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774" documentId="120_S{118792C3-22EF-5104-A093-F22BFE3913F3}" xr6:coauthVersionLast="47" xr6:coauthVersionMax="47" xr10:uidLastSave="{CE8445B8-EF73-4807-A643-EBEF26B8E2C9}"/>
  <bookViews>
    <workbookView xWindow="-60" yWindow="-60" windowWidth="15480" windowHeight="11640" firstSheet="5" activeTab="5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5" i="1" l="1" a="1"/>
  <c r="N65" i="1"/>
  <c r="M65" i="1" a="1"/>
  <c r="M65" i="1"/>
  <c r="N63" i="1" a="1"/>
  <c r="N63" i="1"/>
  <c r="M63" i="1" a="1"/>
  <c r="M63" i="1"/>
  <c r="N62" i="1" a="1"/>
  <c r="N62" i="1"/>
  <c r="M62" i="1" a="1"/>
  <c r="M62" i="1"/>
  <c r="M74" i="1" a="1"/>
  <c r="M74" i="1"/>
  <c r="M73" i="1" a="1"/>
  <c r="M73" i="1"/>
  <c r="M68" i="1" a="1"/>
  <c r="M68" i="1"/>
  <c r="M69" i="1" a="1"/>
  <c r="M69" i="1"/>
  <c r="N69" i="1" a="1"/>
  <c r="N69" i="1"/>
  <c r="M49" i="1" a="1"/>
  <c r="M49" i="1" s="1"/>
  <c r="N49" i="1" a="1"/>
  <c r="N49" i="1" s="1"/>
  <c r="M50" i="1" a="1"/>
  <c r="M50" i="1" s="1"/>
  <c r="N50" i="1" a="1"/>
  <c r="N50" i="1" s="1"/>
  <c r="M51" i="1" a="1"/>
  <c r="M51" i="1" s="1"/>
  <c r="N51" i="1" a="1"/>
  <c r="N51" i="1" s="1"/>
  <c r="M64" i="1" a="1"/>
  <c r="M64" i="1" s="1"/>
  <c r="N64" i="1" a="1"/>
  <c r="N64" i="1" s="1"/>
  <c r="N66" i="1" a="1"/>
  <c r="N66" i="1"/>
  <c r="N55" i="1" a="1"/>
  <c r="N55" i="1" s="1"/>
  <c r="M55" i="1" a="1"/>
  <c r="M55" i="1" s="1"/>
  <c r="M56" i="1" a="1"/>
  <c r="M56" i="1" s="1"/>
  <c r="M57" i="1" a="1"/>
  <c r="M57" i="1" s="1"/>
  <c r="N57" i="1" a="1"/>
  <c r="N57" i="1" s="1"/>
  <c r="N54" i="1" a="1"/>
  <c r="N54" i="1" s="1"/>
  <c r="M54" i="1" a="1"/>
  <c r="M54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3" i="1" a="1"/>
  <c r="N53" i="1" s="1"/>
  <c r="M53" i="1" a="1"/>
  <c r="M53" i="1" s="1"/>
  <c r="U12" i="1" a="1"/>
  <c r="U12" i="1"/>
  <c r="M46" i="1" a="1"/>
  <c r="M46" i="1"/>
  <c r="N46" i="1" a="1"/>
  <c r="N46" i="1"/>
  <c r="M40" i="1" a="1"/>
  <c r="M40" i="1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AY28" i="1"/>
  <c r="BB28" i="1"/>
  <c r="BC28" i="1" a="1"/>
  <c r="BC28" i="1"/>
  <c r="BD28" i="1" a="1"/>
  <c r="BD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M7" i="1" a="1"/>
  <c r="M7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L4" i="15"/>
  <c r="R7" i="1"/>
  <c r="R4" i="15" s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M8" i="1" a="1"/>
  <c r="M8" i="1"/>
  <c r="N8" i="1" a="1"/>
  <c r="N8" i="1"/>
  <c r="L5" i="15" s="1"/>
  <c r="R8" i="1"/>
  <c r="S8" i="1" a="1"/>
  <c r="S8" i="1"/>
  <c r="T8" i="1" a="1"/>
  <c r="T8" i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AY8" i="1"/>
  <c r="BB8" i="1"/>
  <c r="BC8" i="1" a="1"/>
  <c r="BC8" i="1"/>
  <c r="BD8" i="1" a="1"/>
  <c r="BD8" i="1"/>
  <c r="BE8" i="1" a="1"/>
  <c r="BE8" i="1"/>
  <c r="BR8" i="1"/>
  <c r="BS8" i="1"/>
  <c r="BT8" i="1"/>
  <c r="A9" i="1"/>
  <c r="C9" i="1"/>
  <c r="G9" i="1"/>
  <c r="M9" i="1" a="1"/>
  <c r="M9" i="1"/>
  <c r="N9" i="1" a="1"/>
  <c r="N9" i="1"/>
  <c r="L6" i="15" s="1"/>
  <c r="R9" i="1"/>
  <c r="S9" i="1" a="1"/>
  <c r="S9" i="1"/>
  <c r="T9" i="1" a="1"/>
  <c r="T9" i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BT9" i="1"/>
  <c r="A10" i="1"/>
  <c r="C10" i="1"/>
  <c r="G10" i="1"/>
  <c r="M10" i="1" a="1"/>
  <c r="M10" i="1"/>
  <c r="N10" i="1" a="1"/>
  <c r="N10" i="1"/>
  <c r="L7" i="15" s="1"/>
  <c r="R10" i="1"/>
  <c r="S10" i="1" a="1"/>
  <c r="S10" i="1"/>
  <c r="T10" i="1" a="1"/>
  <c r="T10" i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BT10" i="1"/>
  <c r="A11" i="1"/>
  <c r="C11" i="1"/>
  <c r="G11" i="1"/>
  <c r="M11" i="1" a="1"/>
  <c r="M11" i="1"/>
  <c r="N11" i="1" a="1"/>
  <c r="N11" i="1"/>
  <c r="L8" i="15" s="1"/>
  <c r="R11" i="1"/>
  <c r="S11" i="1" a="1"/>
  <c r="S11" i="1"/>
  <c r="T11" i="1" a="1"/>
  <c r="T11" i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AY14" i="1"/>
  <c r="BB14" i="1"/>
  <c r="BC14" i="1" a="1"/>
  <c r="BC14" i="1"/>
  <c r="BD14" i="1" a="1"/>
  <c r="BD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AY18" i="1"/>
  <c r="BB18" i="1"/>
  <c r="BC18" i="1" a="1"/>
  <c r="BC18" i="1"/>
  <c r="BD18" i="1" a="1"/>
  <c r="BD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AY20" i="1"/>
  <c r="BB20" i="1"/>
  <c r="BC20" i="1" a="1"/>
  <c r="BC20" i="1"/>
  <c r="BD20" i="1" a="1"/>
  <c r="BD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AY21" i="1"/>
  <c r="BB21" i="1"/>
  <c r="BC21" i="1" a="1"/>
  <c r="BC21" i="1"/>
  <c r="BD21" i="1" a="1"/>
  <c r="BD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AY22" i="1"/>
  <c r="BB22" i="1"/>
  <c r="BC22" i="1" a="1"/>
  <c r="BC22" i="1"/>
  <c r="BD22" i="1" a="1"/>
  <c r="BD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AY23" i="1"/>
  <c r="BB23" i="1"/>
  <c r="BC23" i="1" a="1"/>
  <c r="BC23" i="1"/>
  <c r="BD23" i="1" a="1"/>
  <c r="BD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AY24" i="1"/>
  <c r="BB24" i="1"/>
  <c r="BC24" i="1" a="1"/>
  <c r="BC24" i="1"/>
  <c r="BD24" i="1" a="1"/>
  <c r="BD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BT31" i="1"/>
  <c r="A32" i="1"/>
  <c r="C32" i="1"/>
  <c r="G32" i="1"/>
  <c r="M32" i="1" a="1"/>
  <c r="M32" i="1"/>
  <c r="K29" i="15" s="1"/>
  <c r="N32" i="1" a="1"/>
  <c r="N32" i="1"/>
  <c r="L29" i="15" s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BT32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K33" i="10" s="1"/>
  <c r="AL33" i="1"/>
  <c r="AM33" i="1"/>
  <c r="AN33" i="1"/>
  <c r="AO33" i="1"/>
  <c r="AP33" i="1"/>
  <c r="M33" i="10" s="1"/>
  <c r="AQ33" i="1"/>
  <c r="AY33" i="1"/>
  <c r="BB33" i="1"/>
  <c r="BC33" i="1" a="1"/>
  <c r="BC33" i="1"/>
  <c r="BD33" i="1" a="1"/>
  <c r="BD33" i="1"/>
  <c r="BE33" i="1" a="1"/>
  <c r="BE33" i="1"/>
  <c r="BR33" i="1"/>
  <c r="BS33" i="1"/>
  <c r="BT33" i="1"/>
  <c r="A34" i="1"/>
  <c r="C34" i="1"/>
  <c r="G34" i="1"/>
  <c r="R34" i="1"/>
  <c r="R31" i="15" s="1"/>
  <c r="S34" i="1" a="1"/>
  <c r="S34" i="1"/>
  <c r="D31" i="15" s="1"/>
  <c r="T34" i="1" a="1"/>
  <c r="T34" i="1"/>
  <c r="E31" i="15" s="1"/>
  <c r="U34" i="1" a="1"/>
  <c r="U34" i="1"/>
  <c r="AI34" i="1"/>
  <c r="AJ34" i="1"/>
  <c r="AK34" i="1"/>
  <c r="K34" i="10" s="1"/>
  <c r="AL34" i="1"/>
  <c r="AM34" i="1"/>
  <c r="AN34" i="1"/>
  <c r="AO34" i="1"/>
  <c r="AP34" i="1"/>
  <c r="M34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BT34" i="1"/>
  <c r="A35" i="1"/>
  <c r="C35" i="1"/>
  <c r="G35" i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K35" i="10" s="1"/>
  <c r="AL35" i="1"/>
  <c r="AM35" i="1"/>
  <c r="AN35" i="1"/>
  <c r="AO35" i="1"/>
  <c r="AP35" i="1"/>
  <c r="M35" i="10" s="1"/>
  <c r="AQ35" i="1"/>
  <c r="AY35" i="1"/>
  <c r="BB35" i="1"/>
  <c r="BC35" i="1" a="1"/>
  <c r="BC35" i="1"/>
  <c r="BD35" i="1" a="1"/>
  <c r="BD35" i="1"/>
  <c r="BE35" i="1" a="1"/>
  <c r="BE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K36" i="10" s="1"/>
  <c r="AL36" i="1"/>
  <c r="AM36" i="1"/>
  <c r="AN36" i="1"/>
  <c r="AO36" i="1"/>
  <c r="AP36" i="1"/>
  <c r="M36" i="10" s="1"/>
  <c r="AQ36" i="1"/>
  <c r="AY36" i="1"/>
  <c r="BB36" i="1"/>
  <c r="BC36" i="1" a="1"/>
  <c r="BC36" i="1"/>
  <c r="BD36" i="1" a="1"/>
  <c r="BD36" i="1"/>
  <c r="BE36" i="1" a="1"/>
  <c r="BE36" i="1"/>
  <c r="BR36" i="1"/>
  <c r="BS36" i="1"/>
  <c r="BT36" i="1"/>
  <c r="A37" i="1"/>
  <c r="C37" i="1"/>
  <c r="G37" i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K37" i="10" s="1"/>
  <c r="AL37" i="1"/>
  <c r="AM37" i="1"/>
  <c r="AN37" i="1"/>
  <c r="AO37" i="1"/>
  <c r="AP37" i="1"/>
  <c r="M37" i="10" s="1"/>
  <c r="AQ37" i="1"/>
  <c r="AY37" i="1"/>
  <c r="BB37" i="1"/>
  <c r="BC37" i="1" a="1"/>
  <c r="BC37" i="1"/>
  <c r="BD37" i="1" a="1"/>
  <c r="BD37" i="1"/>
  <c r="BE37" i="1" a="1"/>
  <c r="BE37" i="1"/>
  <c r="BR37" i="1"/>
  <c r="BS37" i="1"/>
  <c r="BT37" i="1"/>
  <c r="A38" i="1"/>
  <c r="C38" i="1"/>
  <c r="G38" i="1"/>
  <c r="R38" i="1"/>
  <c r="R35" i="15" s="1"/>
  <c r="S38" i="1" a="1"/>
  <c r="S38" i="1"/>
  <c r="D35" i="15" s="1"/>
  <c r="T38" i="1" a="1"/>
  <c r="T38" i="1"/>
  <c r="E35" i="15" s="1"/>
  <c r="U38" i="1" a="1"/>
  <c r="U38" i="1"/>
  <c r="AI38" i="1"/>
  <c r="AJ38" i="1"/>
  <c r="AK38" i="1"/>
  <c r="K38" i="10" s="1"/>
  <c r="AL38" i="1"/>
  <c r="AM38" i="1"/>
  <c r="AN38" i="1"/>
  <c r="AO38" i="1"/>
  <c r="AP38" i="1"/>
  <c r="M38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K39" i="10" s="1"/>
  <c r="AL39" i="1"/>
  <c r="AM39" i="1"/>
  <c r="AN39" i="1"/>
  <c r="AO39" i="1"/>
  <c r="AP39" i="1"/>
  <c r="M39" i="10" s="1"/>
  <c r="AQ39" i="1"/>
  <c r="AY39" i="1"/>
  <c r="BB39" i="1"/>
  <c r="BC39" i="1" a="1"/>
  <c r="BC39" i="1"/>
  <c r="BD39" i="1" a="1"/>
  <c r="BD39" i="1"/>
  <c r="BE39" i="1" a="1"/>
  <c r="BE39" i="1"/>
  <c r="BR39" i="1"/>
  <c r="BS39" i="1"/>
  <c r="BT39" i="1"/>
  <c r="A40" i="1"/>
  <c r="C40" i="1"/>
  <c r="G40" i="1"/>
  <c r="K37" i="15"/>
  <c r="L37" i="15"/>
  <c r="R40" i="1"/>
  <c r="R37" i="15" s="1"/>
  <c r="S40" i="1" a="1"/>
  <c r="S40" i="1"/>
  <c r="D37" i="15" s="1"/>
  <c r="T40" i="1" a="1"/>
  <c r="T40" i="1"/>
  <c r="E37" i="15" s="1"/>
  <c r="U40" i="1" a="1"/>
  <c r="U40" i="1"/>
  <c r="AI40" i="1"/>
  <c r="AJ40" i="1"/>
  <c r="AK40" i="1"/>
  <c r="K40" i="10" s="1"/>
  <c r="AL40" i="1"/>
  <c r="AM40" i="1"/>
  <c r="AN40" i="1"/>
  <c r="AO40" i="1"/>
  <c r="AP40" i="1"/>
  <c r="M40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BT40" i="1"/>
  <c r="A41" i="1"/>
  <c r="C41" i="1"/>
  <c r="G41" i="1"/>
  <c r="M41" i="1" a="1"/>
  <c r="M41" i="1"/>
  <c r="K38" i="15" s="1"/>
  <c r="N41" i="1" a="1"/>
  <c r="N41" i="1"/>
  <c r="L38" i="15" s="1"/>
  <c r="R41" i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K41" i="10" s="1"/>
  <c r="AL41" i="1"/>
  <c r="AM41" i="1"/>
  <c r="AN41" i="1"/>
  <c r="AO41" i="1"/>
  <c r="AP41" i="1"/>
  <c r="M41" i="10" s="1"/>
  <c r="AQ41" i="1"/>
  <c r="AY41" i="1"/>
  <c r="BB41" i="1"/>
  <c r="BC41" i="1" a="1"/>
  <c r="BC41" i="1"/>
  <c r="BD41" i="1" a="1"/>
  <c r="BD41" i="1"/>
  <c r="BE41" i="1" a="1"/>
  <c r="BE41" i="1"/>
  <c r="BR41" i="1"/>
  <c r="BS41" i="1"/>
  <c r="BT41" i="1"/>
  <c r="A42" i="1"/>
  <c r="C42" i="1"/>
  <c r="G42" i="1"/>
  <c r="M42" i="1" a="1"/>
  <c r="M42" i="1"/>
  <c r="K39" i="15" s="1"/>
  <c r="N42" i="1" a="1"/>
  <c r="N42" i="1"/>
  <c r="L39" i="15" s="1"/>
  <c r="R42" i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K42" i="10" s="1"/>
  <c r="AL42" i="1"/>
  <c r="AM42" i="1"/>
  <c r="AN42" i="1"/>
  <c r="AO42" i="1"/>
  <c r="AP42" i="1"/>
  <c r="M42" i="10" s="1"/>
  <c r="AQ42" i="1"/>
  <c r="AY42" i="1"/>
  <c r="BB42" i="1"/>
  <c r="BC42" i="1" a="1"/>
  <c r="BC42" i="1"/>
  <c r="BD42" i="1" a="1"/>
  <c r="BD42" i="1"/>
  <c r="BE42" i="1" a="1"/>
  <c r="BE42" i="1"/>
  <c r="BR42" i="1"/>
  <c r="BS42" i="1"/>
  <c r="BT42" i="1"/>
  <c r="A43" i="1"/>
  <c r="C43" i="1"/>
  <c r="G43" i="1"/>
  <c r="M43" i="1" a="1"/>
  <c r="M43" i="1"/>
  <c r="K40" i="15" s="1"/>
  <c r="N43" i="1" a="1"/>
  <c r="N43" i="1"/>
  <c r="L40" i="15" s="1"/>
  <c r="R43" i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K43" i="10" s="1"/>
  <c r="AL43" i="1"/>
  <c r="AM43" i="1"/>
  <c r="AN43" i="1"/>
  <c r="AO43" i="1"/>
  <c r="AP43" i="1"/>
  <c r="M43" i="10" s="1"/>
  <c r="AQ43" i="1"/>
  <c r="AY43" i="1"/>
  <c r="BB43" i="1"/>
  <c r="BC43" i="1" a="1"/>
  <c r="BC43" i="1"/>
  <c r="BD43" i="1" a="1"/>
  <c r="BD43" i="1"/>
  <c r="BE43" i="1" a="1"/>
  <c r="BE43" i="1"/>
  <c r="BR43" i="1"/>
  <c r="BS43" i="1"/>
  <c r="BT43" i="1"/>
  <c r="A44" i="1"/>
  <c r="C44" i="1"/>
  <c r="G44" i="1"/>
  <c r="K41" i="15"/>
  <c r="L41" i="15"/>
  <c r="R44" i="1"/>
  <c r="R41" i="15" s="1"/>
  <c r="S44" i="1" a="1"/>
  <c r="S44" i="1"/>
  <c r="D41" i="15" s="1"/>
  <c r="T44" i="1" a="1"/>
  <c r="T44" i="1"/>
  <c r="E41" i="15" s="1"/>
  <c r="U44" i="1" a="1"/>
  <c r="U44" i="1"/>
  <c r="AI44" i="1"/>
  <c r="AJ44" i="1"/>
  <c r="AK44" i="1"/>
  <c r="K44" i="10" s="1"/>
  <c r="AL44" i="1"/>
  <c r="AM44" i="1"/>
  <c r="AN44" i="1"/>
  <c r="AO44" i="1"/>
  <c r="AP44" i="1"/>
  <c r="M44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BT44" i="1"/>
  <c r="A45" i="1"/>
  <c r="C45" i="1"/>
  <c r="G45" i="1"/>
  <c r="M45" i="1" a="1"/>
  <c r="M45" i="1"/>
  <c r="K42" i="15" s="1"/>
  <c r="N45" i="1" a="1"/>
  <c r="N45" i="1"/>
  <c r="L42" i="15" s="1"/>
  <c r="R45" i="1"/>
  <c r="R42" i="15" s="1"/>
  <c r="S45" i="1" a="1"/>
  <c r="S45" i="1"/>
  <c r="D42" i="15" s="1"/>
  <c r="T45" i="1" a="1"/>
  <c r="T45" i="1"/>
  <c r="E42" i="15" s="1"/>
  <c r="U45" i="1" a="1"/>
  <c r="U45" i="1"/>
  <c r="AI45" i="1"/>
  <c r="AJ45" i="1"/>
  <c r="AK45" i="1"/>
  <c r="K45" i="10" s="1"/>
  <c r="AL45" i="1"/>
  <c r="AM45" i="1"/>
  <c r="AN45" i="1"/>
  <c r="AO45" i="1"/>
  <c r="AP45" i="1"/>
  <c r="M45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BT45" i="1"/>
  <c r="A46" i="1"/>
  <c r="C46" i="1"/>
  <c r="G46" i="1"/>
  <c r="K43" i="15"/>
  <c r="L43" i="15"/>
  <c r="R46" i="1"/>
  <c r="R43" i="15" s="1"/>
  <c r="S46" i="1" a="1"/>
  <c r="S46" i="1"/>
  <c r="D43" i="15" s="1"/>
  <c r="T46" i="1" a="1"/>
  <c r="T46" i="1"/>
  <c r="E43" i="15" s="1"/>
  <c r="U46" i="1" a="1"/>
  <c r="U46" i="1"/>
  <c r="AI46" i="1"/>
  <c r="AJ46" i="1"/>
  <c r="AK46" i="1"/>
  <c r="K46" i="10" s="1"/>
  <c r="AL46" i="1"/>
  <c r="AM46" i="1"/>
  <c r="AN46" i="1"/>
  <c r="AO46" i="1"/>
  <c r="AP46" i="1"/>
  <c r="M46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BT46" i="1"/>
  <c r="A47" i="1"/>
  <c r="C47" i="1"/>
  <c r="G47" i="1"/>
  <c r="K44" i="15"/>
  <c r="L44" i="15"/>
  <c r="R47" i="1"/>
  <c r="R44" i="15" s="1"/>
  <c r="D44" i="15"/>
  <c r="E44" i="15"/>
  <c r="U47" i="1" a="1"/>
  <c r="U47" i="1"/>
  <c r="AI47" i="1"/>
  <c r="AJ47" i="1"/>
  <c r="AK47" i="1"/>
  <c r="K47" i="10" s="1"/>
  <c r="AL47" i="1"/>
  <c r="AM47" i="1"/>
  <c r="AN47" i="1"/>
  <c r="AO47" i="1"/>
  <c r="AP47" i="1"/>
  <c r="M47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BT47" i="1"/>
  <c r="A48" i="1"/>
  <c r="C48" i="1"/>
  <c r="G48" i="1"/>
  <c r="K45" i="15"/>
  <c r="L45" i="15"/>
  <c r="R48" i="1"/>
  <c r="R45" i="15" s="1"/>
  <c r="S48" i="1" a="1"/>
  <c r="S48" i="1"/>
  <c r="D45" i="15" s="1"/>
  <c r="T48" i="1" a="1"/>
  <c r="T48" i="1"/>
  <c r="E45" i="15" s="1"/>
  <c r="U48" i="1" a="1"/>
  <c r="U48" i="1"/>
  <c r="AI48" i="1"/>
  <c r="AJ48" i="1"/>
  <c r="AK48" i="1"/>
  <c r="K48" i="10" s="1"/>
  <c r="AL48" i="1"/>
  <c r="AM48" i="1"/>
  <c r="AN48" i="1"/>
  <c r="AO48" i="1"/>
  <c r="AP48" i="1"/>
  <c r="M48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BT48" i="1"/>
  <c r="A49" i="1"/>
  <c r="C49" i="1"/>
  <c r="G49" i="1"/>
  <c r="K46" i="15"/>
  <c r="L46" i="15"/>
  <c r="R49" i="1"/>
  <c r="R46" i="15" s="1"/>
  <c r="S49" i="1" a="1"/>
  <c r="S49" i="1"/>
  <c r="D46" i="15" s="1"/>
  <c r="T49" i="1" a="1"/>
  <c r="T49" i="1"/>
  <c r="E46" i="15" s="1"/>
  <c r="U49" i="1" a="1"/>
  <c r="U49" i="1"/>
  <c r="AI49" i="1"/>
  <c r="AJ49" i="1"/>
  <c r="AK49" i="1"/>
  <c r="K49" i="10" s="1"/>
  <c r="AL49" i="1"/>
  <c r="AM49" i="1"/>
  <c r="AN49" i="1"/>
  <c r="AO49" i="1"/>
  <c r="AP49" i="1"/>
  <c r="M49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BT49" i="1"/>
  <c r="A50" i="1"/>
  <c r="C50" i="1"/>
  <c r="G50" i="1"/>
  <c r="K47" i="15"/>
  <c r="L47" i="15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K50" i="10" s="1"/>
  <c r="AL50" i="1"/>
  <c r="AM50" i="1"/>
  <c r="AN50" i="1"/>
  <c r="AO50" i="1"/>
  <c r="AP50" i="1"/>
  <c r="M50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BT50" i="1"/>
  <c r="A51" i="1"/>
  <c r="C51" i="1"/>
  <c r="G51" i="1"/>
  <c r="K48" i="15"/>
  <c r="L48" i="15"/>
  <c r="R51" i="1"/>
  <c r="R48" i="15" s="1"/>
  <c r="S51" i="1" a="1"/>
  <c r="S51" i="1"/>
  <c r="D48" i="15" s="1"/>
  <c r="T51" i="1" a="1"/>
  <c r="T51" i="1"/>
  <c r="E48" i="15" s="1"/>
  <c r="U51" i="1" a="1"/>
  <c r="U51" i="1"/>
  <c r="AI51" i="1"/>
  <c r="AJ51" i="1"/>
  <c r="AK51" i="1"/>
  <c r="K51" i="10" s="1"/>
  <c r="AL51" i="1"/>
  <c r="AM51" i="1"/>
  <c r="AN51" i="1"/>
  <c r="AO51" i="1"/>
  <c r="AP51" i="1"/>
  <c r="M51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BT51" i="1"/>
  <c r="A52" i="1"/>
  <c r="C52" i="1"/>
  <c r="G52" i="1"/>
  <c r="M52" i="1" a="1"/>
  <c r="M52" i="1"/>
  <c r="N52" i="1" a="1"/>
  <c r="N52" i="1"/>
  <c r="R52" i="1"/>
  <c r="S52" i="1" a="1"/>
  <c r="S52" i="1"/>
  <c r="T52" i="1" a="1"/>
  <c r="T52" i="1"/>
  <c r="U52" i="1" a="1"/>
  <c r="U52" i="1"/>
  <c r="AI52" i="1"/>
  <c r="AJ52" i="1"/>
  <c r="AK52" i="1"/>
  <c r="K52" i="10" s="1"/>
  <c r="AL52" i="1"/>
  <c r="AM52" i="1"/>
  <c r="AN52" i="1"/>
  <c r="AO52" i="1"/>
  <c r="AP52" i="1"/>
  <c r="M52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BT52" i="1"/>
  <c r="A53" i="1"/>
  <c r="C53" i="1"/>
  <c r="G53" i="1"/>
  <c r="L49" i="15"/>
  <c r="R53" i="1"/>
  <c r="R49" i="15" s="1"/>
  <c r="S53" i="1" a="1"/>
  <c r="S53" i="1"/>
  <c r="T53" i="1" a="1"/>
  <c r="T53" i="1"/>
  <c r="U53" i="1" a="1"/>
  <c r="U53" i="1"/>
  <c r="AI53" i="1"/>
  <c r="AJ53" i="1"/>
  <c r="AK53" i="1"/>
  <c r="K53" i="10" s="1"/>
  <c r="AL53" i="1"/>
  <c r="AM53" i="1"/>
  <c r="AN53" i="1"/>
  <c r="AO53" i="1"/>
  <c r="AP53" i="1"/>
  <c r="M53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BT53" i="1"/>
  <c r="A54" i="1"/>
  <c r="C54" i="1"/>
  <c r="G54" i="1"/>
  <c r="L50" i="15"/>
  <c r="R54" i="1"/>
  <c r="R50" i="15" s="1"/>
  <c r="S54" i="1" a="1"/>
  <c r="S54" i="1"/>
  <c r="T54" i="1" a="1"/>
  <c r="T54" i="1"/>
  <c r="U54" i="1" a="1"/>
  <c r="U54" i="1"/>
  <c r="AI54" i="1"/>
  <c r="AJ54" i="1"/>
  <c r="AK54" i="1"/>
  <c r="K54" i="10" s="1"/>
  <c r="AL54" i="1"/>
  <c r="AM54" i="1"/>
  <c r="AN54" i="1"/>
  <c r="AO54" i="1"/>
  <c r="AP54" i="1"/>
  <c r="M54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BT54" i="1"/>
  <c r="A55" i="1"/>
  <c r="C55" i="1"/>
  <c r="G55" i="1"/>
  <c r="L51" i="15"/>
  <c r="R55" i="1"/>
  <c r="R51" i="15" s="1"/>
  <c r="S55" i="1" a="1"/>
  <c r="S55" i="1"/>
  <c r="T55" i="1" a="1"/>
  <c r="T55" i="1"/>
  <c r="U55" i="1" a="1"/>
  <c r="U55" i="1"/>
  <c r="AI55" i="1"/>
  <c r="AJ55" i="1"/>
  <c r="AK55" i="1"/>
  <c r="K55" i="10" s="1"/>
  <c r="AL55" i="1"/>
  <c r="AM55" i="1"/>
  <c r="AN55" i="1"/>
  <c r="AO55" i="1"/>
  <c r="AP55" i="1"/>
  <c r="M55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BT55" i="1"/>
  <c r="A56" i="1"/>
  <c r="C56" i="1"/>
  <c r="G56" i="1"/>
  <c r="L52" i="15"/>
  <c r="R56" i="1"/>
  <c r="R52" i="15" s="1"/>
  <c r="S56" i="1" a="1"/>
  <c r="S56" i="1"/>
  <c r="T56" i="1" a="1"/>
  <c r="T56" i="1"/>
  <c r="U56" i="1" a="1"/>
  <c r="U56" i="1"/>
  <c r="AI56" i="1"/>
  <c r="AJ56" i="1"/>
  <c r="AK56" i="1"/>
  <c r="K56" i="10" s="1"/>
  <c r="AL56" i="1"/>
  <c r="AM56" i="1"/>
  <c r="AN56" i="1"/>
  <c r="AO56" i="1"/>
  <c r="AP56" i="1"/>
  <c r="M56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BT56" i="1"/>
  <c r="A57" i="1"/>
  <c r="C57" i="1"/>
  <c r="G57" i="1"/>
  <c r="L53" i="15"/>
  <c r="R57" i="1"/>
  <c r="R53" i="15" s="1"/>
  <c r="S57" i="1" a="1"/>
  <c r="S57" i="1"/>
  <c r="T57" i="1" a="1"/>
  <c r="T57" i="1"/>
  <c r="U57" i="1" a="1"/>
  <c r="U57" i="1"/>
  <c r="AI57" i="1"/>
  <c r="AJ57" i="1"/>
  <c r="AK57" i="1"/>
  <c r="K57" i="10" s="1"/>
  <c r="AL57" i="1"/>
  <c r="AM57" i="1"/>
  <c r="AN57" i="1"/>
  <c r="AO57" i="1"/>
  <c r="AP57" i="1"/>
  <c r="M57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BT57" i="1"/>
  <c r="A58" i="1"/>
  <c r="C58" i="1"/>
  <c r="G58" i="1"/>
  <c r="M58" i="1" a="1"/>
  <c r="M58" i="1"/>
  <c r="N58" i="1" a="1"/>
  <c r="N58" i="1"/>
  <c r="L54" i="15" s="1"/>
  <c r="R58" i="1"/>
  <c r="R54" i="15" s="1"/>
  <c r="S58" i="1" a="1"/>
  <c r="S58" i="1"/>
  <c r="T58" i="1" a="1"/>
  <c r="T58" i="1"/>
  <c r="U58" i="1" a="1"/>
  <c r="U58" i="1"/>
  <c r="AI58" i="1"/>
  <c r="AJ58" i="1"/>
  <c r="AK58" i="1"/>
  <c r="K58" i="10" s="1"/>
  <c r="AL58" i="1"/>
  <c r="AM58" i="1"/>
  <c r="AN58" i="1"/>
  <c r="AO58" i="1"/>
  <c r="AP58" i="1"/>
  <c r="M58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BT58" i="1"/>
  <c r="A59" i="1"/>
  <c r="C59" i="1"/>
  <c r="G59" i="1"/>
  <c r="L55" i="15"/>
  <c r="R59" i="1"/>
  <c r="R55" i="15" s="1"/>
  <c r="S59" i="1" a="1"/>
  <c r="S59" i="1"/>
  <c r="T59" i="1" a="1"/>
  <c r="T59" i="1"/>
  <c r="U59" i="1" a="1"/>
  <c r="U59" i="1"/>
  <c r="AI59" i="1"/>
  <c r="AJ59" i="1"/>
  <c r="AK59" i="1"/>
  <c r="K59" i="10" s="1"/>
  <c r="AL59" i="1"/>
  <c r="AM59" i="1"/>
  <c r="AN59" i="1"/>
  <c r="AO59" i="1"/>
  <c r="AP59" i="1"/>
  <c r="M59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BT59" i="1"/>
  <c r="A60" i="1"/>
  <c r="C60" i="1"/>
  <c r="G60" i="1"/>
  <c r="L56" i="15"/>
  <c r="R60" i="1"/>
  <c r="R56" i="15" s="1"/>
  <c r="S60" i="1" a="1"/>
  <c r="S60" i="1"/>
  <c r="T60" i="1" a="1"/>
  <c r="T60" i="1"/>
  <c r="U60" i="1" a="1"/>
  <c r="U60" i="1"/>
  <c r="AI60" i="1"/>
  <c r="AJ60" i="1"/>
  <c r="AK60" i="1"/>
  <c r="K60" i="10" s="1"/>
  <c r="AL60" i="1"/>
  <c r="AM60" i="1"/>
  <c r="AN60" i="1"/>
  <c r="AO60" i="1"/>
  <c r="AP60" i="1"/>
  <c r="M60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BT60" i="1"/>
  <c r="A61" i="1"/>
  <c r="C61" i="1"/>
  <c r="G61" i="1"/>
  <c r="L57" i="15"/>
  <c r="R61" i="1"/>
  <c r="R57" i="15" s="1"/>
  <c r="S61" i="1" a="1"/>
  <c r="S61" i="1"/>
  <c r="T61" i="1" a="1"/>
  <c r="T61" i="1"/>
  <c r="U61" i="1" a="1"/>
  <c r="U61" i="1"/>
  <c r="AI61" i="1"/>
  <c r="AJ61" i="1"/>
  <c r="AK61" i="1"/>
  <c r="K61" i="10" s="1"/>
  <c r="AL61" i="1"/>
  <c r="AM61" i="1"/>
  <c r="AN61" i="1"/>
  <c r="AO61" i="1"/>
  <c r="AP61" i="1"/>
  <c r="M61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BT61" i="1"/>
  <c r="A62" i="1"/>
  <c r="C62" i="1"/>
  <c r="G62" i="1"/>
  <c r="L58" i="15"/>
  <c r="R62" i="1"/>
  <c r="R58" i="15" s="1"/>
  <c r="S62" i="1" a="1"/>
  <c r="S62" i="1"/>
  <c r="T62" i="1" a="1"/>
  <c r="T62" i="1"/>
  <c r="U62" i="1" a="1"/>
  <c r="U62" i="1"/>
  <c r="AI62" i="1"/>
  <c r="AJ62" i="1"/>
  <c r="AK62" i="1"/>
  <c r="K62" i="10" s="1"/>
  <c r="AL62" i="1"/>
  <c r="AM62" i="1"/>
  <c r="AN62" i="1"/>
  <c r="AO62" i="1"/>
  <c r="AP62" i="1"/>
  <c r="M62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BT62" i="1"/>
  <c r="A63" i="1"/>
  <c r="C63" i="1"/>
  <c r="G63" i="1"/>
  <c r="L59" i="15"/>
  <c r="R63" i="1"/>
  <c r="R59" i="15" s="1"/>
  <c r="S63" i="1" a="1"/>
  <c r="S63" i="1"/>
  <c r="T63" i="1" a="1"/>
  <c r="T63" i="1"/>
  <c r="U63" i="1" a="1"/>
  <c r="U63" i="1"/>
  <c r="AI63" i="1"/>
  <c r="AJ63" i="1"/>
  <c r="AK63" i="1"/>
  <c r="K63" i="10" s="1"/>
  <c r="AL63" i="1"/>
  <c r="AM63" i="1"/>
  <c r="AN63" i="1"/>
  <c r="AO63" i="1"/>
  <c r="AP63" i="1"/>
  <c r="M63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BT63" i="1"/>
  <c r="A64" i="1"/>
  <c r="C64" i="1"/>
  <c r="G64" i="1"/>
  <c r="L60" i="15"/>
  <c r="R64" i="1"/>
  <c r="R60" i="15" s="1"/>
  <c r="S64" i="1" a="1"/>
  <c r="S64" i="1"/>
  <c r="T64" i="1" a="1"/>
  <c r="T64" i="1"/>
  <c r="U64" i="1" a="1"/>
  <c r="U64" i="1"/>
  <c r="AI64" i="1"/>
  <c r="AJ64" i="1"/>
  <c r="AK64" i="1"/>
  <c r="K64" i="10" s="1"/>
  <c r="AL64" i="1"/>
  <c r="AM64" i="1"/>
  <c r="AN64" i="1"/>
  <c r="AO64" i="1"/>
  <c r="AP64" i="1"/>
  <c r="M64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BT64" i="1"/>
  <c r="A65" i="1"/>
  <c r="C65" i="1"/>
  <c r="G65" i="1"/>
  <c r="L61" i="15"/>
  <c r="R65" i="1"/>
  <c r="R61" i="15" s="1"/>
  <c r="S65" i="1" a="1"/>
  <c r="S65" i="1"/>
  <c r="T65" i="1" a="1"/>
  <c r="T65" i="1" s="1"/>
  <c r="U65" i="1" a="1"/>
  <c r="U65" i="1"/>
  <c r="AI65" i="1"/>
  <c r="AJ65" i="1"/>
  <c r="AK65" i="1"/>
  <c r="K65" i="10" s="1"/>
  <c r="AL65" i="1"/>
  <c r="AM65" i="1"/>
  <c r="AN65" i="1"/>
  <c r="AO65" i="1"/>
  <c r="AP65" i="1"/>
  <c r="M65" i="10" s="1"/>
  <c r="AQ65" i="1"/>
  <c r="AY65" i="1"/>
  <c r="BB65" i="1"/>
  <c r="BC65" i="1" a="1"/>
  <c r="BC65" i="1" s="1"/>
  <c r="BD65" i="1" a="1"/>
  <c r="BD65" i="1" s="1"/>
  <c r="BE65" i="1" a="1"/>
  <c r="BE65" i="1"/>
  <c r="BR65" i="1"/>
  <c r="BS65" i="1"/>
  <c r="BT65" i="1"/>
  <c r="A66" i="1"/>
  <c r="C66" i="1"/>
  <c r="G66" i="1"/>
  <c r="M66" i="1" a="1"/>
  <c r="M66" i="1" s="1"/>
  <c r="AM66" i="1" s="1"/>
  <c r="L62" i="15"/>
  <c r="R66" i="1"/>
  <c r="R62" i="15" s="1"/>
  <c r="S66" i="1" a="1"/>
  <c r="S66" i="1" s="1"/>
  <c r="T66" i="1" a="1"/>
  <c r="T66" i="1" s="1"/>
  <c r="U66" i="1" a="1"/>
  <c r="U66" i="1"/>
  <c r="AI66" i="1"/>
  <c r="AJ66" i="1"/>
  <c r="AK66" i="1"/>
  <c r="K66" i="10" s="1"/>
  <c r="AL66" i="1"/>
  <c r="AN66" i="1"/>
  <c r="AO66" i="1"/>
  <c r="AP66" i="1"/>
  <c r="M66" i="10" s="1"/>
  <c r="AQ66" i="1"/>
  <c r="AY66" i="1"/>
  <c r="BB66" i="1"/>
  <c r="BC66" i="1" a="1"/>
  <c r="BC66" i="1" s="1"/>
  <c r="BD66" i="1" a="1"/>
  <c r="BD66" i="1"/>
  <c r="BE66" i="1" a="1"/>
  <c r="BE66" i="1" s="1"/>
  <c r="BR66" i="1"/>
  <c r="BS66" i="1"/>
  <c r="BT66" i="1"/>
  <c r="A67" i="1"/>
  <c r="C67" i="1"/>
  <c r="G67" i="1"/>
  <c r="M67" i="1" a="1"/>
  <c r="M67" i="1"/>
  <c r="L63" i="15"/>
  <c r="R67" i="1"/>
  <c r="R63" i="15" s="1"/>
  <c r="S67" i="1" a="1"/>
  <c r="S67" i="1" s="1"/>
  <c r="T67" i="1" a="1"/>
  <c r="T67" i="1" s="1"/>
  <c r="U67" i="1" a="1"/>
  <c r="U67" i="1" s="1"/>
  <c r="AI67" i="1"/>
  <c r="AJ67" i="1"/>
  <c r="AK67" i="1"/>
  <c r="K67" i="10" s="1"/>
  <c r="AL67" i="1"/>
  <c r="AM67" i="1"/>
  <c r="AN67" i="1"/>
  <c r="AO67" i="1"/>
  <c r="AP67" i="1"/>
  <c r="M67" i="10" s="1"/>
  <c r="AQ67" i="1"/>
  <c r="AY67" i="1"/>
  <c r="BB67" i="1"/>
  <c r="BR67" i="1"/>
  <c r="BS67" i="1"/>
  <c r="BT67" i="1"/>
  <c r="A68" i="1"/>
  <c r="C68" i="1"/>
  <c r="G68" i="1"/>
  <c r="AM68" i="1"/>
  <c r="L64" i="15"/>
  <c r="R68" i="1"/>
  <c r="R64" i="15" s="1"/>
  <c r="S68" i="1" a="1"/>
  <c r="S68" i="1" s="1"/>
  <c r="T68" i="1" a="1"/>
  <c r="T68" i="1"/>
  <c r="U68" i="1" a="1"/>
  <c r="U68" i="1" s="1"/>
  <c r="AI68" i="1"/>
  <c r="AJ68" i="1"/>
  <c r="AK68" i="1"/>
  <c r="K68" i="10" s="1"/>
  <c r="AL68" i="1"/>
  <c r="AO68" i="1"/>
  <c r="AP68" i="1"/>
  <c r="M68" i="10" s="1"/>
  <c r="AQ68" i="1"/>
  <c r="AY68" i="1"/>
  <c r="BB68" i="1"/>
  <c r="BE68" i="1" a="1"/>
  <c r="BE68" i="1"/>
  <c r="BR68" i="1"/>
  <c r="BS68" i="1"/>
  <c r="BT68" i="1"/>
  <c r="A69" i="1"/>
  <c r="C69" i="1"/>
  <c r="G69" i="1"/>
  <c r="AM69" i="1"/>
  <c r="R69" i="1"/>
  <c r="S69" i="1" a="1"/>
  <c r="S69" i="1" s="1"/>
  <c r="T69" i="1" a="1"/>
  <c r="T69" i="1" s="1"/>
  <c r="U69" i="1" a="1"/>
  <c r="U69" i="1"/>
  <c r="AI69" i="1"/>
  <c r="BB69" i="1" s="1"/>
  <c r="AJ69" i="1"/>
  <c r="AK69" i="1"/>
  <c r="K69" i="10" s="1"/>
  <c r="AL69" i="1"/>
  <c r="AO69" i="1"/>
  <c r="AP69" i="1"/>
  <c r="M69" i="10" s="1"/>
  <c r="AQ69" i="1"/>
  <c r="AY69" i="1"/>
  <c r="BE69" i="1" a="1"/>
  <c r="BE69" i="1" s="1"/>
  <c r="BR69" i="1"/>
  <c r="BS69" i="1"/>
  <c r="BT69" i="1"/>
  <c r="A70" i="1"/>
  <c r="C70" i="1"/>
  <c r="G70" i="1"/>
  <c r="L66" i="15"/>
  <c r="R70" i="1"/>
  <c r="R66" i="15" s="1"/>
  <c r="S70" i="1" a="1"/>
  <c r="S70" i="1" s="1"/>
  <c r="T70" i="1" a="1"/>
  <c r="T70" i="1" s="1"/>
  <c r="U70" i="1" a="1"/>
  <c r="U70" i="1"/>
  <c r="AI70" i="1"/>
  <c r="AJ70" i="1"/>
  <c r="AK70" i="1"/>
  <c r="K70" i="10" s="1"/>
  <c r="AL70" i="1"/>
  <c r="AM70" i="1"/>
  <c r="AN70" i="1"/>
  <c r="AO70" i="1"/>
  <c r="AP70" i="1"/>
  <c r="M70" i="10" s="1"/>
  <c r="AQ70" i="1"/>
  <c r="AY70" i="1"/>
  <c r="BB70" i="1"/>
  <c r="BC70" i="1" a="1"/>
  <c r="BC70" i="1" s="1"/>
  <c r="BE70" i="1" a="1"/>
  <c r="BE70" i="1" s="1"/>
  <c r="BR70" i="1"/>
  <c r="BS70" i="1"/>
  <c r="BT70" i="1"/>
  <c r="A71" i="1"/>
  <c r="C71" i="1"/>
  <c r="G71" i="1"/>
  <c r="L67" i="15"/>
  <c r="R71" i="1"/>
  <c r="R67" i="15" s="1"/>
  <c r="S71" i="1" a="1"/>
  <c r="S71" i="1"/>
  <c r="T71" i="1" a="1"/>
  <c r="T71" i="1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AY71" i="1"/>
  <c r="BE71" i="1" a="1"/>
  <c r="BE71" i="1" s="1"/>
  <c r="BR71" i="1"/>
  <c r="BS71" i="1"/>
  <c r="BT71" i="1"/>
  <c r="A72" i="1"/>
  <c r="C72" i="1"/>
  <c r="G72" i="1"/>
  <c r="M72" i="1" a="1"/>
  <c r="M72" i="1"/>
  <c r="AM72" i="1" s="1"/>
  <c r="N72" i="1" a="1"/>
  <c r="N72" i="1" s="1"/>
  <c r="R72" i="1"/>
  <c r="S72" i="1" a="1"/>
  <c r="S72" i="1" s="1"/>
  <c r="T72" i="1" a="1"/>
  <c r="T72" i="1"/>
  <c r="U72" i="1" a="1"/>
  <c r="U72" i="1" s="1"/>
  <c r="AI72" i="1"/>
  <c r="BB72" i="1" s="1"/>
  <c r="AJ72" i="1"/>
  <c r="AK72" i="1"/>
  <c r="K72" i="10" s="1"/>
  <c r="AL72" i="1"/>
  <c r="AO72" i="1"/>
  <c r="BE72" i="1" s="1" a="1"/>
  <c r="BE72" i="1" s="1"/>
  <c r="AP72" i="1"/>
  <c r="M72" i="10" s="1"/>
  <c r="AQ72" i="1"/>
  <c r="AY72" i="1"/>
  <c r="BR72" i="1"/>
  <c r="BS72" i="1"/>
  <c r="BT72" i="1"/>
  <c r="A73" i="1"/>
  <c r="C73" i="1"/>
  <c r="G73" i="1"/>
  <c r="AM73" i="1"/>
  <c r="L69" i="15"/>
  <c r="R73" i="1"/>
  <c r="R69" i="15" s="1"/>
  <c r="S73" i="1" a="1"/>
  <c r="S73" i="1" s="1"/>
  <c r="T73" i="1" a="1"/>
  <c r="T73" i="1" s="1"/>
  <c r="U73" i="1" a="1"/>
  <c r="U73" i="1" s="1"/>
  <c r="AI73" i="1"/>
  <c r="AJ73" i="1"/>
  <c r="AK73" i="1"/>
  <c r="K73" i="10" s="1"/>
  <c r="AL73" i="1"/>
  <c r="AN73" i="1"/>
  <c r="AO73" i="1"/>
  <c r="AP73" i="1"/>
  <c r="M73" i="10" s="1"/>
  <c r="AQ73" i="1"/>
  <c r="AY73" i="1"/>
  <c r="BB73" i="1"/>
  <c r="BC73" i="1" a="1"/>
  <c r="BC73" i="1" s="1"/>
  <c r="BE73" i="1" a="1"/>
  <c r="BE73" i="1" s="1"/>
  <c r="BR73" i="1"/>
  <c r="BS73" i="1"/>
  <c r="BT73" i="1"/>
  <c r="A74" i="1"/>
  <c r="C74" i="1"/>
  <c r="G74" i="1"/>
  <c r="AM74" i="1"/>
  <c r="L70" i="15"/>
  <c r="R74" i="1"/>
  <c r="R70" i="15" s="1"/>
  <c r="S74" i="1" a="1"/>
  <c r="S74" i="1" s="1"/>
  <c r="T74" i="1" a="1"/>
  <c r="T74" i="1"/>
  <c r="U74" i="1" a="1"/>
  <c r="U74" i="1" s="1"/>
  <c r="AI74" i="1"/>
  <c r="BB74" i="1" s="1"/>
  <c r="AJ74" i="1"/>
  <c r="AK74" i="1"/>
  <c r="K74" i="10" s="1"/>
  <c r="AL74" i="1"/>
  <c r="AO74" i="1"/>
  <c r="AP74" i="1"/>
  <c r="M74" i="10" s="1"/>
  <c r="AQ74" i="1"/>
  <c r="AY74" i="1"/>
  <c r="BE74" i="1" a="1"/>
  <c r="BE74" i="1" s="1"/>
  <c r="BR74" i="1"/>
  <c r="BS74" i="1"/>
  <c r="BT74" i="1"/>
  <c r="A75" i="1"/>
  <c r="C75" i="1"/>
  <c r="G75" i="1"/>
  <c r="M75" i="1" a="1"/>
  <c r="M75" i="1"/>
  <c r="AM75" i="1" s="1"/>
  <c r="N75" i="1" a="1"/>
  <c r="N75" i="1" s="1"/>
  <c r="R75" i="1"/>
  <c r="S75" i="1" a="1"/>
  <c r="S75" i="1" s="1"/>
  <c r="T75" i="1" a="1"/>
  <c r="T75" i="1"/>
  <c r="U75" i="1" a="1"/>
  <c r="U75" i="1" s="1"/>
  <c r="AI75" i="1"/>
  <c r="BB75" i="1" s="1"/>
  <c r="AJ75" i="1"/>
  <c r="AK75" i="1"/>
  <c r="K75" i="10" s="1"/>
  <c r="AL75" i="1"/>
  <c r="AO75" i="1"/>
  <c r="BE75" i="1" s="1" a="1"/>
  <c r="BE75" i="1" s="1"/>
  <c r="AP75" i="1"/>
  <c r="M75" i="10" s="1"/>
  <c r="AQ75" i="1"/>
  <c r="AY75" i="1"/>
  <c r="BR75" i="1"/>
  <c r="BS75" i="1"/>
  <c r="BT75" i="1"/>
  <c r="A76" i="1"/>
  <c r="C76" i="1"/>
  <c r="G76" i="1"/>
  <c r="M76" i="1" a="1"/>
  <c r="M76" i="1"/>
  <c r="AM76" i="1" s="1"/>
  <c r="N76" i="1" a="1"/>
  <c r="N76" i="1"/>
  <c r="L72" i="15" s="1"/>
  <c r="R76" i="1"/>
  <c r="S76" i="1" a="1"/>
  <c r="S76" i="1" s="1"/>
  <c r="T76" i="1" a="1"/>
  <c r="T76" i="1" s="1"/>
  <c r="U76" i="1" a="1"/>
  <c r="U76" i="1" s="1"/>
  <c r="AI76" i="1"/>
  <c r="AJ76" i="1"/>
  <c r="AK76" i="1"/>
  <c r="K76" i="10" s="1"/>
  <c r="AL76" i="1"/>
  <c r="AN76" i="1"/>
  <c r="AO76" i="1"/>
  <c r="AP76" i="1"/>
  <c r="M76" i="10" s="1"/>
  <c r="AQ76" i="1"/>
  <c r="AY76" i="1"/>
  <c r="BB76" i="1"/>
  <c r="BE76" i="1" a="1"/>
  <c r="BE76" i="1" s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L73" i="15" s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AY77" i="1"/>
  <c r="BD77" i="1" a="1"/>
  <c r="BD77" i="1" s="1"/>
  <c r="BE77" i="1" a="1"/>
  <c r="BE77" i="1" s="1"/>
  <c r="BR77" i="1"/>
  <c r="BS77" i="1"/>
  <c r="BT77" i="1"/>
  <c r="A78" i="1"/>
  <c r="C78" i="1"/>
  <c r="G78" i="1"/>
  <c r="M78" i="1" a="1"/>
  <c r="M78" i="1" s="1"/>
  <c r="AM78" i="1" s="1"/>
  <c r="N78" i="1" a="1"/>
  <c r="N78" i="1" s="1"/>
  <c r="R78" i="1"/>
  <c r="S78" i="1" a="1"/>
  <c r="S78" i="1" s="1"/>
  <c r="T78" i="1" a="1"/>
  <c r="T78" i="1"/>
  <c r="U78" i="1" a="1"/>
  <c r="U78" i="1" s="1"/>
  <c r="AI78" i="1"/>
  <c r="BB78" i="1" s="1"/>
  <c r="AJ78" i="1"/>
  <c r="AK78" i="1"/>
  <c r="K78" i="10" s="1"/>
  <c r="AL78" i="1"/>
  <c r="AO78" i="1"/>
  <c r="BE78" i="1" s="1" a="1"/>
  <c r="BE78" i="1" s="1"/>
  <c r="AP78" i="1"/>
  <c r="M78" i="10" s="1"/>
  <c r="AQ78" i="1"/>
  <c r="AY78" i="1"/>
  <c r="BR78" i="1"/>
  <c r="BS78" i="1"/>
  <c r="BT78" i="1"/>
  <c r="A79" i="1"/>
  <c r="C79" i="1"/>
  <c r="G79" i="1"/>
  <c r="M79" i="1" a="1"/>
  <c r="M79" i="1" s="1"/>
  <c r="AM79" i="1" s="1"/>
  <c r="N79" i="1" a="1"/>
  <c r="N79" i="1"/>
  <c r="L75" i="15" s="1"/>
  <c r="R79" i="1"/>
  <c r="S79" i="1" a="1"/>
  <c r="S79" i="1"/>
  <c r="T79" i="1" a="1"/>
  <c r="T79" i="1" s="1"/>
  <c r="U79" i="1" a="1"/>
  <c r="U79" i="1"/>
  <c r="AI79" i="1"/>
  <c r="AJ79" i="1"/>
  <c r="AK79" i="1"/>
  <c r="K79" i="10" s="1"/>
  <c r="AL79" i="1"/>
  <c r="AO79" i="1"/>
  <c r="AP79" i="1"/>
  <c r="M79" i="10" s="1"/>
  <c r="AQ79" i="1"/>
  <c r="AY79" i="1"/>
  <c r="BB79" i="1"/>
  <c r="BD79" i="1" a="1"/>
  <c r="BD79" i="1" s="1"/>
  <c r="BR79" i="1"/>
  <c r="BS79" i="1"/>
  <c r="BT79" i="1"/>
  <c r="A80" i="1"/>
  <c r="C80" i="1"/>
  <c r="G80" i="1"/>
  <c r="M80" i="1" a="1"/>
  <c r="M80" i="1" s="1"/>
  <c r="AM80" i="1" s="1"/>
  <c r="N80" i="1" a="1"/>
  <c r="N80" i="1"/>
  <c r="L76" i="15" s="1"/>
  <c r="R80" i="1"/>
  <c r="S80" i="1" a="1"/>
  <c r="S80" i="1"/>
  <c r="T80" i="1" a="1"/>
  <c r="T80" i="1" s="1"/>
  <c r="U80" i="1" a="1"/>
  <c r="U80" i="1" s="1"/>
  <c r="AI80" i="1"/>
  <c r="AJ80" i="1"/>
  <c r="AK80" i="1"/>
  <c r="K80" i="10" s="1"/>
  <c r="AL80" i="1"/>
  <c r="AO80" i="1"/>
  <c r="AP80" i="1"/>
  <c r="M80" i="10" s="1"/>
  <c r="AQ80" i="1"/>
  <c r="AY80" i="1"/>
  <c r="BB80" i="1"/>
  <c r="BE80" i="1" a="1"/>
  <c r="BE80" i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/>
  <c r="AI81" i="1"/>
  <c r="BB81" i="1" s="1"/>
  <c r="AJ81" i="1"/>
  <c r="AK81" i="1"/>
  <c r="K81" i="10" s="1"/>
  <c r="AL81" i="1"/>
  <c r="AO81" i="1"/>
  <c r="BE81" i="1" s="1" a="1"/>
  <c r="BE81" i="1" s="1"/>
  <c r="AP81" i="1"/>
  <c r="M81" i="10" s="1"/>
  <c r="AQ81" i="1"/>
  <c r="AY81" i="1"/>
  <c r="BR81" i="1"/>
  <c r="BS81" i="1"/>
  <c r="BT81" i="1"/>
  <c r="A82" i="1"/>
  <c r="C82" i="1"/>
  <c r="G82" i="1"/>
  <c r="M82" i="1" a="1"/>
  <c r="M82" i="1" s="1"/>
  <c r="AM82" i="1" s="1"/>
  <c r="N82" i="1" a="1"/>
  <c r="N82" i="1"/>
  <c r="L78" i="15" s="1"/>
  <c r="R82" i="1"/>
  <c r="S82" i="1" a="1"/>
  <c r="S82" i="1"/>
  <c r="T82" i="1" a="1"/>
  <c r="T82" i="1" s="1"/>
  <c r="U82" i="1" a="1"/>
  <c r="U82" i="1"/>
  <c r="AI82" i="1"/>
  <c r="AJ82" i="1"/>
  <c r="AK82" i="1"/>
  <c r="K82" i="10" s="1"/>
  <c r="AL82" i="1"/>
  <c r="AO82" i="1"/>
  <c r="AP82" i="1"/>
  <c r="M82" i="10" s="1"/>
  <c r="AQ82" i="1"/>
  <c r="AY82" i="1"/>
  <c r="BB82" i="1"/>
  <c r="BD82" i="1" a="1"/>
  <c r="BD82" i="1" s="1"/>
  <c r="BR82" i="1"/>
  <c r="BS82" i="1"/>
  <c r="BT82" i="1"/>
  <c r="A83" i="1"/>
  <c r="C83" i="1"/>
  <c r="G83" i="1"/>
  <c r="M83" i="1" a="1"/>
  <c r="M83" i="1" s="1"/>
  <c r="AM83" i="1" s="1"/>
  <c r="N83" i="1" a="1"/>
  <c r="N83" i="1"/>
  <c r="R83" i="1"/>
  <c r="S83" i="1" a="1"/>
  <c r="S83" i="1"/>
  <c r="T83" i="1" a="1"/>
  <c r="T83" i="1"/>
  <c r="U83" i="1" a="1"/>
  <c r="U83" i="1" s="1"/>
  <c r="AI83" i="1"/>
  <c r="AJ83" i="1"/>
  <c r="AK83" i="1"/>
  <c r="K83" i="10" s="1"/>
  <c r="AL83" i="1"/>
  <c r="AO83" i="1"/>
  <c r="BE83" i="1" s="1" a="1"/>
  <c r="BE83" i="1" s="1"/>
  <c r="AP83" i="1"/>
  <c r="M83" i="10" s="1"/>
  <c r="AQ83" i="1"/>
  <c r="AY83" i="1"/>
  <c r="BB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L80" i="15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AY84" i="1"/>
  <c r="BR84" i="1"/>
  <c r="BS84" i="1"/>
  <c r="BT84" i="1"/>
  <c r="A85" i="1"/>
  <c r="C85" i="1"/>
  <c r="G85" i="1"/>
  <c r="M85" i="1" a="1"/>
  <c r="M85" i="1"/>
  <c r="AM85" i="1" s="1"/>
  <c r="N85" i="1" a="1"/>
  <c r="N85" i="1" s="1"/>
  <c r="R85" i="1"/>
  <c r="S85" i="1" a="1"/>
  <c r="S85" i="1" s="1"/>
  <c r="T85" i="1" a="1"/>
  <c r="T85" i="1" s="1"/>
  <c r="U85" i="1" a="1"/>
  <c r="U85" i="1" s="1"/>
  <c r="AI85" i="1"/>
  <c r="AJ85" i="1"/>
  <c r="AK85" i="1"/>
  <c r="K85" i="10" s="1"/>
  <c r="AL85" i="1"/>
  <c r="AO85" i="1"/>
  <c r="AP85" i="1"/>
  <c r="M85" i="10" s="1"/>
  <c r="AQ85" i="1"/>
  <c r="AY85" i="1"/>
  <c r="BB85" i="1"/>
  <c r="BC85" i="1" a="1"/>
  <c r="BC85" i="1" s="1"/>
  <c r="BE85" i="1" a="1"/>
  <c r="BE85" i="1"/>
  <c r="BR85" i="1"/>
  <c r="BS85" i="1"/>
  <c r="BT85" i="1"/>
  <c r="A86" i="1"/>
  <c r="C86" i="1"/>
  <c r="G86" i="1"/>
  <c r="M86" i="1" a="1"/>
  <c r="M86" i="1" s="1"/>
  <c r="N86" i="1" a="1"/>
  <c r="N86" i="1"/>
  <c r="R86" i="1"/>
  <c r="S86" i="1" a="1"/>
  <c r="S86" i="1"/>
  <c r="T86" i="1" a="1"/>
  <c r="T86" i="1"/>
  <c r="U86" i="1" a="1"/>
  <c r="U86" i="1" s="1"/>
  <c r="AI86" i="1"/>
  <c r="AJ86" i="1"/>
  <c r="AK86" i="1"/>
  <c r="K86" i="10" s="1"/>
  <c r="AL86" i="1"/>
  <c r="AM86" i="1"/>
  <c r="AO86" i="1"/>
  <c r="AP86" i="1"/>
  <c r="M86" i="10" s="1"/>
  <c r="AQ86" i="1"/>
  <c r="AY86" i="1"/>
  <c r="BB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L83" i="15" s="1"/>
  <c r="R87" i="1"/>
  <c r="S87" i="1" a="1"/>
  <c r="S87" i="1"/>
  <c r="T87" i="1" a="1"/>
  <c r="T87" i="1" s="1"/>
  <c r="U87" i="1" a="1"/>
  <c r="U87" i="1"/>
  <c r="AI87" i="1"/>
  <c r="BB87" i="1" s="1"/>
  <c r="AJ87" i="1"/>
  <c r="AK87" i="1"/>
  <c r="K87" i="10" s="1"/>
  <c r="AL87" i="1"/>
  <c r="AN87" i="1"/>
  <c r="AO87" i="1"/>
  <c r="AP87" i="1"/>
  <c r="M87" i="10" s="1"/>
  <c r="AQ87" i="1"/>
  <c r="AY87" i="1"/>
  <c r="BD87" i="1" a="1"/>
  <c r="BD87" i="1" s="1"/>
  <c r="BR87" i="1"/>
  <c r="BS87" i="1"/>
  <c r="BT87" i="1"/>
  <c r="A88" i="1"/>
  <c r="C88" i="1"/>
  <c r="G88" i="1"/>
  <c r="M88" i="1" a="1"/>
  <c r="M88" i="1" s="1"/>
  <c r="AM88" i="1" s="1"/>
  <c r="N88" i="1" a="1"/>
  <c r="N88" i="1"/>
  <c r="L84" i="15" s="1"/>
  <c r="R88" i="1"/>
  <c r="S88" i="1" a="1"/>
  <c r="S88" i="1"/>
  <c r="T88" i="1" a="1"/>
  <c r="T88" i="1"/>
  <c r="U88" i="1" a="1"/>
  <c r="U88" i="1" s="1"/>
  <c r="AI88" i="1"/>
  <c r="AJ88" i="1"/>
  <c r="AK88" i="1"/>
  <c r="K88" i="10" s="1"/>
  <c r="AL88" i="1"/>
  <c r="AO88" i="1"/>
  <c r="AP88" i="1"/>
  <c r="M88" i="10" s="1"/>
  <c r="AQ88" i="1"/>
  <c r="AY88" i="1"/>
  <c r="BB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85" i="15" s="1"/>
  <c r="R89" i="1"/>
  <c r="S89" i="1" a="1"/>
  <c r="S89" i="1" s="1"/>
  <c r="T89" i="1" a="1"/>
  <c r="T89" i="1"/>
  <c r="U89" i="1" a="1"/>
  <c r="U89" i="1" s="1"/>
  <c r="AI89" i="1"/>
  <c r="AJ89" i="1"/>
  <c r="AK89" i="1"/>
  <c r="K89" i="10" s="1"/>
  <c r="AL89" i="1"/>
  <c r="AN89" i="1"/>
  <c r="AO89" i="1"/>
  <c r="AP89" i="1"/>
  <c r="M89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90" i="10" s="1"/>
  <c r="AL90" i="1"/>
  <c r="AO90" i="1"/>
  <c r="BE90" i="1" s="1" a="1"/>
  <c r="BE90" i="1" s="1"/>
  <c r="AP90" i="1"/>
  <c r="M90" i="10" s="1"/>
  <c r="AQ90" i="1"/>
  <c r="AY90" i="1"/>
  <c r="BR90" i="1"/>
  <c r="BS90" i="1"/>
  <c r="BT90" i="1"/>
  <c r="A91" i="1"/>
  <c r="C91" i="1"/>
  <c r="G91" i="1"/>
  <c r="M91" i="1" a="1"/>
  <c r="M91" i="1"/>
  <c r="AM91" i="1" s="1"/>
  <c r="N91" i="1" a="1"/>
  <c r="N91" i="1" s="1"/>
  <c r="R91" i="1"/>
  <c r="S91" i="1" a="1"/>
  <c r="S91" i="1" s="1"/>
  <c r="T91" i="1" a="1"/>
  <c r="T91" i="1" s="1"/>
  <c r="U91" i="1" a="1"/>
  <c r="U91" i="1"/>
  <c r="AI91" i="1"/>
  <c r="AJ91" i="1"/>
  <c r="AK91" i="1"/>
  <c r="K91" i="10" s="1"/>
  <c r="AL91" i="1"/>
  <c r="AO91" i="1"/>
  <c r="AP91" i="1"/>
  <c r="M91" i="10" s="1"/>
  <c r="AQ91" i="1"/>
  <c r="AY91" i="1"/>
  <c r="BB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L88" i="15" s="1"/>
  <c r="R92" i="1"/>
  <c r="S92" i="1" a="1"/>
  <c r="S92" i="1" s="1"/>
  <c r="T92" i="1" a="1"/>
  <c r="T92" i="1"/>
  <c r="U92" i="1" a="1"/>
  <c r="U92" i="1" s="1"/>
  <c r="AI92" i="1"/>
  <c r="BB92" i="1" s="1"/>
  <c r="AJ92" i="1"/>
  <c r="AK92" i="1"/>
  <c r="K92" i="10" s="1"/>
  <c r="AL92" i="1"/>
  <c r="AO92" i="1"/>
  <c r="BE92" i="1" s="1" a="1"/>
  <c r="BE92" i="1" s="1"/>
  <c r="AP92" i="1"/>
  <c r="M92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93" i="10" s="1"/>
  <c r="AL93" i="1"/>
  <c r="AO93" i="1"/>
  <c r="BE93" i="1" s="1" a="1"/>
  <c r="BE93" i="1" s="1"/>
  <c r="AP93" i="1"/>
  <c r="M93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94" i="10" s="1"/>
  <c r="AL94" i="1"/>
  <c r="AO94" i="1"/>
  <c r="AP94" i="1"/>
  <c r="M94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91" i="15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AY95" i="1"/>
  <c r="BE95" i="1" a="1"/>
  <c r="BE95" i="1" s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96" i="10" s="1"/>
  <c r="AL96" i="1"/>
  <c r="AO96" i="1"/>
  <c r="BE96" i="1" s="1" a="1"/>
  <c r="BE96" i="1" s="1"/>
  <c r="AP96" i="1"/>
  <c r="M96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U97" i="1" a="1"/>
  <c r="U97" i="1" s="1"/>
  <c r="AI97" i="1"/>
  <c r="AJ97" i="1"/>
  <c r="AK97" i="1"/>
  <c r="K97" i="10" s="1"/>
  <c r="AL97" i="1"/>
  <c r="AO97" i="1"/>
  <c r="BE97" i="1" s="1" a="1"/>
  <c r="BE97" i="1" s="1"/>
  <c r="AP97" i="1"/>
  <c r="M97" i="10" s="1"/>
  <c r="AQ97" i="1"/>
  <c r="AY97" i="1"/>
  <c r="BB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4" i="15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98" i="10" s="1"/>
  <c r="AL98" i="1"/>
  <c r="AO98" i="1"/>
  <c r="BE98" i="1" s="1" a="1"/>
  <c r="BE98" i="1" s="1"/>
  <c r="AP98" i="1"/>
  <c r="M98" i="10" s="1"/>
  <c r="AQ98" i="1"/>
  <c r="AY98" i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AY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100" i="10" s="1"/>
  <c r="AL100" i="1"/>
  <c r="AO100" i="1"/>
  <c r="BE100" i="1" s="1" a="1"/>
  <c r="BE100" i="1" s="1"/>
  <c r="AP100" i="1"/>
  <c r="M100" i="10" s="1"/>
  <c r="AQ100" i="1"/>
  <c r="AY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101" i="10" s="1"/>
  <c r="AL101" i="1"/>
  <c r="AO101" i="1"/>
  <c r="BE101" i="1" s="1" a="1"/>
  <c r="BE101" i="1" s="1"/>
  <c r="AP101" i="1"/>
  <c r="M101" i="10" s="1"/>
  <c r="AQ101" i="1"/>
  <c r="AY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8" i="15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102" i="10" s="1"/>
  <c r="AL102" i="1"/>
  <c r="AO102" i="1"/>
  <c r="BE102" i="1" s="1" a="1"/>
  <c r="BE102" i="1" s="1"/>
  <c r="AP102" i="1"/>
  <c r="M102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103" i="10" s="1"/>
  <c r="AL103" i="1"/>
  <c r="AO103" i="1"/>
  <c r="BE103" i="1" s="1" a="1"/>
  <c r="BE103" i="1" s="1"/>
  <c r="AP103" i="1"/>
  <c r="M103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104" i="10" s="1"/>
  <c r="AL104" i="1"/>
  <c r="AO104" i="1"/>
  <c r="BE104" i="1" s="1" a="1"/>
  <c r="BE104" i="1" s="1"/>
  <c r="AP104" i="1"/>
  <c r="M104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101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105" i="10" s="1"/>
  <c r="AL105" i="1"/>
  <c r="AO105" i="1"/>
  <c r="BE105" i="1" s="1" a="1"/>
  <c r="BE105" i="1" s="1"/>
  <c r="AP105" i="1"/>
  <c r="M105" i="10" s="1"/>
  <c r="AQ105" i="1"/>
  <c r="AY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106" i="10" s="1"/>
  <c r="AL106" i="1"/>
  <c r="AO106" i="1"/>
  <c r="BE106" i="1" s="1" a="1"/>
  <c r="BE106" i="1" s="1"/>
  <c r="AP106" i="1"/>
  <c r="M106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107" i="10" s="1"/>
  <c r="AL107" i="1"/>
  <c r="AO107" i="1"/>
  <c r="BE107" i="1" s="1" a="1"/>
  <c r="BE107" i="1" s="1"/>
  <c r="AP107" i="1"/>
  <c r="M107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104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L105" i="15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109" i="10" s="1"/>
  <c r="AL109" i="1"/>
  <c r="AO109" i="1"/>
  <c r="BE109" i="1" s="1" a="1"/>
  <c r="BE109" i="1" s="1"/>
  <c r="AP109" i="1"/>
  <c r="M109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110" i="10" s="1"/>
  <c r="AL110" i="1"/>
  <c r="AO110" i="1"/>
  <c r="BE110" i="1" s="1" a="1"/>
  <c r="BE110" i="1" s="1"/>
  <c r="AP110" i="1"/>
  <c r="M110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L107" i="15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108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14" i="10" s="1"/>
  <c r="AL114" i="1"/>
  <c r="AO114" i="1"/>
  <c r="BE114" i="1" s="1" a="1"/>
  <c r="BE114" i="1" s="1"/>
  <c r="AP114" i="1"/>
  <c r="M114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15" i="10" s="1"/>
  <c r="AL115" i="1"/>
  <c r="AO115" i="1"/>
  <c r="BE115" i="1" s="1" a="1"/>
  <c r="BE115" i="1" s="1"/>
  <c r="AP115" i="1"/>
  <c r="M115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16" i="10" s="1"/>
  <c r="AL116" i="1"/>
  <c r="AO116" i="1"/>
  <c r="BE116" i="1" s="1" a="1"/>
  <c r="BE116" i="1" s="1"/>
  <c r="AP116" i="1"/>
  <c r="M116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L113" i="15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17" i="10" s="1"/>
  <c r="AL117" i="1"/>
  <c r="AO117" i="1"/>
  <c r="BE117" i="1" s="1" a="1"/>
  <c r="BE117" i="1" s="1"/>
  <c r="AP117" i="1"/>
  <c r="M117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18" i="10" s="1"/>
  <c r="AL118" i="1"/>
  <c r="AO118" i="1"/>
  <c r="BE118" i="1" s="1" a="1"/>
  <c r="BE118" i="1" s="1"/>
  <c r="AP118" i="1"/>
  <c r="M118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5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20" i="10" s="1"/>
  <c r="AL120" i="1"/>
  <c r="AO120" i="1"/>
  <c r="BE120" i="1" s="1" a="1"/>
  <c r="BE120" i="1" s="1"/>
  <c r="AP120" i="1"/>
  <c r="M120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21" i="10" s="1"/>
  <c r="AL121" i="1"/>
  <c r="AO121" i="1"/>
  <c r="BE121" i="1" s="1" a="1"/>
  <c r="BE121" i="1" s="1"/>
  <c r="AP121" i="1"/>
  <c r="M121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5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23" i="10" s="1"/>
  <c r="AL123" i="1"/>
  <c r="AO123" i="1"/>
  <c r="BE123" i="1" s="1" a="1"/>
  <c r="BE123" i="1" s="1"/>
  <c r="AP123" i="1"/>
  <c r="M123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24" i="10" s="1"/>
  <c r="AL124" i="1"/>
  <c r="AO124" i="1"/>
  <c r="BE124" i="1" s="1" a="1"/>
  <c r="BE124" i="1" s="1"/>
  <c r="AP124" i="1"/>
  <c r="M124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5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26" i="10" s="1"/>
  <c r="AL126" i="1"/>
  <c r="AO126" i="1"/>
  <c r="BE126" i="1" s="1" a="1"/>
  <c r="BE126" i="1" s="1"/>
  <c r="AP126" i="1"/>
  <c r="M126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7" i="10" s="1"/>
  <c r="AL127" i="1"/>
  <c r="AO127" i="1"/>
  <c r="BE127" i="1" s="1" a="1"/>
  <c r="BE127" i="1" s="1"/>
  <c r="AP127" i="1"/>
  <c r="M127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28" i="10" s="1"/>
  <c r="AL128" i="1"/>
  <c r="AO128" i="1"/>
  <c r="BE128" i="1" s="1" a="1"/>
  <c r="BE128" i="1" s="1"/>
  <c r="AP128" i="1"/>
  <c r="M128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5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29" i="10" s="1"/>
  <c r="AL129" i="1"/>
  <c r="AO129" i="1"/>
  <c r="BE129" i="1" s="1" a="1"/>
  <c r="BE129" i="1" s="1"/>
  <c r="AP129" i="1"/>
  <c r="M129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30" i="10" s="1"/>
  <c r="AL130" i="1"/>
  <c r="AO130" i="1"/>
  <c r="BE130" i="1" s="1" a="1"/>
  <c r="BE130" i="1" s="1"/>
  <c r="AP130" i="1"/>
  <c r="M130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31" i="10" s="1"/>
  <c r="AL131" i="1"/>
  <c r="AO131" i="1"/>
  <c r="BE131" i="1" s="1" a="1"/>
  <c r="BE131" i="1" s="1"/>
  <c r="AP131" i="1"/>
  <c r="M131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32" i="10" s="1"/>
  <c r="AL132" i="1"/>
  <c r="AO132" i="1"/>
  <c r="BE132" i="1" s="1" a="1"/>
  <c r="BE132" i="1" s="1"/>
  <c r="AP132" i="1"/>
  <c r="M132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33" i="10" s="1"/>
  <c r="AL133" i="1"/>
  <c r="AO133" i="1"/>
  <c r="BE133" i="1" s="1" a="1"/>
  <c r="BE133" i="1" s="1"/>
  <c r="AP133" i="1"/>
  <c r="M133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30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34" i="10" s="1"/>
  <c r="AL134" i="1"/>
  <c r="AO134" i="1"/>
  <c r="BE134" i="1" s="1" a="1"/>
  <c r="BE134" i="1" s="1"/>
  <c r="AP134" i="1"/>
  <c r="M134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35" i="10" s="1"/>
  <c r="AL135" i="1"/>
  <c r="AO135" i="1"/>
  <c r="BE135" i="1" s="1" a="1"/>
  <c r="BE135" i="1" s="1"/>
  <c r="AP135" i="1"/>
  <c r="M135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36" i="10" s="1"/>
  <c r="AL136" i="1"/>
  <c r="AO136" i="1"/>
  <c r="BE136" i="1" s="1" a="1"/>
  <c r="BE136" i="1" s="1"/>
  <c r="AP136" i="1"/>
  <c r="M136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7" i="10" s="1"/>
  <c r="AL137" i="1"/>
  <c r="AO137" i="1"/>
  <c r="BE137" i="1" s="1" a="1"/>
  <c r="BE137" i="1" s="1"/>
  <c r="AP137" i="1"/>
  <c r="M137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8" i="10" s="1"/>
  <c r="AL138" i="1"/>
  <c r="AO138" i="1"/>
  <c r="BE138" i="1" s="1" a="1"/>
  <c r="BE138" i="1" s="1"/>
  <c r="AP138" i="1"/>
  <c r="M138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9" i="10" s="1"/>
  <c r="AL139" i="1"/>
  <c r="AO139" i="1"/>
  <c r="BE139" i="1" s="1" a="1"/>
  <c r="BE139" i="1" s="1"/>
  <c r="AP139" i="1"/>
  <c r="M139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40" i="10" s="1"/>
  <c r="AL140" i="1"/>
  <c r="AO140" i="1"/>
  <c r="BE140" i="1" s="1" a="1"/>
  <c r="BE140" i="1" s="1"/>
  <c r="AP140" i="1"/>
  <c r="M140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41" i="10" s="1"/>
  <c r="AL141" i="1"/>
  <c r="AO141" i="1"/>
  <c r="BE141" i="1" s="1" a="1"/>
  <c r="BE141" i="1" s="1"/>
  <c r="AP141" i="1"/>
  <c r="M141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42" i="10" s="1"/>
  <c r="AL142" i="1"/>
  <c r="AO142" i="1"/>
  <c r="BE142" i="1" s="1" a="1"/>
  <c r="BE142" i="1" s="1"/>
  <c r="AP142" i="1"/>
  <c r="M142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43" i="10" s="1"/>
  <c r="AL143" i="1"/>
  <c r="AO143" i="1"/>
  <c r="BE143" i="1" s="1" a="1"/>
  <c r="BE143" i="1" s="1"/>
  <c r="AP143" i="1"/>
  <c r="M143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44" i="10" s="1"/>
  <c r="AL144" i="1"/>
  <c r="AO144" i="1"/>
  <c r="BE144" i="1" s="1" a="1"/>
  <c r="BE144" i="1" s="1"/>
  <c r="AP144" i="1"/>
  <c r="M144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L141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7" i="10" s="1"/>
  <c r="AL147" i="1"/>
  <c r="AO147" i="1"/>
  <c r="BE147" i="1" s="1" a="1"/>
  <c r="BE147" i="1" s="1"/>
  <c r="AP147" i="1"/>
  <c r="M147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L144" i="15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8" i="10" s="1"/>
  <c r="AL148" i="1"/>
  <c r="AO148" i="1"/>
  <c r="BE148" i="1" s="1" a="1"/>
  <c r="BE148" i="1" s="1"/>
  <c r="AP148" i="1"/>
  <c r="M148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9" i="10" s="1"/>
  <c r="AL149" i="1"/>
  <c r="AO149" i="1"/>
  <c r="BE149" i="1" s="1" a="1"/>
  <c r="BE149" i="1" s="1"/>
  <c r="AP149" i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L147" i="15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52" i="10" s="1"/>
  <c r="AL152" i="1"/>
  <c r="AO152" i="1"/>
  <c r="BE152" i="1" s="1" a="1"/>
  <c r="BE152" i="1" s="1"/>
  <c r="AP152" i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L150" i="15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55" i="10" s="1"/>
  <c r="AL155" i="1"/>
  <c r="AO155" i="1"/>
  <c r="BE155" i="1" s="1" a="1"/>
  <c r="BE155" i="1" s="1"/>
  <c r="AP155" i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7" i="10" s="1"/>
  <c r="AL157" i="1"/>
  <c r="AO157" i="1"/>
  <c r="BE157" i="1" s="1" a="1"/>
  <c r="BE157" i="1" s="1"/>
  <c r="AP157" i="1"/>
  <c r="M157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55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9" i="10" s="1"/>
  <c r="AL159" i="1"/>
  <c r="AN159" i="1"/>
  <c r="AO159" i="1"/>
  <c r="BE159" i="1" s="1" a="1"/>
  <c r="BE159" i="1" s="1"/>
  <c r="AP159" i="1"/>
  <c r="M159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56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60" i="10" s="1"/>
  <c r="AL160" i="1"/>
  <c r="AO160" i="1"/>
  <c r="BE160" i="1" s="1" a="1"/>
  <c r="BE160" i="1" s="1"/>
  <c r="AP160" i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61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62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63" i="10" s="1"/>
  <c r="AL163" i="1"/>
  <c r="AO163" i="1"/>
  <c r="BE163" i="1" s="1" a="1"/>
  <c r="BE163" i="1" s="1"/>
  <c r="AP163" i="1"/>
  <c r="M163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65" i="10" s="1"/>
  <c r="AL165" i="1"/>
  <c r="AO165" i="1"/>
  <c r="BE165" i="1" s="1" a="1"/>
  <c r="BE165" i="1" s="1"/>
  <c r="AP165" i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66" i="10" s="1"/>
  <c r="AL166" i="1"/>
  <c r="AO166" i="1"/>
  <c r="BE166" i="1" s="1" a="1"/>
  <c r="BE166" i="1" s="1"/>
  <c r="AP166" i="1"/>
  <c r="M166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7" i="10" s="1"/>
  <c r="AL167" i="1"/>
  <c r="AO167" i="1"/>
  <c r="BE167" i="1" s="1" a="1"/>
  <c r="BE167" i="1" s="1"/>
  <c r="AP167" i="1"/>
  <c r="M167" i="10" s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9" i="10" s="1"/>
  <c r="AL169" i="1"/>
  <c r="AO169" i="1"/>
  <c r="BE169" i="1" s="1" a="1"/>
  <c r="BE169" i="1" s="1"/>
  <c r="AP169" i="1"/>
  <c r="M169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L166" i="15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70" i="10" s="1"/>
  <c r="AL170" i="1"/>
  <c r="AO170" i="1"/>
  <c r="BE170" i="1" s="1" a="1"/>
  <c r="BE170" i="1" s="1"/>
  <c r="AP170" i="1"/>
  <c r="M170" i="10" s="1"/>
  <c r="AQ170" i="1"/>
  <c r="AY170" i="1"/>
  <c r="BR170" i="1"/>
  <c r="BS170" i="1"/>
  <c r="BT170" i="1"/>
  <c r="A171" i="1"/>
  <c r="C171" i="1"/>
  <c r="G171" i="1"/>
  <c r="M171" i="1" a="1"/>
  <c r="M171" i="1" s="1"/>
  <c r="A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71" i="10" s="1"/>
  <c r="AL171" i="1"/>
  <c r="AO171" i="1"/>
  <c r="BE171" i="1" s="1" a="1"/>
  <c r="BE171" i="1" s="1"/>
  <c r="AP171" i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69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73" i="10" s="1"/>
  <c r="AL173" i="1"/>
  <c r="AO173" i="1"/>
  <c r="BE173" i="1" s="1" a="1"/>
  <c r="BE173" i="1" s="1"/>
  <c r="AP173" i="1"/>
  <c r="M173" i="10" s="1"/>
  <c r="AQ173" i="1"/>
  <c r="AY173" i="1"/>
  <c r="BR173" i="1"/>
  <c r="BS173" i="1"/>
  <c r="BT173" i="1"/>
  <c r="A174" i="1"/>
  <c r="C174" i="1"/>
  <c r="G174" i="1"/>
  <c r="M174" i="1" a="1"/>
  <c r="M174" i="1" s="1"/>
  <c r="A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74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75" i="10" s="1"/>
  <c r="AL175" i="1"/>
  <c r="AO175" i="1"/>
  <c r="BE175" i="1" s="1" a="1"/>
  <c r="BE175" i="1" s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2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76" i="10" s="1"/>
  <c r="AL176" i="1"/>
  <c r="AO176" i="1"/>
  <c r="BE176" i="1" s="1" a="1"/>
  <c r="BE176" i="1" s="1"/>
  <c r="AP176" i="1"/>
  <c r="M176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3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8" i="10" s="1"/>
  <c r="AL178" i="1"/>
  <c r="AO178" i="1"/>
  <c r="BE178" i="1" s="1" a="1"/>
  <c r="BE178" i="1" s="1"/>
  <c r="AP178" i="1"/>
  <c r="M178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9" i="10" s="1"/>
  <c r="AL179" i="1"/>
  <c r="AO179" i="1"/>
  <c r="BE179" i="1" s="1" a="1"/>
  <c r="BE179" i="1" s="1"/>
  <c r="AP179" i="1"/>
  <c r="M179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80" i="10" s="1"/>
  <c r="AL180" i="1"/>
  <c r="AO180" i="1"/>
  <c r="BE180" i="1" s="1" a="1"/>
  <c r="BE180" i="1" s="1"/>
  <c r="AP180" i="1"/>
  <c r="M180" i="10" s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81" i="10" s="1"/>
  <c r="AL181" i="1"/>
  <c r="AO181" i="1"/>
  <c r="BE181" i="1" s="1" a="1"/>
  <c r="BE181" i="1" s="1"/>
  <c r="AP181" i="1"/>
  <c r="M181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82" i="10" s="1"/>
  <c r="AL182" i="1"/>
  <c r="AO182" i="1"/>
  <c r="BE182" i="1" s="1" a="1"/>
  <c r="BE182" i="1" s="1"/>
  <c r="AP182" i="1"/>
  <c r="M182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83" i="10" s="1"/>
  <c r="AL183" i="1"/>
  <c r="AO183" i="1"/>
  <c r="BE183" i="1" s="1" a="1"/>
  <c r="BE183" i="1" s="1"/>
  <c r="AP183" i="1"/>
  <c r="M183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84" i="10" s="1"/>
  <c r="AL184" i="1"/>
  <c r="AO184" i="1"/>
  <c r="BE184" i="1" s="1" a="1"/>
  <c r="BE184" i="1" s="1"/>
  <c r="AP184" i="1"/>
  <c r="M184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85" i="10" s="1"/>
  <c r="AL185" i="1"/>
  <c r="AO185" i="1"/>
  <c r="BE185" i="1" s="1" a="1"/>
  <c r="BE185" i="1" s="1"/>
  <c r="AP185" i="1"/>
  <c r="M185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2" i="15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7" i="10" s="1"/>
  <c r="AL187" i="1"/>
  <c r="AO187" i="1"/>
  <c r="BE187" i="1" s="1" a="1"/>
  <c r="BE187" i="1" s="1"/>
  <c r="AP187" i="1"/>
  <c r="M187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8" i="10" s="1"/>
  <c r="AL188" i="1"/>
  <c r="AO188" i="1"/>
  <c r="BE188" i="1" s="1" a="1"/>
  <c r="BE188" i="1" s="1"/>
  <c r="AP188" i="1"/>
  <c r="M188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9" i="10" s="1"/>
  <c r="AL189" i="1"/>
  <c r="AO189" i="1"/>
  <c r="BE189" i="1" s="1" a="1"/>
  <c r="BE189" i="1" s="1"/>
  <c r="AP189" i="1"/>
  <c r="M189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90" i="10" s="1"/>
  <c r="AL190" i="1"/>
  <c r="AO190" i="1"/>
  <c r="BE190" i="1" s="1" a="1"/>
  <c r="BE190" i="1" s="1"/>
  <c r="AP190" i="1"/>
  <c r="M190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91" i="10" s="1"/>
  <c r="AL191" i="1"/>
  <c r="AO191" i="1"/>
  <c r="BE191" i="1" s="1" a="1"/>
  <c r="BE191" i="1" s="1"/>
  <c r="AP191" i="1"/>
  <c r="M191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92" i="10" s="1"/>
  <c r="AL192" i="1"/>
  <c r="AO192" i="1"/>
  <c r="BE192" i="1" s="1" a="1"/>
  <c r="BE192" i="1" s="1"/>
  <c r="AP192" i="1"/>
  <c r="M192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93" i="10" s="1"/>
  <c r="AL193" i="1"/>
  <c r="AO193" i="1"/>
  <c r="BE193" i="1" s="1" a="1"/>
  <c r="BE193" i="1" s="1"/>
  <c r="AP193" i="1"/>
  <c r="M193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94" i="10" s="1"/>
  <c r="AL194" i="1"/>
  <c r="AO194" i="1"/>
  <c r="BE194" i="1" s="1" a="1"/>
  <c r="BE194" i="1" s="1"/>
  <c r="AP194" i="1"/>
  <c r="M194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1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96" i="10" s="1"/>
  <c r="AL196" i="1"/>
  <c r="AO196" i="1"/>
  <c r="BE196" i="1" s="1" a="1"/>
  <c r="BE196" i="1" s="1"/>
  <c r="AP196" i="1"/>
  <c r="M196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7" i="10" s="1"/>
  <c r="AL197" i="1"/>
  <c r="AO197" i="1"/>
  <c r="BE197" i="1" s="1" a="1"/>
  <c r="BE197" i="1" s="1"/>
  <c r="AP197" i="1"/>
  <c r="M197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4" i="15" s="1"/>
  <c r="R198" i="1"/>
  <c r="S198" i="1" a="1"/>
  <c r="S198" i="1" s="1"/>
  <c r="T198" i="1" a="1"/>
  <c r="T198" i="1" s="1"/>
  <c r="U198" i="1" a="1"/>
  <c r="U198" i="1" s="1"/>
  <c r="AI198" i="1"/>
  <c r="AJ198" i="1"/>
  <c r="AK198" i="1"/>
  <c r="K198" i="10" s="1"/>
  <c r="AL198" i="1"/>
  <c r="AN198" i="1"/>
  <c r="AO198" i="1"/>
  <c r="BE198" i="1" s="1" a="1"/>
  <c r="BE198" i="1" s="1"/>
  <c r="AP198" i="1"/>
  <c r="M198" i="10" s="1"/>
  <c r="AQ198" i="1"/>
  <c r="AY198" i="1"/>
  <c r="BB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9" i="10" s="1"/>
  <c r="AL199" i="1"/>
  <c r="AO199" i="1"/>
  <c r="BE199" i="1" s="1" a="1"/>
  <c r="BE199" i="1" s="1"/>
  <c r="AP199" i="1"/>
  <c r="M199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200" i="10" s="1"/>
  <c r="AL200" i="1"/>
  <c r="AO200" i="1"/>
  <c r="BE200" i="1" s="1" a="1"/>
  <c r="BE200" i="1" s="1"/>
  <c r="AP200" i="1"/>
  <c r="M200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201" i="10" s="1"/>
  <c r="AL201" i="1"/>
  <c r="AO201" i="1"/>
  <c r="BE201" i="1" s="1" a="1"/>
  <c r="BE201" i="1" s="1"/>
  <c r="AP201" i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202" i="10" s="1"/>
  <c r="AL202" i="1"/>
  <c r="AO202" i="1"/>
  <c r="BE202" i="1" s="1" a="1"/>
  <c r="BE202" i="1" s="1"/>
  <c r="AP202" i="1"/>
  <c r="M202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203" i="10" s="1"/>
  <c r="AL203" i="1"/>
  <c r="AO203" i="1"/>
  <c r="BE203" i="1" s="1" a="1"/>
  <c r="BE203" i="1" s="1"/>
  <c r="AP203" i="1"/>
  <c r="M203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205" i="10" s="1"/>
  <c r="AL205" i="1"/>
  <c r="AO205" i="1"/>
  <c r="BE205" i="1" s="1" a="1"/>
  <c r="BE205" i="1" s="1"/>
  <c r="AP205" i="1"/>
  <c r="M205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206" i="10" s="1"/>
  <c r="AL206" i="1"/>
  <c r="AO206" i="1"/>
  <c r="BE206" i="1" s="1" a="1"/>
  <c r="BE206" i="1" s="1"/>
  <c r="AP206" i="1"/>
  <c r="M206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3" i="15" s="1"/>
  <c r="R207" i="1"/>
  <c r="S207" i="1" a="1"/>
  <c r="S207" i="1" s="1"/>
  <c r="T207" i="1" a="1"/>
  <c r="T207" i="1" s="1"/>
  <c r="U207" i="1" a="1"/>
  <c r="U207" i="1" s="1"/>
  <c r="AI207" i="1"/>
  <c r="AJ207" i="1"/>
  <c r="AK207" i="1"/>
  <c r="K207" i="10" s="1"/>
  <c r="AL207" i="1"/>
  <c r="AN207" i="1"/>
  <c r="AO207" i="1"/>
  <c r="BE207" i="1" s="1" a="1"/>
  <c r="BE207" i="1" s="1"/>
  <c r="AP207" i="1"/>
  <c r="AQ207" i="1"/>
  <c r="AY207" i="1"/>
  <c r="BB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8" i="10" s="1"/>
  <c r="AL208" i="1"/>
  <c r="AO208" i="1"/>
  <c r="BE208" i="1" s="1" a="1"/>
  <c r="BE208" i="1" s="1"/>
  <c r="AP208" i="1"/>
  <c r="M208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9" i="10" s="1"/>
  <c r="AL209" i="1"/>
  <c r="AO209" i="1"/>
  <c r="BE209" i="1" s="1" a="1"/>
  <c r="BE209" i="1" s="1"/>
  <c r="AP209" i="1"/>
  <c r="M209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10" i="10" s="1"/>
  <c r="AL210" i="1"/>
  <c r="AO210" i="1"/>
  <c r="AP210" i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11" i="10" s="1"/>
  <c r="AL211" i="1"/>
  <c r="AO211" i="1"/>
  <c r="BE211" i="1" s="1" a="1"/>
  <c r="BE211" i="1" s="1"/>
  <c r="AP211" i="1"/>
  <c r="M211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12" i="10" s="1"/>
  <c r="AL212" i="1"/>
  <c r="AO212" i="1"/>
  <c r="BE212" i="1" s="1" a="1"/>
  <c r="BE212" i="1" s="1"/>
  <c r="AP212" i="1"/>
  <c r="M212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15" i="10" s="1"/>
  <c r="AL215" i="1"/>
  <c r="AO215" i="1"/>
  <c r="BE215" i="1" s="1" a="1"/>
  <c r="BE215" i="1" s="1"/>
  <c r="AP215" i="1"/>
  <c r="M215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2" i="15" s="1"/>
  <c r="R216" i="1"/>
  <c r="S216" i="1" a="1"/>
  <c r="S216" i="1" s="1"/>
  <c r="T216" i="1" a="1"/>
  <c r="T216" i="1" s="1"/>
  <c r="U216" i="1" a="1"/>
  <c r="U216" i="1" s="1"/>
  <c r="AI216" i="1"/>
  <c r="AJ216" i="1"/>
  <c r="AK216" i="1"/>
  <c r="K216" i="10" s="1"/>
  <c r="AL216" i="1"/>
  <c r="AN216" i="1"/>
  <c r="AO216" i="1"/>
  <c r="BE216" i="1" s="1" a="1"/>
  <c r="BE216" i="1" s="1"/>
  <c r="AP216" i="1"/>
  <c r="M216" i="10" s="1"/>
  <c r="AQ216" i="1"/>
  <c r="AY216" i="1"/>
  <c r="BB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7" i="10" s="1"/>
  <c r="AL217" i="1"/>
  <c r="AO217" i="1"/>
  <c r="BE217" i="1" s="1" a="1"/>
  <c r="BE217" i="1" s="1"/>
  <c r="AP217" i="1"/>
  <c r="M217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4" i="15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5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19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A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20" i="10" s="1"/>
  <c r="AL220" i="1"/>
  <c r="AO220" i="1"/>
  <c r="AP220" i="1"/>
  <c r="M220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22" i="10" s="1"/>
  <c r="AL222" i="1"/>
  <c r="AO222" i="1"/>
  <c r="BE222" i="1" s="1" a="1"/>
  <c r="BE222" i="1" s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0" i="15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24" i="10" s="1"/>
  <c r="AL224" i="1"/>
  <c r="AN224" i="1"/>
  <c r="AO224" i="1"/>
  <c r="BE224" i="1" s="1" a="1"/>
  <c r="BE224" i="1" s="1"/>
  <c r="AP224" i="1"/>
  <c r="M224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25" i="10" s="1"/>
  <c r="AL225" i="1"/>
  <c r="AO225" i="1"/>
  <c r="BE225" i="1" s="1" a="1"/>
  <c r="BE225" i="1" s="1"/>
  <c r="AP225" i="1"/>
  <c r="M225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26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7" i="10" s="1"/>
  <c r="AL227" i="1"/>
  <c r="AO227" i="1"/>
  <c r="BE227" i="1" s="1" a="1"/>
  <c r="BE227" i="1" s="1"/>
  <c r="AP227" i="1"/>
  <c r="M227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8" i="10" s="1"/>
  <c r="AL228" i="1"/>
  <c r="AO228" i="1"/>
  <c r="BE228" i="1" s="1" a="1"/>
  <c r="BE228" i="1" s="1"/>
  <c r="AP228" i="1"/>
  <c r="M228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9" i="10" s="1"/>
  <c r="AL229" i="1"/>
  <c r="AO229" i="1"/>
  <c r="BE229" i="1" s="1" a="1"/>
  <c r="BE229" i="1" s="1"/>
  <c r="AP229" i="1"/>
  <c r="M229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30" i="10" s="1"/>
  <c r="AL230" i="1"/>
  <c r="AO230" i="1"/>
  <c r="BE230" i="1" s="1" a="1"/>
  <c r="BE230" i="1" s="1"/>
  <c r="AP230" i="1"/>
  <c r="M230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31" i="10" s="1"/>
  <c r="AL231" i="1"/>
  <c r="AO231" i="1"/>
  <c r="BE231" i="1" s="1" a="1"/>
  <c r="BE231" i="1" s="1"/>
  <c r="AP231" i="1"/>
  <c r="M231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32" i="10" s="1"/>
  <c r="AL232" i="1"/>
  <c r="AO232" i="1"/>
  <c r="BE232" i="1" s="1" a="1"/>
  <c r="BE232" i="1" s="1"/>
  <c r="AP232" i="1"/>
  <c r="M232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33" i="10" s="1"/>
  <c r="AL233" i="1"/>
  <c r="AO233" i="1"/>
  <c r="BE233" i="1" s="1" a="1"/>
  <c r="BE233" i="1" s="1"/>
  <c r="AP233" i="1"/>
  <c r="M233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34" i="10" s="1"/>
  <c r="AL234" i="1"/>
  <c r="AO234" i="1"/>
  <c r="BE234" i="1" s="1" a="1"/>
  <c r="BE234" i="1" s="1"/>
  <c r="AP234" i="1"/>
  <c r="M234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35" i="10" s="1"/>
  <c r="AL235" i="1"/>
  <c r="AO235" i="1"/>
  <c r="BE235" i="1" s="1" a="1"/>
  <c r="BE235" i="1" s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36" i="10" s="1"/>
  <c r="AL236" i="1"/>
  <c r="AO236" i="1"/>
  <c r="BE236" i="1" s="1" a="1"/>
  <c r="BE236" i="1" s="1"/>
  <c r="AP236" i="1"/>
  <c r="M236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7" i="10" s="1"/>
  <c r="AL237" i="1"/>
  <c r="AO237" i="1"/>
  <c r="BE237" i="1" s="1" a="1"/>
  <c r="BE237" i="1" s="1"/>
  <c r="AP237" i="1"/>
  <c r="M237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8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9" i="10" s="1"/>
  <c r="AL239" i="1"/>
  <c r="AO239" i="1"/>
  <c r="BE239" i="1" s="1" a="1"/>
  <c r="BE239" i="1" s="1"/>
  <c r="AP239" i="1"/>
  <c r="M239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40" i="10" s="1"/>
  <c r="AL240" i="1"/>
  <c r="AO240" i="1"/>
  <c r="BE240" i="1" s="1" a="1"/>
  <c r="BE240" i="1" s="1"/>
  <c r="AP240" i="1"/>
  <c r="M240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41" i="10" s="1"/>
  <c r="AL241" i="1"/>
  <c r="AO241" i="1"/>
  <c r="BE241" i="1" s="1" a="1"/>
  <c r="BE241" i="1" s="1"/>
  <c r="AP241" i="1"/>
  <c r="M241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42" i="10" s="1"/>
  <c r="AL242" i="1"/>
  <c r="AO242" i="1"/>
  <c r="BE242" i="1" s="1" a="1"/>
  <c r="BE242" i="1" s="1"/>
  <c r="AP242" i="1"/>
  <c r="M242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43" i="10" s="1"/>
  <c r="AL243" i="1"/>
  <c r="AO243" i="1"/>
  <c r="BE243" i="1" s="1" a="1"/>
  <c r="BE243" i="1" s="1"/>
  <c r="AP243" i="1"/>
  <c r="M243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44" i="10" s="1"/>
  <c r="AL244" i="1"/>
  <c r="AO244" i="1"/>
  <c r="BE244" i="1" s="1" a="1"/>
  <c r="BE244" i="1" s="1"/>
  <c r="AP244" i="1"/>
  <c r="M244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46" i="10" s="1"/>
  <c r="AL246" i="1"/>
  <c r="AO246" i="1"/>
  <c r="BE246" i="1" s="1" a="1"/>
  <c r="BE246" i="1" s="1"/>
  <c r="AP246" i="1"/>
  <c r="M246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7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9" i="10" s="1"/>
  <c r="AL249" i="1"/>
  <c r="AO249" i="1"/>
  <c r="BE249" i="1" s="1" a="1"/>
  <c r="BE249" i="1" s="1"/>
  <c r="AP249" i="1"/>
  <c r="M249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51" i="10" s="1"/>
  <c r="AL251" i="1"/>
  <c r="AO251" i="1"/>
  <c r="BE251" i="1" s="1" a="1"/>
  <c r="BE251" i="1" s="1"/>
  <c r="AP251" i="1"/>
  <c r="M251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AY252" i="1"/>
  <c r="BR252" i="1"/>
  <c r="BS252" i="1"/>
  <c r="BT252" i="1"/>
  <c r="A253" i="1"/>
  <c r="C253" i="1"/>
  <c r="G253" i="1"/>
  <c r="M253" i="1" a="1"/>
  <c r="M253" i="1" s="1"/>
  <c r="A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53" i="10" s="1"/>
  <c r="AL253" i="1"/>
  <c r="AO253" i="1"/>
  <c r="BE253" i="1" s="1" a="1"/>
  <c r="BE253" i="1" s="1"/>
  <c r="AP253" i="1"/>
  <c r="M253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54" i="10" s="1"/>
  <c r="AL254" i="1"/>
  <c r="AO254" i="1"/>
  <c r="BE254" i="1" s="1" a="1"/>
  <c r="BE254" i="1" s="1"/>
  <c r="AP254" i="1"/>
  <c r="M254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55" i="10" s="1"/>
  <c r="AL255" i="1"/>
  <c r="AO255" i="1"/>
  <c r="BE255" i="1" s="1" a="1"/>
  <c r="BE255" i="1" s="1"/>
  <c r="AP255" i="1"/>
  <c r="M255" i="10" s="1"/>
  <c r="AQ255" i="1"/>
  <c r="AY255" i="1"/>
  <c r="BR255" i="1"/>
  <c r="BS255" i="1"/>
  <c r="BT255" i="1"/>
  <c r="A256" i="1"/>
  <c r="C256" i="1"/>
  <c r="G256" i="1"/>
  <c r="M256" i="1" a="1"/>
  <c r="M256" i="1" s="1"/>
  <c r="A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7" i="10" s="1"/>
  <c r="AL257" i="1"/>
  <c r="AO257" i="1"/>
  <c r="BE257" i="1" s="1" a="1"/>
  <c r="BE257" i="1" s="1"/>
  <c r="AP257" i="1"/>
  <c r="M257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60" i="10" s="1"/>
  <c r="AL260" i="1"/>
  <c r="AO260" i="1"/>
  <c r="BE260" i="1" s="1" a="1"/>
  <c r="BE260" i="1" s="1"/>
  <c r="AP260" i="1"/>
  <c r="M260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61" i="10" s="1"/>
  <c r="AL261" i="1"/>
  <c r="AO261" i="1"/>
  <c r="BE261" i="1" s="1" a="1"/>
  <c r="BE261" i="1" s="1"/>
  <c r="AP261" i="1"/>
  <c r="M261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62" i="10" s="1"/>
  <c r="AL262" i="1"/>
  <c r="AO262" i="1"/>
  <c r="BE262" i="1" s="1" a="1"/>
  <c r="BE262" i="1" s="1"/>
  <c r="AP262" i="1"/>
  <c r="M262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0" i="15" s="1"/>
  <c r="R264" i="1"/>
  <c r="S264" i="1" a="1"/>
  <c r="S264" i="1" s="1"/>
  <c r="T264" i="1" a="1"/>
  <c r="T264" i="1" s="1"/>
  <c r="U264" i="1" a="1"/>
  <c r="U264" i="1" s="1"/>
  <c r="AI264" i="1"/>
  <c r="AJ264" i="1"/>
  <c r="AK264" i="1"/>
  <c r="K264" i="10" s="1"/>
  <c r="AL264" i="1"/>
  <c r="AN264" i="1"/>
  <c r="AO264" i="1"/>
  <c r="BE264" i="1" s="1" a="1"/>
  <c r="BE264" i="1" s="1"/>
  <c r="AP264" i="1"/>
  <c r="M264" i="10" s="1"/>
  <c r="AQ264" i="1"/>
  <c r="AY264" i="1"/>
  <c r="BB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65" i="10" s="1"/>
  <c r="AL265" i="1"/>
  <c r="AO265" i="1"/>
  <c r="BE265" i="1" s="1" a="1"/>
  <c r="BE265" i="1" s="1"/>
  <c r="AP265" i="1"/>
  <c r="M265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7" i="10" s="1"/>
  <c r="AL267" i="1"/>
  <c r="AO267" i="1"/>
  <c r="BE267" i="1" s="1" a="1"/>
  <c r="BE267" i="1" s="1"/>
  <c r="AP267" i="1"/>
  <c r="M267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8" i="10" s="1"/>
  <c r="AL268" i="1"/>
  <c r="AO268" i="1"/>
  <c r="BE268" i="1" s="1" a="1"/>
  <c r="BE268" i="1" s="1"/>
  <c r="AP268" i="1"/>
  <c r="M268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6" i="15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71" i="10" s="1"/>
  <c r="AL271" i="1"/>
  <c r="AO271" i="1"/>
  <c r="BE271" i="1" s="1" a="1"/>
  <c r="BE271" i="1" s="1"/>
  <c r="AP271" i="1"/>
  <c r="M271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72" i="10" s="1"/>
  <c r="AL272" i="1"/>
  <c r="AO272" i="1"/>
  <c r="BE272" i="1" s="1" a="1"/>
  <c r="BE272" i="1" s="1"/>
  <c r="AP272" i="1"/>
  <c r="M272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73" i="10" s="1"/>
  <c r="AL273" i="1"/>
  <c r="AO273" i="1"/>
  <c r="BE273" i="1" s="1" a="1"/>
  <c r="BE273" i="1" s="1"/>
  <c r="AP273" i="1"/>
  <c r="M273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74" i="10" s="1"/>
  <c r="AL274" i="1"/>
  <c r="AO274" i="1"/>
  <c r="BE274" i="1" s="1" a="1"/>
  <c r="BE274" i="1" s="1"/>
  <c r="AP274" i="1"/>
  <c r="M274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72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76" i="10" s="1"/>
  <c r="AL276" i="1"/>
  <c r="AN276" i="1"/>
  <c r="AO276" i="1"/>
  <c r="BE276" i="1" s="1" a="1"/>
  <c r="BE276" i="1" s="1"/>
  <c r="AP276" i="1"/>
  <c r="M276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7" i="10" s="1"/>
  <c r="AL277" i="1"/>
  <c r="AO277" i="1"/>
  <c r="BE277" i="1" s="1" a="1"/>
  <c r="BE277" i="1" s="1"/>
  <c r="AP277" i="1"/>
  <c r="M277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8" i="10" s="1"/>
  <c r="AL278" i="1"/>
  <c r="AO278" i="1"/>
  <c r="BE278" i="1" s="1" a="1"/>
  <c r="BE278" i="1" s="1"/>
  <c r="AP278" i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9" i="10" s="1"/>
  <c r="AL279" i="1"/>
  <c r="AO279" i="1"/>
  <c r="BE279" i="1" s="1" a="1"/>
  <c r="BE279" i="1" s="1"/>
  <c r="AP279" i="1"/>
  <c r="M279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81" i="10" s="1"/>
  <c r="AL281" i="1"/>
  <c r="AO281" i="1"/>
  <c r="BE281" i="1" s="1" a="1"/>
  <c r="BE281" i="1" s="1"/>
  <c r="AP281" i="1"/>
  <c r="M281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78" i="15" s="1"/>
  <c r="R282" i="1"/>
  <c r="S282" i="1" a="1"/>
  <c r="S282" i="1" s="1"/>
  <c r="T282" i="1" a="1"/>
  <c r="T282" i="1" s="1"/>
  <c r="U282" i="1" a="1"/>
  <c r="U282" i="1" s="1"/>
  <c r="AI282" i="1"/>
  <c r="AJ282" i="1"/>
  <c r="AK282" i="1"/>
  <c r="K282" i="10" s="1"/>
  <c r="AL282" i="1"/>
  <c r="AN282" i="1"/>
  <c r="AO282" i="1"/>
  <c r="BE282" i="1" s="1" a="1"/>
  <c r="BE282" i="1" s="1"/>
  <c r="AP282" i="1"/>
  <c r="M282" i="10" s="1"/>
  <c r="AQ282" i="1"/>
  <c r="AY282" i="1"/>
  <c r="BB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85" i="10" s="1"/>
  <c r="AL285" i="1"/>
  <c r="AO285" i="1"/>
  <c r="BE285" i="1" s="1" a="1"/>
  <c r="BE285" i="1" s="1"/>
  <c r="AP285" i="1"/>
  <c r="M285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86" i="10" s="1"/>
  <c r="AL286" i="1"/>
  <c r="AO286" i="1"/>
  <c r="BE286" i="1" s="1" a="1"/>
  <c r="BE286" i="1" s="1"/>
  <c r="AP286" i="1"/>
  <c r="M286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7" i="10" s="1"/>
  <c r="AL287" i="1"/>
  <c r="AO287" i="1"/>
  <c r="BE287" i="1" s="1" a="1"/>
  <c r="BE287" i="1" s="1"/>
  <c r="AP287" i="1"/>
  <c r="M287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8" i="10" s="1"/>
  <c r="AL288" i="1"/>
  <c r="AO288" i="1"/>
  <c r="BE288" i="1" s="1" a="1"/>
  <c r="BE288" i="1" s="1"/>
  <c r="AP288" i="1"/>
  <c r="M288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90" i="10" s="1"/>
  <c r="AL290" i="1"/>
  <c r="AO290" i="1"/>
  <c r="BE290" i="1" s="1" a="1"/>
  <c r="BE290" i="1" s="1"/>
  <c r="AP290" i="1"/>
  <c r="M290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L287" i="15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94" i="10" s="1"/>
  <c r="AL294" i="1"/>
  <c r="AO294" i="1"/>
  <c r="BE294" i="1" s="1" a="1"/>
  <c r="BE294" i="1" s="1"/>
  <c r="AP294" i="1"/>
  <c r="M294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7" i="10" s="1"/>
  <c r="AL297" i="1"/>
  <c r="AO297" i="1"/>
  <c r="BE297" i="1" s="1" a="1"/>
  <c r="BE297" i="1" s="1"/>
  <c r="AP297" i="1"/>
  <c r="M297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8" i="10" s="1"/>
  <c r="AL298" i="1"/>
  <c r="AO298" i="1"/>
  <c r="BE298" i="1" s="1" a="1"/>
  <c r="BE298" i="1" s="1"/>
  <c r="AP298" i="1"/>
  <c r="M298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L295" i="15" s="1"/>
  <c r="R299" i="1"/>
  <c r="S299" i="1" a="1"/>
  <c r="S299" i="1" s="1"/>
  <c r="T299" i="1" a="1"/>
  <c r="T299" i="1" s="1"/>
  <c r="U299" i="1" a="1"/>
  <c r="U299" i="1" s="1"/>
  <c r="AI299" i="1"/>
  <c r="AJ299" i="1"/>
  <c r="AK299" i="1"/>
  <c r="K299" i="10" s="1"/>
  <c r="AL299" i="1"/>
  <c r="AN299" i="1"/>
  <c r="AO299" i="1"/>
  <c r="BE299" i="1" s="1" a="1"/>
  <c r="BE299" i="1" s="1"/>
  <c r="AP299" i="1"/>
  <c r="M299" i="10" s="1"/>
  <c r="AQ299" i="1"/>
  <c r="AY299" i="1"/>
  <c r="BB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300" i="10" s="1"/>
  <c r="AL300" i="1"/>
  <c r="AO300" i="1"/>
  <c r="BE300" i="1" s="1" a="1"/>
  <c r="BE300" i="1" s="1"/>
  <c r="AP300" i="1"/>
  <c r="M300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302" i="10" s="1"/>
  <c r="AL302" i="1"/>
  <c r="AO302" i="1"/>
  <c r="BE302" i="1" s="1" a="1"/>
  <c r="BE302" i="1" s="1"/>
  <c r="AP302" i="1"/>
  <c r="M302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306" i="10" s="1"/>
  <c r="AL306" i="1"/>
  <c r="AO306" i="1"/>
  <c r="BE306" i="1" s="1" a="1"/>
  <c r="BE306" i="1" s="1"/>
  <c r="AP306" i="1"/>
  <c r="M306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7" i="10" s="1"/>
  <c r="AL307" i="1"/>
  <c r="AO307" i="1"/>
  <c r="BE307" i="1" s="1" a="1"/>
  <c r="BE307" i="1" s="1"/>
  <c r="AP307" i="1"/>
  <c r="M307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L304" i="15" s="1"/>
  <c r="R308" i="1"/>
  <c r="S308" i="1" a="1"/>
  <c r="S308" i="1" s="1"/>
  <c r="T308" i="1" a="1"/>
  <c r="T308" i="1" s="1"/>
  <c r="U308" i="1" a="1"/>
  <c r="U308" i="1" s="1"/>
  <c r="AI308" i="1"/>
  <c r="AJ308" i="1"/>
  <c r="AK308" i="1"/>
  <c r="K308" i="10" s="1"/>
  <c r="AL308" i="1"/>
  <c r="AN308" i="1"/>
  <c r="AO308" i="1"/>
  <c r="BE308" i="1" s="1" a="1"/>
  <c r="BE308" i="1" s="1"/>
  <c r="AP308" i="1"/>
  <c r="M308" i="10" s="1"/>
  <c r="AQ308" i="1"/>
  <c r="AY308" i="1"/>
  <c r="BB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9" i="10" s="1"/>
  <c r="AL309" i="1"/>
  <c r="AO309" i="1"/>
  <c r="BE309" i="1" s="1" a="1"/>
  <c r="BE309" i="1" s="1"/>
  <c r="AP309" i="1"/>
  <c r="M309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11" i="10" s="1"/>
  <c r="AL311" i="1"/>
  <c r="AO311" i="1"/>
  <c r="BE311" i="1" s="1" a="1"/>
  <c r="BE311" i="1" s="1"/>
  <c r="AP311" i="1"/>
  <c r="M311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15" i="10" s="1"/>
  <c r="AL315" i="1"/>
  <c r="AO315" i="1"/>
  <c r="BE315" i="1" s="1" a="1"/>
  <c r="BE315" i="1" s="1"/>
  <c r="AP315" i="1"/>
  <c r="M315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16" i="10" s="1"/>
  <c r="AL316" i="1"/>
  <c r="AO316" i="1"/>
  <c r="BE316" i="1" s="1" a="1"/>
  <c r="BE316" i="1" s="1"/>
  <c r="AP316" i="1"/>
  <c r="M316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L313" i="15" s="1"/>
  <c r="R317" i="1"/>
  <c r="S317" i="1" a="1"/>
  <c r="S317" i="1" s="1"/>
  <c r="T317" i="1" a="1"/>
  <c r="T317" i="1" s="1"/>
  <c r="U317" i="1" a="1"/>
  <c r="U317" i="1" s="1"/>
  <c r="AI317" i="1"/>
  <c r="AJ317" i="1"/>
  <c r="AK317" i="1"/>
  <c r="K317" i="10" s="1"/>
  <c r="AL317" i="1"/>
  <c r="AN317" i="1"/>
  <c r="AO317" i="1"/>
  <c r="BE317" i="1" s="1" a="1"/>
  <c r="BE317" i="1" s="1"/>
  <c r="AP317" i="1"/>
  <c r="M317" i="10" s="1"/>
  <c r="AQ317" i="1"/>
  <c r="AY317" i="1"/>
  <c r="BB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8" i="10" s="1"/>
  <c r="AL318" i="1"/>
  <c r="AO318" i="1"/>
  <c r="BE318" i="1" s="1" a="1"/>
  <c r="BE318" i="1" s="1"/>
  <c r="AP318" i="1"/>
  <c r="M318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9" i="10" s="1"/>
  <c r="AL319" i="1"/>
  <c r="AO319" i="1"/>
  <c r="BE319" i="1" s="1" a="1"/>
  <c r="BE319" i="1" s="1"/>
  <c r="AP319" i="1"/>
  <c r="M319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20" i="10" s="1"/>
  <c r="AL320" i="1"/>
  <c r="AO320" i="1"/>
  <c r="BE320" i="1" s="1" a="1"/>
  <c r="BE320" i="1" s="1"/>
  <c r="AP320" i="1"/>
  <c r="M320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26" i="10" s="1"/>
  <c r="AL326" i="1"/>
  <c r="AO326" i="1"/>
  <c r="BE326" i="1" s="1" a="1"/>
  <c r="BE326" i="1" s="1"/>
  <c r="AP326" i="1"/>
  <c r="M326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8" i="10" s="1"/>
  <c r="AL328" i="1"/>
  <c r="AO328" i="1"/>
  <c r="BE328" i="1" s="1" a="1"/>
  <c r="BE328" i="1" s="1"/>
  <c r="AP328" i="1"/>
  <c r="M328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9" i="10" s="1"/>
  <c r="AL329" i="1"/>
  <c r="AO329" i="1"/>
  <c r="BE329" i="1" s="1" a="1"/>
  <c r="BE329" i="1" s="1"/>
  <c r="AP329" i="1"/>
  <c r="M329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30" i="10" s="1"/>
  <c r="AL330" i="1"/>
  <c r="AO330" i="1"/>
  <c r="BE330" i="1" s="1" a="1"/>
  <c r="BE330" i="1" s="1"/>
  <c r="AP330" i="1"/>
  <c r="M330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31" i="10" s="1"/>
  <c r="AL331" i="1"/>
  <c r="AO331" i="1"/>
  <c r="BE331" i="1" s="1" a="1"/>
  <c r="BE331" i="1" s="1"/>
  <c r="AP331" i="1"/>
  <c r="M331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33" i="10" s="1"/>
  <c r="AL333" i="1"/>
  <c r="AO333" i="1"/>
  <c r="BE333" i="1" s="1" a="1"/>
  <c r="BE333" i="1" s="1"/>
  <c r="AP333" i="1"/>
  <c r="M333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34" i="10" s="1"/>
  <c r="AL334" i="1"/>
  <c r="AO334" i="1"/>
  <c r="BE334" i="1" s="1" a="1"/>
  <c r="BE334" i="1" s="1"/>
  <c r="AP334" i="1"/>
  <c r="M334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35" i="10" s="1"/>
  <c r="AL335" i="1"/>
  <c r="AO335" i="1"/>
  <c r="BE335" i="1" s="1" a="1"/>
  <c r="BE335" i="1" s="1"/>
  <c r="AP335" i="1"/>
  <c r="M335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7" i="10" s="1"/>
  <c r="AL337" i="1"/>
  <c r="AO337" i="1"/>
  <c r="BE337" i="1" s="1" a="1"/>
  <c r="BE337" i="1" s="1"/>
  <c r="AP337" i="1"/>
  <c r="M337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9" i="10" s="1"/>
  <c r="AL339" i="1"/>
  <c r="AO339" i="1"/>
  <c r="BE339" i="1" s="1" a="1"/>
  <c r="BE339" i="1" s="1"/>
  <c r="AP339" i="1"/>
  <c r="M339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40" i="10" s="1"/>
  <c r="AL340" i="1"/>
  <c r="AO340" i="1"/>
  <c r="BE340" i="1" s="1" a="1"/>
  <c r="BE340" i="1" s="1"/>
  <c r="AP340" i="1"/>
  <c r="M340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L337" i="15" s="1"/>
  <c r="R341" i="1"/>
  <c r="S341" i="1" a="1"/>
  <c r="S341" i="1" s="1"/>
  <c r="T341" i="1" a="1"/>
  <c r="T341" i="1" s="1"/>
  <c r="U341" i="1" a="1"/>
  <c r="U341" i="1" s="1"/>
  <c r="AI341" i="1"/>
  <c r="AJ341" i="1"/>
  <c r="AK341" i="1"/>
  <c r="K341" i="10" s="1"/>
  <c r="AL341" i="1"/>
  <c r="AN341" i="1"/>
  <c r="AO341" i="1"/>
  <c r="BE341" i="1" s="1" a="1"/>
  <c r="BE341" i="1" s="1"/>
  <c r="AP341" i="1"/>
  <c r="M341" i="10" s="1"/>
  <c r="AQ341" i="1"/>
  <c r="AY341" i="1"/>
  <c r="BB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43" i="10" s="1"/>
  <c r="AL343" i="1"/>
  <c r="AO343" i="1"/>
  <c r="BE343" i="1" s="1" a="1"/>
  <c r="BE343" i="1" s="1"/>
  <c r="AP343" i="1"/>
  <c r="M343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45" i="10" s="1"/>
  <c r="AL345" i="1"/>
  <c r="AO345" i="1"/>
  <c r="BE345" i="1" s="1" a="1"/>
  <c r="BE345" i="1" s="1"/>
  <c r="AP345" i="1"/>
  <c r="M345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9" i="10" s="1"/>
  <c r="AL349" i="1"/>
  <c r="AO349" i="1"/>
  <c r="BE349" i="1" s="1" a="1"/>
  <c r="BE349" i="1" s="1"/>
  <c r="AP349" i="1"/>
  <c r="M349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50" i="10" s="1"/>
  <c r="AL350" i="1"/>
  <c r="AO350" i="1"/>
  <c r="BE350" i="1" s="1" a="1"/>
  <c r="BE350" i="1" s="1"/>
  <c r="AP350" i="1"/>
  <c r="M350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52" i="10" s="1"/>
  <c r="AL352" i="1"/>
  <c r="AO352" i="1"/>
  <c r="BE352" i="1" s="1" a="1"/>
  <c r="BE352" i="1" s="1"/>
  <c r="AP352" i="1"/>
  <c r="M352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56" i="10" s="1"/>
  <c r="AL356" i="1"/>
  <c r="AO356" i="1"/>
  <c r="BE356" i="1" s="1" a="1"/>
  <c r="BE356" i="1" s="1"/>
  <c r="AP356" i="1"/>
  <c r="M356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7" i="10" s="1"/>
  <c r="AL357" i="1"/>
  <c r="AO357" i="1"/>
  <c r="BE357" i="1" s="1" a="1"/>
  <c r="BE357" i="1" s="1"/>
  <c r="AP357" i="1"/>
  <c r="M357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8" i="10" s="1"/>
  <c r="AL358" i="1"/>
  <c r="AO358" i="1"/>
  <c r="BE358" i="1" s="1" a="1"/>
  <c r="BE358" i="1" s="1"/>
  <c r="AP358" i="1"/>
  <c r="M358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L355" i="15" s="1"/>
  <c r="R359" i="1"/>
  <c r="S359" i="1" a="1"/>
  <c r="S359" i="1" s="1"/>
  <c r="T359" i="1" a="1"/>
  <c r="T359" i="1" s="1"/>
  <c r="U359" i="1" a="1"/>
  <c r="U359" i="1" s="1"/>
  <c r="AI359" i="1"/>
  <c r="AJ359" i="1"/>
  <c r="AK359" i="1"/>
  <c r="K359" i="10" s="1"/>
  <c r="AL359" i="1"/>
  <c r="AN359" i="1"/>
  <c r="AO359" i="1"/>
  <c r="AP359" i="1"/>
  <c r="M359" i="10" s="1"/>
  <c r="AQ359" i="1"/>
  <c r="AY359" i="1"/>
  <c r="BB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60" i="10" s="1"/>
  <c r="AL360" i="1"/>
  <c r="AO360" i="1"/>
  <c r="BE360" i="1" s="1" a="1"/>
  <c r="BE360" i="1" s="1"/>
  <c r="AP360" i="1"/>
  <c r="M360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61" i="10" s="1"/>
  <c r="AL361" i="1"/>
  <c r="AO361" i="1"/>
  <c r="BE361" i="1" s="1" a="1"/>
  <c r="BE361" i="1" s="1"/>
  <c r="AP361" i="1"/>
  <c r="M361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64" i="10" s="1"/>
  <c r="AL364" i="1"/>
  <c r="AO364" i="1"/>
  <c r="BE364" i="1" s="1" a="1"/>
  <c r="BE364" i="1" s="1"/>
  <c r="AP364" i="1"/>
  <c r="M364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AY365" i="1"/>
  <c r="BR365" i="1"/>
  <c r="BQ365" i="1" s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66" i="10" s="1"/>
  <c r="AL366" i="1"/>
  <c r="AO366" i="1"/>
  <c r="BE366" i="1" s="1" a="1"/>
  <c r="BE366" i="1" s="1"/>
  <c r="AP366" i="1"/>
  <c r="M366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7" i="10" s="1"/>
  <c r="AL367" i="1"/>
  <c r="AO367" i="1"/>
  <c r="BE367" i="1" s="1" a="1"/>
  <c r="BE367" i="1" s="1"/>
  <c r="AP367" i="1"/>
  <c r="M367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L364" i="15" s="1"/>
  <c r="R368" i="1"/>
  <c r="S368" i="1" a="1"/>
  <c r="S368" i="1" s="1"/>
  <c r="T368" i="1" a="1"/>
  <c r="T368" i="1" s="1"/>
  <c r="U368" i="1" a="1"/>
  <c r="U368" i="1" s="1"/>
  <c r="AI368" i="1"/>
  <c r="AJ368" i="1"/>
  <c r="AK368" i="1"/>
  <c r="K368" i="10" s="1"/>
  <c r="AL368" i="1"/>
  <c r="AN368" i="1"/>
  <c r="AO368" i="1"/>
  <c r="AP368" i="1"/>
  <c r="M368" i="10" s="1"/>
  <c r="AQ368" i="1"/>
  <c r="AY368" i="1"/>
  <c r="BB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9" i="10" s="1"/>
  <c r="AL369" i="1"/>
  <c r="AO369" i="1"/>
  <c r="BE369" i="1" s="1" a="1"/>
  <c r="BE369" i="1" s="1"/>
  <c r="AP369" i="1"/>
  <c r="M369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70" i="10" s="1"/>
  <c r="AL370" i="1"/>
  <c r="AO370" i="1"/>
  <c r="BE370" i="1" s="1" a="1"/>
  <c r="BE370" i="1" s="1"/>
  <c r="AP370" i="1"/>
  <c r="M370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72" i="10" s="1"/>
  <c r="AL372" i="1"/>
  <c r="AO372" i="1"/>
  <c r="BE372" i="1" s="1" a="1"/>
  <c r="BE372" i="1" s="1"/>
  <c r="AP372" i="1"/>
  <c r="M372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73" i="10" s="1"/>
  <c r="AL373" i="1"/>
  <c r="AO373" i="1"/>
  <c r="BE373" i="1" s="1" a="1"/>
  <c r="BE373" i="1" s="1"/>
  <c r="AP373" i="1"/>
  <c r="M373" i="10" s="1"/>
  <c r="AQ373" i="1"/>
  <c r="AY373" i="1"/>
  <c r="BR373" i="1"/>
  <c r="BQ373" i="1" s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74" i="10" s="1"/>
  <c r="AL374" i="1"/>
  <c r="AO374" i="1"/>
  <c r="BE374" i="1" s="1" a="1"/>
  <c r="BE374" i="1" s="1"/>
  <c r="AP374" i="1"/>
  <c r="M374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75" i="10" s="1"/>
  <c r="AL375" i="1"/>
  <c r="AO375" i="1"/>
  <c r="BE375" i="1" s="1" a="1"/>
  <c r="BE375" i="1" s="1"/>
  <c r="AP375" i="1"/>
  <c r="M375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AY376" i="1"/>
  <c r="BR376" i="1"/>
  <c r="BQ376" i="1" s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9" i="10" s="1"/>
  <c r="AL379" i="1"/>
  <c r="AO379" i="1"/>
  <c r="BE379" i="1" s="1" a="1"/>
  <c r="BE379" i="1" s="1"/>
  <c r="AP379" i="1"/>
  <c r="M379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80" i="10" s="1"/>
  <c r="AL380" i="1"/>
  <c r="AO380" i="1"/>
  <c r="BE380" i="1" s="1" a="1"/>
  <c r="BE380" i="1" s="1"/>
  <c r="AP380" i="1"/>
  <c r="M380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AY381" i="1"/>
  <c r="BR381" i="1"/>
  <c r="BQ381" i="1" s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85" i="10" s="1"/>
  <c r="AL385" i="1"/>
  <c r="AO385" i="1"/>
  <c r="BE385" i="1" s="1" a="1"/>
  <c r="BE385" i="1" s="1"/>
  <c r="AP385" i="1"/>
  <c r="M385" i="10" s="1"/>
  <c r="AQ385" i="1"/>
  <c r="AY385" i="1"/>
  <c r="BR385" i="1"/>
  <c r="BQ385" i="1" s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8" i="10" s="1"/>
  <c r="AL388" i="1"/>
  <c r="AO388" i="1"/>
  <c r="BE388" i="1" s="1" a="1"/>
  <c r="BE388" i="1" s="1"/>
  <c r="AP388" i="1"/>
  <c r="M388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L386" i="15" s="1"/>
  <c r="R390" i="1"/>
  <c r="S390" i="1" a="1"/>
  <c r="S390" i="1" s="1"/>
  <c r="T390" i="1" a="1"/>
  <c r="T390" i="1" s="1"/>
  <c r="U390" i="1" a="1"/>
  <c r="U390" i="1" s="1"/>
  <c r="AI390" i="1"/>
  <c r="AJ390" i="1"/>
  <c r="AK390" i="1"/>
  <c r="K390" i="10" s="1"/>
  <c r="AL390" i="1"/>
  <c r="AN390" i="1"/>
  <c r="AO390" i="1"/>
  <c r="AP390" i="1"/>
  <c r="M390" i="10" s="1"/>
  <c r="AQ390" i="1"/>
  <c r="AY390" i="1"/>
  <c r="BB390" i="1"/>
  <c r="BR390" i="1"/>
  <c r="BQ390" i="1" s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91" i="10" s="1"/>
  <c r="AL391" i="1"/>
  <c r="AO391" i="1"/>
  <c r="BE391" i="1" s="1" a="1"/>
  <c r="BE391" i="1" s="1"/>
  <c r="AP391" i="1"/>
  <c r="M391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92" i="10" s="1"/>
  <c r="AL392" i="1"/>
  <c r="AO392" i="1"/>
  <c r="BE392" i="1" s="1" a="1"/>
  <c r="BE392" i="1" s="1"/>
  <c r="AP392" i="1"/>
  <c r="M392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93" i="10" s="1"/>
  <c r="AL393" i="1"/>
  <c r="AO393" i="1"/>
  <c r="BE393" i="1" s="1" a="1"/>
  <c r="BE393" i="1" s="1"/>
  <c r="AP393" i="1"/>
  <c r="M393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95" i="10" s="1"/>
  <c r="AL395" i="1"/>
  <c r="AO395" i="1"/>
  <c r="BE395" i="1" s="1" a="1"/>
  <c r="BE395" i="1" s="1"/>
  <c r="AP395" i="1"/>
  <c r="M395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8" i="10" s="1"/>
  <c r="AL398" i="1"/>
  <c r="AO398" i="1"/>
  <c r="BE398" i="1" s="1" a="1"/>
  <c r="BE398" i="1" s="1"/>
  <c r="AP398" i="1"/>
  <c r="M398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400" i="10" s="1"/>
  <c r="AL400" i="1"/>
  <c r="AO400" i="1"/>
  <c r="BE400" i="1" s="1" a="1"/>
  <c r="BE400" i="1" s="1"/>
  <c r="AP400" i="1"/>
  <c r="M400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401" i="10" s="1"/>
  <c r="AL401" i="1"/>
  <c r="AO401" i="1"/>
  <c r="BE401" i="1" s="1" a="1"/>
  <c r="BE401" i="1" s="1"/>
  <c r="AP401" i="1"/>
  <c r="M401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98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402" i="10" s="1"/>
  <c r="AL402" i="1"/>
  <c r="AN402" i="1"/>
  <c r="AO402" i="1"/>
  <c r="AP402" i="1"/>
  <c r="M402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403" i="10" s="1"/>
  <c r="AL403" i="1"/>
  <c r="AO403" i="1"/>
  <c r="BE403" i="1" s="1" a="1"/>
  <c r="BE403" i="1" s="1"/>
  <c r="AP403" i="1"/>
  <c r="M403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AY405" i="1"/>
  <c r="BR405" i="1"/>
  <c r="BS405" i="1"/>
  <c r="BQ405" i="1" s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7" i="10" s="1"/>
  <c r="AL407" i="1"/>
  <c r="AO407" i="1"/>
  <c r="BE407" i="1" s="1" a="1"/>
  <c r="BE407" i="1" s="1"/>
  <c r="AP407" i="1"/>
  <c r="M407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AY408" i="1"/>
  <c r="BR408" i="1"/>
  <c r="BS408" i="1"/>
  <c r="BQ408" i="1" s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409" i="10" s="1"/>
  <c r="AL409" i="1"/>
  <c r="AO409" i="1"/>
  <c r="BE409" i="1" s="1" a="1"/>
  <c r="BE409" i="1" s="1"/>
  <c r="AP409" i="1"/>
  <c r="M409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AY410" i="1"/>
  <c r="BR410" i="1"/>
  <c r="BQ410" i="1" s="1"/>
  <c r="BS410" i="1"/>
  <c r="BT410" i="1"/>
  <c r="A411" i="1"/>
  <c r="C411" i="1"/>
  <c r="G411" i="1"/>
  <c r="M411" i="1" a="1"/>
  <c r="M411" i="1" s="1"/>
  <c r="N411" i="1" a="1"/>
  <c r="N411" i="1" s="1"/>
  <c r="L407" i="15" s="1"/>
  <c r="R411" i="1"/>
  <c r="S411" i="1" a="1"/>
  <c r="S411" i="1" s="1"/>
  <c r="T411" i="1" a="1"/>
  <c r="T411" i="1" s="1"/>
  <c r="U411" i="1" a="1"/>
  <c r="U411" i="1" s="1"/>
  <c r="AI411" i="1"/>
  <c r="AJ411" i="1"/>
  <c r="AK411" i="1"/>
  <c r="K411" i="10" s="1"/>
  <c r="AL411" i="1"/>
  <c r="AN411" i="1"/>
  <c r="AO411" i="1"/>
  <c r="BE411" i="1" s="1" a="1"/>
  <c r="BE411" i="1" s="1"/>
  <c r="AP411" i="1"/>
  <c r="M411" i="10" s="1"/>
  <c r="AQ411" i="1"/>
  <c r="AY411" i="1"/>
  <c r="BB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12" i="10" s="1"/>
  <c r="AL412" i="1"/>
  <c r="AO412" i="1"/>
  <c r="BE412" i="1" s="1" a="1"/>
  <c r="BE412" i="1" s="1"/>
  <c r="AP412" i="1"/>
  <c r="M412" i="10" s="1"/>
  <c r="AQ412" i="1"/>
  <c r="AY412" i="1"/>
  <c r="BR412" i="1"/>
  <c r="BQ412" i="1" s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16" i="10" s="1"/>
  <c r="AL416" i="1"/>
  <c r="AO416" i="1"/>
  <c r="BE416" i="1" s="1" a="1"/>
  <c r="BE416" i="1" s="1"/>
  <c r="AP416" i="1"/>
  <c r="M416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18" i="10" s="1"/>
  <c r="AL418" i="1"/>
  <c r="AO418" i="1"/>
  <c r="BE418" i="1" s="1" a="1"/>
  <c r="BE418" i="1" s="1"/>
  <c r="AP418" i="1"/>
  <c r="M418" i="10" s="1"/>
  <c r="AQ418" i="1"/>
  <c r="AY418" i="1"/>
  <c r="BR418" i="1"/>
  <c r="BQ418" i="1" s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9" i="10" s="1"/>
  <c r="AL419" i="1"/>
  <c r="AO419" i="1"/>
  <c r="BE419" i="1" s="1" a="1"/>
  <c r="BE419" i="1" s="1"/>
  <c r="AP419" i="1"/>
  <c r="M419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L416" i="15" s="1"/>
  <c r="R420" i="1"/>
  <c r="S420" i="1" a="1"/>
  <c r="S420" i="1" s="1"/>
  <c r="T420" i="1" a="1"/>
  <c r="T420" i="1" s="1"/>
  <c r="U420" i="1" a="1"/>
  <c r="U420" i="1" s="1"/>
  <c r="AI420" i="1"/>
  <c r="AJ420" i="1"/>
  <c r="AK420" i="1"/>
  <c r="K420" i="10" s="1"/>
  <c r="AL420" i="1"/>
  <c r="AN420" i="1"/>
  <c r="AO420" i="1"/>
  <c r="AP420" i="1"/>
  <c r="M420" i="10" s="1"/>
  <c r="AQ420" i="1"/>
  <c r="AY420" i="1"/>
  <c r="BB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21" i="10" s="1"/>
  <c r="AL421" i="1"/>
  <c r="AO421" i="1"/>
  <c r="BE421" i="1" s="1" a="1"/>
  <c r="BE421" i="1" s="1"/>
  <c r="AP421" i="1"/>
  <c r="M421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22" i="10" s="1"/>
  <c r="AL422" i="1"/>
  <c r="AO422" i="1"/>
  <c r="BE422" i="1" s="1" a="1"/>
  <c r="BE422" i="1" s="1"/>
  <c r="AP422" i="1"/>
  <c r="M422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25" i="10" s="1"/>
  <c r="AL425" i="1"/>
  <c r="AO425" i="1"/>
  <c r="BE425" i="1" s="1" a="1"/>
  <c r="BE425" i="1" s="1"/>
  <c r="AP425" i="1"/>
  <c r="M425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27" i="10" s="1"/>
  <c r="AL427" i="1"/>
  <c r="AO427" i="1"/>
  <c r="BE427" i="1" s="1" a="1"/>
  <c r="BE427" i="1" s="1"/>
  <c r="AP427" i="1"/>
  <c r="M427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8" i="10" s="1"/>
  <c r="AL428" i="1"/>
  <c r="AO428" i="1"/>
  <c r="BE428" i="1" s="1" a="1"/>
  <c r="BE428" i="1" s="1"/>
  <c r="AP428" i="1"/>
  <c r="M428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L425" i="15" s="1"/>
  <c r="R429" i="1"/>
  <c r="S429" i="1" a="1"/>
  <c r="S429" i="1" s="1"/>
  <c r="T429" i="1" a="1"/>
  <c r="T429" i="1" s="1"/>
  <c r="U429" i="1" a="1"/>
  <c r="U429" i="1" s="1"/>
  <c r="AI429" i="1"/>
  <c r="AJ429" i="1"/>
  <c r="AK429" i="1"/>
  <c r="K429" i="10" s="1"/>
  <c r="AL429" i="1"/>
  <c r="AN429" i="1"/>
  <c r="AO429" i="1"/>
  <c r="BE429" i="1" s="1" a="1"/>
  <c r="BE429" i="1" s="1"/>
  <c r="AP429" i="1"/>
  <c r="M429" i="10" s="1"/>
  <c r="AQ429" i="1"/>
  <c r="AY429" i="1"/>
  <c r="BB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30" i="10" s="1"/>
  <c r="AL430" i="1"/>
  <c r="AO430" i="1"/>
  <c r="BE430" i="1" s="1" a="1"/>
  <c r="BE430" i="1" s="1"/>
  <c r="AP430" i="1"/>
  <c r="M430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31" i="10" s="1"/>
  <c r="AL431" i="1"/>
  <c r="AO431" i="1"/>
  <c r="BE431" i="1" s="1" a="1"/>
  <c r="BE431" i="1" s="1"/>
  <c r="AP431" i="1"/>
  <c r="M431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32" i="10" s="1"/>
  <c r="AL432" i="1"/>
  <c r="AO432" i="1"/>
  <c r="BE432" i="1" s="1" a="1"/>
  <c r="BE432" i="1" s="1"/>
  <c r="AP432" i="1"/>
  <c r="M432" i="10" s="1"/>
  <c r="AQ432" i="1"/>
  <c r="AY432" i="1"/>
  <c r="BR432" i="1"/>
  <c r="BS432" i="1"/>
  <c r="BQ432" i="1" s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AY435" i="1"/>
  <c r="BR435" i="1"/>
  <c r="BS435" i="1"/>
  <c r="BQ435" i="1" s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7" i="10" s="1"/>
  <c r="AL437" i="1"/>
  <c r="AO437" i="1"/>
  <c r="BE437" i="1" s="1" a="1"/>
  <c r="BE437" i="1" s="1"/>
  <c r="AP437" i="1"/>
  <c r="M437" i="10" s="1"/>
  <c r="AQ437" i="1"/>
  <c r="AY437" i="1"/>
  <c r="BR437" i="1"/>
  <c r="BQ437" i="1" s="1"/>
  <c r="BS437" i="1"/>
  <c r="BT437" i="1"/>
  <c r="A438" i="1"/>
  <c r="C438" i="1"/>
  <c r="G438" i="1"/>
  <c r="M438" i="1" a="1"/>
  <c r="M438" i="1" s="1"/>
  <c r="N438" i="1" a="1"/>
  <c r="N438" i="1" s="1"/>
  <c r="L434" i="15" s="1"/>
  <c r="R438" i="1"/>
  <c r="S438" i="1" a="1"/>
  <c r="S438" i="1" s="1"/>
  <c r="T438" i="1" a="1"/>
  <c r="T438" i="1" s="1"/>
  <c r="U438" i="1" a="1"/>
  <c r="U438" i="1" s="1"/>
  <c r="AI438" i="1"/>
  <c r="AJ438" i="1"/>
  <c r="AK438" i="1"/>
  <c r="K438" i="10" s="1"/>
  <c r="AL438" i="1"/>
  <c r="AN438" i="1"/>
  <c r="AO438" i="1"/>
  <c r="BE438" i="1" s="1" a="1"/>
  <c r="BE438" i="1" s="1"/>
  <c r="AP438" i="1"/>
  <c r="M438" i="10" s="1"/>
  <c r="AQ438" i="1"/>
  <c r="AY438" i="1"/>
  <c r="BB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9" i="10" s="1"/>
  <c r="AL439" i="1"/>
  <c r="AO439" i="1"/>
  <c r="BE439" i="1" s="1" a="1"/>
  <c r="BE439" i="1" s="1"/>
  <c r="AP439" i="1"/>
  <c r="M439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40" i="10" s="1"/>
  <c r="AL440" i="1"/>
  <c r="AO440" i="1"/>
  <c r="BE440" i="1" s="1" a="1"/>
  <c r="BE440" i="1" s="1"/>
  <c r="AP440" i="1"/>
  <c r="M440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41" i="10" s="1"/>
  <c r="AL441" i="1"/>
  <c r="AO441" i="1"/>
  <c r="BE441" i="1" s="1" a="1"/>
  <c r="BE441" i="1" s="1"/>
  <c r="AP441" i="1"/>
  <c r="M441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42" i="10" s="1"/>
  <c r="AL442" i="1"/>
  <c r="AO442" i="1"/>
  <c r="BE442" i="1" s="1" a="1"/>
  <c r="BE442" i="1" s="1"/>
  <c r="AP442" i="1"/>
  <c r="M442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43" i="10" s="1"/>
  <c r="AL443" i="1"/>
  <c r="AO443" i="1"/>
  <c r="BE443" i="1" s="1" a="1"/>
  <c r="BE443" i="1" s="1"/>
  <c r="AP443" i="1"/>
  <c r="M443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44" i="10" s="1"/>
  <c r="AL444" i="1"/>
  <c r="AO444" i="1"/>
  <c r="BE444" i="1" s="1" a="1"/>
  <c r="BE444" i="1" s="1"/>
  <c r="AP444" i="1"/>
  <c r="M444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AY445" i="1"/>
  <c r="BR445" i="1"/>
  <c r="BQ445" i="1" s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46" i="10" s="1"/>
  <c r="AL446" i="1"/>
  <c r="AO446" i="1"/>
  <c r="BE446" i="1" s="1" a="1"/>
  <c r="BE446" i="1" s="1"/>
  <c r="AP446" i="1"/>
  <c r="M446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9" i="10" s="1"/>
  <c r="AL449" i="1"/>
  <c r="AO449" i="1"/>
  <c r="BE449" i="1" s="1" a="1"/>
  <c r="BE449" i="1" s="1"/>
  <c r="AP449" i="1"/>
  <c r="M449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51" i="10" s="1"/>
  <c r="AL451" i="1"/>
  <c r="AO451" i="1"/>
  <c r="BE451" i="1" s="1" a="1"/>
  <c r="BE451" i="1" s="1"/>
  <c r="AP451" i="1"/>
  <c r="M451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53" i="10" s="1"/>
  <c r="AL453" i="1"/>
  <c r="AO453" i="1"/>
  <c r="BE453" i="1" s="1" a="1"/>
  <c r="BE453" i="1" s="1"/>
  <c r="AP453" i="1"/>
  <c r="M453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54" i="10" s="1"/>
  <c r="AL454" i="1"/>
  <c r="AO454" i="1"/>
  <c r="BE454" i="1" s="1" a="1"/>
  <c r="BE454" i="1" s="1"/>
  <c r="AP454" i="1"/>
  <c r="M454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55" i="10" s="1"/>
  <c r="AL455" i="1"/>
  <c r="AO455" i="1"/>
  <c r="BE455" i="1" s="1" a="1"/>
  <c r="BE455" i="1" s="1"/>
  <c r="AP455" i="1"/>
  <c r="M455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56" i="10" s="1"/>
  <c r="AL456" i="1"/>
  <c r="AO456" i="1"/>
  <c r="BE456" i="1" s="1" a="1"/>
  <c r="BE456" i="1" s="1"/>
  <c r="AP456" i="1"/>
  <c r="M456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8" i="10" s="1"/>
  <c r="AL458" i="1"/>
  <c r="AO458" i="1"/>
  <c r="BE458" i="1" s="1" a="1"/>
  <c r="BE458" i="1" s="1"/>
  <c r="AP458" i="1"/>
  <c r="M458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AY460" i="1"/>
  <c r="BR460" i="1"/>
  <c r="BQ460" i="1" s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66" i="10" s="1"/>
  <c r="AL466" i="1"/>
  <c r="AO466" i="1"/>
  <c r="BE466" i="1" s="1" a="1"/>
  <c r="BE466" i="1" s="1"/>
  <c r="AP466" i="1"/>
  <c r="M466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AY467" i="1"/>
  <c r="BR467" i="1"/>
  <c r="BS467" i="1"/>
  <c r="BQ467" i="1" s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8" i="10" s="1"/>
  <c r="AL468" i="1"/>
  <c r="AO468" i="1"/>
  <c r="BE468" i="1" s="1" a="1"/>
  <c r="BE468" i="1" s="1"/>
  <c r="AP468" i="1"/>
  <c r="M468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72" i="10" s="1"/>
  <c r="AL472" i="1"/>
  <c r="AO472" i="1"/>
  <c r="BE472" i="1" s="1" a="1"/>
  <c r="BE472" i="1" s="1"/>
  <c r="AP472" i="1"/>
  <c r="M472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73" i="10" s="1"/>
  <c r="AL473" i="1"/>
  <c r="AO473" i="1"/>
  <c r="BE473" i="1" s="1" a="1"/>
  <c r="BE473" i="1" s="1"/>
  <c r="AP473" i="1"/>
  <c r="M473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7" i="10" s="1"/>
  <c r="AL477" i="1"/>
  <c r="AO477" i="1"/>
  <c r="BE477" i="1" s="1" a="1"/>
  <c r="BE477" i="1" s="1"/>
  <c r="AP477" i="1"/>
  <c r="M477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8" i="10" s="1"/>
  <c r="AL478" i="1"/>
  <c r="AO478" i="1"/>
  <c r="BE478" i="1" s="1" a="1"/>
  <c r="BE478" i="1" s="1"/>
  <c r="AP478" i="1"/>
  <c r="M478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81" i="10" s="1"/>
  <c r="AL481" i="1"/>
  <c r="AO481" i="1"/>
  <c r="BE481" i="1" s="1" a="1"/>
  <c r="BE481" i="1" s="1"/>
  <c r="AP481" i="1"/>
  <c r="M481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82" i="10" s="1"/>
  <c r="AL482" i="1"/>
  <c r="AO482" i="1"/>
  <c r="BE482" i="1" s="1" a="1"/>
  <c r="BE482" i="1" s="1"/>
  <c r="AP482" i="1"/>
  <c r="M482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85" i="10" s="1"/>
  <c r="AL485" i="1"/>
  <c r="AO485" i="1"/>
  <c r="BE485" i="1" s="1" a="1"/>
  <c r="BE485" i="1" s="1"/>
  <c r="AP485" i="1"/>
  <c r="M485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86" i="10" s="1"/>
  <c r="AL486" i="1"/>
  <c r="AO486" i="1"/>
  <c r="BE486" i="1" s="1" a="1"/>
  <c r="BE486" i="1" s="1"/>
  <c r="AP486" i="1"/>
  <c r="M486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90" i="10" s="1"/>
  <c r="AL490" i="1"/>
  <c r="AO490" i="1"/>
  <c r="BE490" i="1" s="1" a="1"/>
  <c r="BE490" i="1" s="1"/>
  <c r="AP490" i="1"/>
  <c r="M490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91" i="10" s="1"/>
  <c r="AL491" i="1"/>
  <c r="AO491" i="1"/>
  <c r="BE491" i="1" s="1" a="1"/>
  <c r="BE491" i="1" s="1"/>
  <c r="AP491" i="1"/>
  <c r="M491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95" i="10" s="1"/>
  <c r="AL495" i="1"/>
  <c r="AO495" i="1"/>
  <c r="BE495" i="1" s="1" a="1"/>
  <c r="BE495" i="1" s="1"/>
  <c r="AP495" i="1"/>
  <c r="M495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96" i="10" s="1"/>
  <c r="AL496" i="1"/>
  <c r="AO496" i="1"/>
  <c r="BE496" i="1" s="1" a="1"/>
  <c r="BE496" i="1" s="1"/>
  <c r="AP496" i="1"/>
  <c r="M496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8" i="10" s="1"/>
  <c r="AL498" i="1"/>
  <c r="AO498" i="1"/>
  <c r="BE498" i="1" s="1" a="1"/>
  <c r="BE498" i="1" s="1"/>
  <c r="AP498" i="1"/>
  <c r="M498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9" i="10" s="1"/>
  <c r="AL499" i="1"/>
  <c r="AO499" i="1"/>
  <c r="BE499" i="1" s="1" a="1"/>
  <c r="BE499" i="1" s="1"/>
  <c r="AP499" i="1"/>
  <c r="M499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500" i="10" s="1"/>
  <c r="AL500" i="1"/>
  <c r="AO500" i="1"/>
  <c r="BE500" i="1" s="1" a="1"/>
  <c r="BE500" i="1" s="1"/>
  <c r="AP500" i="1"/>
  <c r="M500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502" i="10" s="1"/>
  <c r="AL502" i="1"/>
  <c r="AO502" i="1"/>
  <c r="BE502" i="1" s="1" a="1"/>
  <c r="BE502" i="1" s="1"/>
  <c r="AP502" i="1"/>
  <c r="M502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503" i="10" s="1"/>
  <c r="AL503" i="1"/>
  <c r="AO503" i="1"/>
  <c r="BE503" i="1" s="1" a="1"/>
  <c r="BE503" i="1" s="1"/>
  <c r="AP503" i="1"/>
  <c r="M503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504" i="10" s="1"/>
  <c r="AL504" i="1"/>
  <c r="AO504" i="1"/>
  <c r="BE504" i="1" s="1" a="1"/>
  <c r="BE504" i="1" s="1"/>
  <c r="AP504" i="1"/>
  <c r="M504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9" i="10" s="1"/>
  <c r="AL509" i="1"/>
  <c r="AO509" i="1"/>
  <c r="BE509" i="1" s="1" a="1"/>
  <c r="BE509" i="1" s="1"/>
  <c r="AP509" i="1"/>
  <c r="M509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10" i="10" s="1"/>
  <c r="AL510" i="1"/>
  <c r="AO510" i="1"/>
  <c r="BE510" i="1" s="1" a="1"/>
  <c r="BE510" i="1" s="1"/>
  <c r="AP510" i="1"/>
  <c r="M510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11" i="10" s="1"/>
  <c r="AL511" i="1"/>
  <c r="AO511" i="1"/>
  <c r="BE511" i="1" s="1" a="1"/>
  <c r="BE511" i="1" s="1"/>
  <c r="AP511" i="1"/>
  <c r="M511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AY512" i="1"/>
  <c r="BR512" i="1"/>
  <c r="BQ512" i="1" s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13" i="10" s="1"/>
  <c r="AL513" i="1"/>
  <c r="AO513" i="1"/>
  <c r="BE513" i="1" s="1" a="1"/>
  <c r="BE513" i="1" s="1"/>
  <c r="AP513" i="1"/>
  <c r="M513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14" i="10" s="1"/>
  <c r="AL514" i="1"/>
  <c r="AO514" i="1"/>
  <c r="BE514" i="1" s="1" a="1"/>
  <c r="BE514" i="1" s="1"/>
  <c r="AP514" i="1"/>
  <c r="M514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7" i="10" s="1"/>
  <c r="AL517" i="1"/>
  <c r="AO517" i="1"/>
  <c r="BE517" i="1" s="1" a="1"/>
  <c r="BE517" i="1" s="1"/>
  <c r="AP517" i="1"/>
  <c r="M517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8" i="10" s="1"/>
  <c r="AL518" i="1"/>
  <c r="AO518" i="1"/>
  <c r="BE518" i="1" s="1" a="1"/>
  <c r="BE518" i="1" s="1"/>
  <c r="AP518" i="1"/>
  <c r="M518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9" i="10" s="1"/>
  <c r="AL519" i="1"/>
  <c r="AO519" i="1"/>
  <c r="BE519" i="1" s="1" a="1"/>
  <c r="BE519" i="1" s="1"/>
  <c r="AP519" i="1"/>
  <c r="M519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21" i="10" s="1"/>
  <c r="AL521" i="1"/>
  <c r="AO521" i="1"/>
  <c r="BE521" i="1" s="1" a="1"/>
  <c r="BE521" i="1" s="1"/>
  <c r="AP521" i="1"/>
  <c r="M521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22" i="10" s="1"/>
  <c r="AL522" i="1"/>
  <c r="AO522" i="1"/>
  <c r="BE522" i="1" s="1" a="1"/>
  <c r="BE522" i="1" s="1"/>
  <c r="AP522" i="1"/>
  <c r="M522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8" i="10" s="1"/>
  <c r="AL528" i="1"/>
  <c r="AO528" i="1"/>
  <c r="BE528" i="1" s="1" a="1"/>
  <c r="BE528" i="1" s="1"/>
  <c r="AP528" i="1"/>
  <c r="M528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9" i="10" s="1"/>
  <c r="AL529" i="1"/>
  <c r="AO529" i="1"/>
  <c r="BE529" i="1" s="1" a="1"/>
  <c r="BE529" i="1" s="1"/>
  <c r="AP529" i="1"/>
  <c r="M529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30" i="10" s="1"/>
  <c r="AL530" i="1"/>
  <c r="AO530" i="1"/>
  <c r="BE530" i="1" s="1" a="1"/>
  <c r="BE530" i="1" s="1"/>
  <c r="AP530" i="1"/>
  <c r="M530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31" i="10" s="1"/>
  <c r="AL531" i="1"/>
  <c r="AO531" i="1"/>
  <c r="BE531" i="1" s="1" a="1"/>
  <c r="BE531" i="1" s="1"/>
  <c r="AP531" i="1"/>
  <c r="M531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36" i="10" s="1"/>
  <c r="AL536" i="1"/>
  <c r="AO536" i="1"/>
  <c r="BE536" i="1" s="1" a="1"/>
  <c r="BE536" i="1" s="1"/>
  <c r="AP536" i="1"/>
  <c r="M536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7" i="10" s="1"/>
  <c r="AL537" i="1"/>
  <c r="AO537" i="1"/>
  <c r="BE537" i="1" s="1" a="1"/>
  <c r="BE537" i="1" s="1"/>
  <c r="AP537" i="1"/>
  <c r="M537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8" i="10" s="1"/>
  <c r="AL538" i="1"/>
  <c r="AO538" i="1"/>
  <c r="BE538" i="1" s="1" a="1"/>
  <c r="BE538" i="1" s="1"/>
  <c r="AP538" i="1"/>
  <c r="M538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9" i="10" s="1"/>
  <c r="AL539" i="1"/>
  <c r="AO539" i="1"/>
  <c r="BE539" i="1" s="1" a="1"/>
  <c r="BE539" i="1" s="1"/>
  <c r="AP539" i="1"/>
  <c r="M539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40" i="10" s="1"/>
  <c r="AL540" i="1"/>
  <c r="AO540" i="1"/>
  <c r="BE540" i="1" s="1" a="1"/>
  <c r="BE540" i="1" s="1"/>
  <c r="AP540" i="1"/>
  <c r="M540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41" i="10" s="1"/>
  <c r="AL541" i="1"/>
  <c r="AO541" i="1"/>
  <c r="BE541" i="1" s="1" a="1"/>
  <c r="BE541" i="1" s="1"/>
  <c r="AP541" i="1"/>
  <c r="M541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44" i="10" s="1"/>
  <c r="AL544" i="1"/>
  <c r="AO544" i="1"/>
  <c r="BE544" i="1" s="1" a="1"/>
  <c r="BE544" i="1" s="1"/>
  <c r="AP544" i="1"/>
  <c r="M544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45" i="10" s="1"/>
  <c r="AL545" i="1"/>
  <c r="AO545" i="1"/>
  <c r="BE545" i="1" s="1" a="1"/>
  <c r="BE545" i="1" s="1"/>
  <c r="AP545" i="1"/>
  <c r="M545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46" i="10" s="1"/>
  <c r="AL546" i="1"/>
  <c r="AO546" i="1"/>
  <c r="BE546" i="1" s="1" a="1"/>
  <c r="BE546" i="1" s="1"/>
  <c r="AP546" i="1"/>
  <c r="M546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8" i="10" s="1"/>
  <c r="AL548" i="1"/>
  <c r="AO548" i="1"/>
  <c r="BE548" i="1" s="1" a="1"/>
  <c r="BE548" i="1" s="1"/>
  <c r="AP548" i="1"/>
  <c r="M548" i="10" s="1"/>
  <c r="AQ548" i="1"/>
  <c r="AY548" i="1"/>
  <c r="BR548" i="1"/>
  <c r="BS548" i="1"/>
  <c r="BQ548" i="1" s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9" i="10" s="1"/>
  <c r="AL549" i="1"/>
  <c r="AO549" i="1"/>
  <c r="BE549" i="1" s="1" a="1"/>
  <c r="BE549" i="1" s="1"/>
  <c r="AP549" i="1"/>
  <c r="M549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55" i="10" s="1"/>
  <c r="AL555" i="1"/>
  <c r="AO555" i="1"/>
  <c r="BE555" i="1" s="1" a="1"/>
  <c r="BE555" i="1" s="1"/>
  <c r="AP555" i="1"/>
  <c r="M555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56" i="10" s="1"/>
  <c r="AL556" i="1"/>
  <c r="AO556" i="1"/>
  <c r="BE556" i="1" s="1" a="1"/>
  <c r="BE556" i="1" s="1"/>
  <c r="AP556" i="1"/>
  <c r="M556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7" i="10" s="1"/>
  <c r="AL557" i="1"/>
  <c r="AO557" i="1"/>
  <c r="BE557" i="1" s="1" a="1"/>
  <c r="BE557" i="1" s="1"/>
  <c r="AP557" i="1"/>
  <c r="M557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8" i="10" s="1"/>
  <c r="AL558" i="1"/>
  <c r="AO558" i="1"/>
  <c r="BE558" i="1" s="1" a="1"/>
  <c r="BE558" i="1" s="1"/>
  <c r="AP558" i="1"/>
  <c r="M558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L556" i="15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60" i="10" s="1"/>
  <c r="AL560" i="1"/>
  <c r="AN560" i="1"/>
  <c r="AO560" i="1"/>
  <c r="BE560" i="1" s="1" a="1"/>
  <c r="BE560" i="1" s="1"/>
  <c r="AP560" i="1"/>
  <c r="M560" i="10" s="1"/>
  <c r="AQ560" i="1"/>
  <c r="AY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AY562" i="1"/>
  <c r="BR562" i="1"/>
  <c r="BS562" i="1"/>
  <c r="BQ562" i="1" s="1"/>
  <c r="BT562" i="1"/>
  <c r="A563" i="1"/>
  <c r="C563" i="1"/>
  <c r="G563" i="1"/>
  <c r="M563" i="1" a="1"/>
  <c r="M563" i="1" s="1"/>
  <c r="N563" i="1" a="1"/>
  <c r="N563" i="1" s="1"/>
  <c r="L559" i="15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63" i="10" s="1"/>
  <c r="AL563" i="1"/>
  <c r="AN563" i="1"/>
  <c r="AO563" i="1"/>
  <c r="BE563" i="1" s="1" a="1"/>
  <c r="BE563" i="1" s="1"/>
  <c r="AP563" i="1"/>
  <c r="M563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64" i="10" s="1"/>
  <c r="AL564" i="1"/>
  <c r="AO564" i="1"/>
  <c r="BE564" i="1" s="1" a="1"/>
  <c r="BE564" i="1" s="1"/>
  <c r="AP564" i="1"/>
  <c r="M564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65" i="10" s="1"/>
  <c r="AL565" i="1"/>
  <c r="AO565" i="1"/>
  <c r="BE565" i="1" s="1" a="1"/>
  <c r="BE565" i="1" s="1"/>
  <c r="AP565" i="1"/>
  <c r="M565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7" i="10" s="1"/>
  <c r="AL567" i="1"/>
  <c r="AO567" i="1"/>
  <c r="BE567" i="1" s="1" a="1"/>
  <c r="BE567" i="1" s="1"/>
  <c r="AP567" i="1"/>
  <c r="M567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72" i="10" s="1"/>
  <c r="AL572" i="1"/>
  <c r="AO572" i="1"/>
  <c r="BE572" i="1" s="1" a="1"/>
  <c r="BE572" i="1" s="1"/>
  <c r="AP572" i="1"/>
  <c r="M572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73" i="10" s="1"/>
  <c r="AL573" i="1"/>
  <c r="AO573" i="1"/>
  <c r="BE573" i="1" s="1" a="1"/>
  <c r="BE573" i="1" s="1"/>
  <c r="AP573" i="1"/>
  <c r="M573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74" i="10" s="1"/>
  <c r="AL574" i="1"/>
  <c r="AO574" i="1"/>
  <c r="BE574" i="1" s="1" a="1"/>
  <c r="BE574" i="1" s="1"/>
  <c r="AP574" i="1"/>
  <c r="M574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76" i="10" s="1"/>
  <c r="AL576" i="1"/>
  <c r="AO576" i="1"/>
  <c r="BE576" i="1" s="1" a="1"/>
  <c r="BE576" i="1" s="1"/>
  <c r="AP576" i="1"/>
  <c r="M576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81" i="10" s="1"/>
  <c r="AL581" i="1"/>
  <c r="AO581" i="1"/>
  <c r="BE581" i="1" s="1" a="1"/>
  <c r="BE581" i="1" s="1"/>
  <c r="AP581" i="1"/>
  <c r="M581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AY582" i="1"/>
  <c r="BR582" i="1"/>
  <c r="BS582" i="1"/>
  <c r="BT582" i="1"/>
  <c r="A583" i="1"/>
  <c r="C583" i="1"/>
  <c r="G583" i="1"/>
  <c r="M583" i="1" a="1"/>
  <c r="M583" i="1" s="1"/>
  <c r="A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83" i="10" s="1"/>
  <c r="AL583" i="1"/>
  <c r="AO583" i="1"/>
  <c r="BE583" i="1" s="1" a="1"/>
  <c r="BE583" i="1" s="1"/>
  <c r="AP583" i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L580" i="15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84" i="10" s="1"/>
  <c r="AL584" i="1"/>
  <c r="AN584" i="1"/>
  <c r="AO584" i="1"/>
  <c r="BE584" i="1" s="1" a="1"/>
  <c r="BE584" i="1" s="1"/>
  <c r="AP584" i="1"/>
  <c r="M584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85" i="10" s="1"/>
  <c r="AL585" i="1"/>
  <c r="AO585" i="1"/>
  <c r="BE585" i="1" s="1" a="1"/>
  <c r="BE585" i="1" s="1"/>
  <c r="AP585" i="1"/>
  <c r="M585" i="10" s="1"/>
  <c r="AQ585" i="1"/>
  <c r="AY585" i="1"/>
  <c r="BR585" i="1"/>
  <c r="BS585" i="1"/>
  <c r="BT585" i="1"/>
  <c r="A586" i="1"/>
  <c r="C586" i="1"/>
  <c r="G586" i="1"/>
  <c r="M586" i="1" a="1"/>
  <c r="M586" i="1" s="1"/>
  <c r="A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86" i="10" s="1"/>
  <c r="AL586" i="1"/>
  <c r="AO586" i="1"/>
  <c r="BE586" i="1" s="1" a="1"/>
  <c r="BE586" i="1" s="1"/>
  <c r="AP586" i="1"/>
  <c r="M586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L583" i="15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7" i="10" s="1"/>
  <c r="AL587" i="1"/>
  <c r="AN587" i="1"/>
  <c r="AO587" i="1"/>
  <c r="BE587" i="1" s="1" a="1"/>
  <c r="BE587" i="1" s="1"/>
  <c r="AP587" i="1"/>
  <c r="M587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8" i="10" s="1"/>
  <c r="AL588" i="1"/>
  <c r="AO588" i="1"/>
  <c r="BE588" i="1" s="1" a="1"/>
  <c r="BE588" i="1" s="1"/>
  <c r="AP588" i="1"/>
  <c r="M588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9" i="10" s="1"/>
  <c r="AL589" i="1"/>
  <c r="AO589" i="1"/>
  <c r="BE589" i="1" s="1" a="1"/>
  <c r="BE589" i="1" s="1"/>
  <c r="AP589" i="1"/>
  <c r="M589" i="10" s="1"/>
  <c r="AQ589" i="1"/>
  <c r="AY589" i="1"/>
  <c r="BR589" i="1"/>
  <c r="BS589" i="1"/>
  <c r="BQ589" i="1" s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90" i="10" s="1"/>
  <c r="AL590" i="1"/>
  <c r="AO590" i="1"/>
  <c r="BE590" i="1" s="1" a="1"/>
  <c r="BE590" i="1" s="1"/>
  <c r="AP590" i="1"/>
  <c r="M590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L589" i="15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93" i="10" s="1"/>
  <c r="AL593" i="1"/>
  <c r="AN593" i="1"/>
  <c r="AO593" i="1"/>
  <c r="BE593" i="1" s="1" a="1"/>
  <c r="BE593" i="1" s="1"/>
  <c r="AP593" i="1"/>
  <c r="M593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94" i="10" s="1"/>
  <c r="AL594" i="1"/>
  <c r="AO594" i="1"/>
  <c r="BE594" i="1" s="1" a="1"/>
  <c r="BE594" i="1" s="1"/>
  <c r="AP594" i="1"/>
  <c r="M594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95" i="10" s="1"/>
  <c r="AL595" i="1"/>
  <c r="AO595" i="1"/>
  <c r="BE595" i="1" s="1" a="1"/>
  <c r="BE595" i="1" s="1"/>
  <c r="AP595" i="1"/>
  <c r="M595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7" i="10" s="1"/>
  <c r="AL597" i="1"/>
  <c r="AO597" i="1"/>
  <c r="BE597" i="1" s="1" a="1"/>
  <c r="BE597" i="1" s="1"/>
  <c r="AP597" i="1"/>
  <c r="M597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8" i="10" s="1"/>
  <c r="AL598" i="1"/>
  <c r="AO598" i="1"/>
  <c r="BE598" i="1" s="1" a="1"/>
  <c r="BE598" i="1" s="1"/>
  <c r="AP598" i="1"/>
  <c r="M598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L597" i="15" s="1"/>
  <c r="R601" i="1"/>
  <c r="S601" i="1" a="1"/>
  <c r="S601" i="1" s="1"/>
  <c r="T601" i="1" a="1"/>
  <c r="T601" i="1" s="1"/>
  <c r="U601" i="1" a="1"/>
  <c r="U601" i="1" s="1"/>
  <c r="AI601" i="1"/>
  <c r="AJ601" i="1"/>
  <c r="AK601" i="1"/>
  <c r="K601" i="10" s="1"/>
  <c r="AL601" i="1"/>
  <c r="AN601" i="1"/>
  <c r="AO601" i="1"/>
  <c r="BE601" i="1" s="1" a="1"/>
  <c r="BE601" i="1" s="1"/>
  <c r="AP601" i="1"/>
  <c r="M601" i="10" s="1"/>
  <c r="AQ601" i="1"/>
  <c r="AY601" i="1"/>
  <c r="BB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602" i="10" s="1"/>
  <c r="AL602" i="1"/>
  <c r="AO602" i="1"/>
  <c r="BE602" i="1" s="1" a="1"/>
  <c r="BE602" i="1" s="1"/>
  <c r="AP602" i="1"/>
  <c r="M602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603" i="10" s="1"/>
  <c r="AL603" i="1"/>
  <c r="AO603" i="1"/>
  <c r="BE603" i="1" s="1" a="1"/>
  <c r="BE603" i="1" s="1"/>
  <c r="AP603" i="1"/>
  <c r="M603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7" i="10" s="1"/>
  <c r="AL607" i="1"/>
  <c r="AO607" i="1"/>
  <c r="BE607" i="1" s="1" a="1"/>
  <c r="BE607" i="1" s="1"/>
  <c r="AP607" i="1"/>
  <c r="M607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604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8" i="10" s="1"/>
  <c r="AL608" i="1"/>
  <c r="AN608" i="1"/>
  <c r="AO608" i="1"/>
  <c r="BE608" i="1" s="1" a="1"/>
  <c r="BE608" i="1" s="1"/>
  <c r="AP608" i="1"/>
  <c r="M608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9" i="10" s="1"/>
  <c r="AL609" i="1"/>
  <c r="AO609" i="1"/>
  <c r="BE609" i="1" s="1" a="1"/>
  <c r="BE609" i="1" s="1"/>
  <c r="AP609" i="1"/>
  <c r="M609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10" i="10" s="1"/>
  <c r="AL610" i="1"/>
  <c r="AO610" i="1"/>
  <c r="BE610" i="1" s="1" a="1"/>
  <c r="BE610" i="1" s="1"/>
  <c r="AP610" i="1"/>
  <c r="M610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12" i="10" s="1"/>
  <c r="AL612" i="1"/>
  <c r="AO612" i="1"/>
  <c r="BE612" i="1" s="1" a="1"/>
  <c r="BE612" i="1" s="1"/>
  <c r="AP612" i="1"/>
  <c r="M612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16" i="10" s="1"/>
  <c r="AL616" i="1"/>
  <c r="AO616" i="1"/>
  <c r="BE616" i="1" s="1" a="1"/>
  <c r="BE616" i="1" s="1"/>
  <c r="AP616" i="1"/>
  <c r="M616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8" i="10" s="1"/>
  <c r="AL618" i="1"/>
  <c r="AO618" i="1"/>
  <c r="BE618" i="1" s="1" a="1"/>
  <c r="BE618" i="1" s="1"/>
  <c r="AP618" i="1"/>
  <c r="M618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9" i="10" s="1"/>
  <c r="AL619" i="1"/>
  <c r="AO619" i="1"/>
  <c r="BE619" i="1" s="1" a="1"/>
  <c r="BE619" i="1" s="1"/>
  <c r="AP619" i="1"/>
  <c r="M619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21" i="10" s="1"/>
  <c r="AL621" i="1"/>
  <c r="AO621" i="1"/>
  <c r="BE621" i="1" s="1" a="1"/>
  <c r="BE621" i="1" s="1"/>
  <c r="AP621" i="1"/>
  <c r="M621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26" i="10" s="1"/>
  <c r="AL626" i="1"/>
  <c r="AO626" i="1"/>
  <c r="BE626" i="1" s="1" a="1"/>
  <c r="BE626" i="1" s="1"/>
  <c r="AP626" i="1"/>
  <c r="M626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8" i="10" s="1"/>
  <c r="AL628" i="1"/>
  <c r="AO628" i="1"/>
  <c r="BE628" i="1" s="1" a="1"/>
  <c r="BE628" i="1" s="1"/>
  <c r="AP628" i="1"/>
  <c r="M628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9" i="10" s="1"/>
  <c r="AL629" i="1"/>
  <c r="AO629" i="1"/>
  <c r="BE629" i="1" s="1" a="1"/>
  <c r="BE629" i="1" s="1"/>
  <c r="AP629" i="1"/>
  <c r="M629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32" i="10" s="1"/>
  <c r="AL632" i="1"/>
  <c r="AO632" i="1"/>
  <c r="BE632" i="1" s="1" a="1"/>
  <c r="BE632" i="1" s="1"/>
  <c r="AP632" i="1"/>
  <c r="M632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AY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7" i="10" s="1"/>
  <c r="AL637" i="1"/>
  <c r="AO637" i="1"/>
  <c r="BE637" i="1" s="1" a="1"/>
  <c r="BE637" i="1" s="1"/>
  <c r="AP637" i="1"/>
  <c r="M637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8" i="10" s="1"/>
  <c r="AL638" i="1"/>
  <c r="AO638" i="1"/>
  <c r="BE638" i="1" s="1" a="1"/>
  <c r="BE638" i="1" s="1"/>
  <c r="AP638" i="1"/>
  <c r="M638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40" i="10" s="1"/>
  <c r="AL640" i="1"/>
  <c r="AO640" i="1"/>
  <c r="BE640" i="1" s="1" a="1"/>
  <c r="BE640" i="1" s="1"/>
  <c r="AP640" i="1"/>
  <c r="M640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41" i="10" s="1"/>
  <c r="AL641" i="1"/>
  <c r="AO641" i="1"/>
  <c r="BE641" i="1" s="1" a="1"/>
  <c r="BE641" i="1" s="1"/>
  <c r="AP641" i="1"/>
  <c r="M641" i="10" s="1"/>
  <c r="AQ641" i="1"/>
  <c r="AY641" i="1"/>
  <c r="BR641" i="1"/>
  <c r="BS641" i="1"/>
  <c r="BQ641" i="1" s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45" i="10" s="1"/>
  <c r="AL645" i="1"/>
  <c r="AO645" i="1"/>
  <c r="BE645" i="1" s="1" a="1"/>
  <c r="BE645" i="1" s="1"/>
  <c r="AP645" i="1"/>
  <c r="M645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46" i="10" s="1"/>
  <c r="AL646" i="1"/>
  <c r="AO646" i="1"/>
  <c r="BE646" i="1" s="1" a="1"/>
  <c r="BE646" i="1" s="1"/>
  <c r="AP646" i="1"/>
  <c r="M646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9" i="10" s="1"/>
  <c r="AL649" i="1"/>
  <c r="AO649" i="1"/>
  <c r="BE649" i="1" s="1" a="1"/>
  <c r="BE649" i="1" s="1"/>
  <c r="AP649" i="1"/>
  <c r="M649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50" i="10" s="1"/>
  <c r="AL650" i="1"/>
  <c r="AO650" i="1"/>
  <c r="BE650" i="1" s="1" a="1"/>
  <c r="BE650" i="1" s="1"/>
  <c r="AP650" i="1"/>
  <c r="M650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AY651" i="1"/>
  <c r="BR651" i="1"/>
  <c r="BQ651" i="1" s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53" i="10" s="1"/>
  <c r="AL653" i="1"/>
  <c r="AO653" i="1"/>
  <c r="BE653" i="1" s="1" a="1"/>
  <c r="BE653" i="1" s="1"/>
  <c r="AP653" i="1"/>
  <c r="M653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54" i="10" s="1"/>
  <c r="AL654" i="1"/>
  <c r="AO654" i="1"/>
  <c r="BE654" i="1" s="1" a="1"/>
  <c r="BE654" i="1" s="1"/>
  <c r="AP654" i="1"/>
  <c r="M654" i="10" s="1"/>
  <c r="AQ654" i="1"/>
  <c r="AY654" i="1"/>
  <c r="BR654" i="1"/>
  <c r="BQ654" i="1" s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55" i="10" s="1"/>
  <c r="AL655" i="1"/>
  <c r="AO655" i="1"/>
  <c r="BE655" i="1" s="1" a="1"/>
  <c r="BE655" i="1" s="1"/>
  <c r="AP655" i="1"/>
  <c r="M655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AY657" i="1"/>
  <c r="BR657" i="1"/>
  <c r="BQ657" i="1" s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8" i="10" s="1"/>
  <c r="AL658" i="1"/>
  <c r="AO658" i="1"/>
  <c r="BE658" i="1" s="1" a="1"/>
  <c r="BE658" i="1" s="1"/>
  <c r="AP658" i="1"/>
  <c r="M658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AY660" i="1"/>
  <c r="BR660" i="1"/>
  <c r="BS660" i="1"/>
  <c r="BQ660" i="1" s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AY661" i="1"/>
  <c r="BR661" i="1"/>
  <c r="BQ661" i="1" s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63" i="10" s="1"/>
  <c r="AL663" i="1"/>
  <c r="AO663" i="1"/>
  <c r="BE663" i="1" s="1" a="1"/>
  <c r="BE663" i="1" s="1"/>
  <c r="AP663" i="1"/>
  <c r="M663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64" i="10" s="1"/>
  <c r="AL664" i="1"/>
  <c r="AO664" i="1"/>
  <c r="BE664" i="1" s="1" a="1"/>
  <c r="BE664" i="1" s="1"/>
  <c r="AP664" i="1"/>
  <c r="M664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66" i="10" s="1"/>
  <c r="AL666" i="1"/>
  <c r="AO666" i="1"/>
  <c r="BE666" i="1" s="1" a="1"/>
  <c r="BE666" i="1" s="1"/>
  <c r="AP666" i="1"/>
  <c r="M666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7" i="10" s="1"/>
  <c r="AL667" i="1"/>
  <c r="AO667" i="1"/>
  <c r="BE667" i="1" s="1" a="1"/>
  <c r="BE667" i="1" s="1"/>
  <c r="AP667" i="1"/>
  <c r="M667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AY669" i="1"/>
  <c r="BR669" i="1"/>
  <c r="BS669" i="1"/>
  <c r="BQ669" i="1" s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AY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71" i="10" s="1"/>
  <c r="AL671" i="1"/>
  <c r="AO671" i="1"/>
  <c r="BE671" i="1" s="1" a="1"/>
  <c r="BE671" i="1" s="1"/>
  <c r="AP671" i="1"/>
  <c r="M671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73" i="10" s="1"/>
  <c r="AL673" i="1"/>
  <c r="AO673" i="1"/>
  <c r="BE673" i="1" s="1" a="1"/>
  <c r="BE673" i="1" s="1"/>
  <c r="AP673" i="1"/>
  <c r="M673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75" i="10" s="1"/>
  <c r="AL675" i="1"/>
  <c r="AO675" i="1"/>
  <c r="BE675" i="1" s="1" a="1"/>
  <c r="BE675" i="1" s="1"/>
  <c r="AP675" i="1"/>
  <c r="M675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76" i="10" s="1"/>
  <c r="AL676" i="1"/>
  <c r="AO676" i="1"/>
  <c r="BE676" i="1" s="1" a="1"/>
  <c r="BE676" i="1" s="1"/>
  <c r="AP676" i="1"/>
  <c r="M676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80" i="10" s="1"/>
  <c r="AL680" i="1"/>
  <c r="AO680" i="1"/>
  <c r="BE680" i="1" s="1" a="1"/>
  <c r="BE680" i="1" s="1"/>
  <c r="AP680" i="1"/>
  <c r="M680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81" i="10" s="1"/>
  <c r="AL681" i="1"/>
  <c r="AO681" i="1"/>
  <c r="BE681" i="1" s="1" a="1"/>
  <c r="BE681" i="1" s="1"/>
  <c r="AP681" i="1"/>
  <c r="M681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83" i="10" s="1"/>
  <c r="AL683" i="1"/>
  <c r="AO683" i="1"/>
  <c r="BE683" i="1" s="1" a="1"/>
  <c r="BE683" i="1" s="1"/>
  <c r="AP683" i="1"/>
  <c r="M683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L680" i="15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84" i="10" s="1"/>
  <c r="AL684" i="1"/>
  <c r="AO684" i="1"/>
  <c r="BE684" i="1" s="1" a="1"/>
  <c r="BE684" i="1" s="1"/>
  <c r="AP684" i="1"/>
  <c r="M684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86" i="10" s="1"/>
  <c r="AL686" i="1"/>
  <c r="AO686" i="1"/>
  <c r="BE686" i="1" s="1" a="1"/>
  <c r="BE686" i="1" s="1"/>
  <c r="AP686" i="1"/>
  <c r="M686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L683" i="15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8" i="10" s="1"/>
  <c r="AL688" i="1"/>
  <c r="AO688" i="1"/>
  <c r="BE688" i="1" s="1" a="1"/>
  <c r="BE688" i="1" s="1"/>
  <c r="AP688" i="1"/>
  <c r="M688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9" i="10" s="1"/>
  <c r="AL689" i="1"/>
  <c r="AO689" i="1"/>
  <c r="BE689" i="1" s="1" a="1"/>
  <c r="BE689" i="1" s="1"/>
  <c r="AP689" i="1"/>
  <c r="M689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90" i="10" s="1"/>
  <c r="AL690" i="1"/>
  <c r="AO690" i="1"/>
  <c r="BE690" i="1" s="1" a="1"/>
  <c r="BE690" i="1" s="1"/>
  <c r="AP690" i="1"/>
  <c r="M690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92" i="10" s="1"/>
  <c r="AL692" i="1"/>
  <c r="AO692" i="1"/>
  <c r="BE692" i="1" s="1" a="1"/>
  <c r="BE692" i="1" s="1"/>
  <c r="AP692" i="1"/>
  <c r="M692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L689" i="15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93" i="10" s="1"/>
  <c r="AL693" i="1"/>
  <c r="AO693" i="1"/>
  <c r="BE693" i="1" s="1" a="1"/>
  <c r="BE693" i="1" s="1"/>
  <c r="AP693" i="1"/>
  <c r="M693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95" i="10" s="1"/>
  <c r="AL695" i="1"/>
  <c r="AO695" i="1"/>
  <c r="BE695" i="1" s="1" a="1"/>
  <c r="BE695" i="1" s="1"/>
  <c r="AP695" i="1"/>
  <c r="M695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92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96" i="10" s="1"/>
  <c r="AL696" i="1"/>
  <c r="AO696" i="1"/>
  <c r="BE696" i="1" s="1" a="1"/>
  <c r="BE696" i="1" s="1"/>
  <c r="AP696" i="1"/>
  <c r="M696" i="10" s="1"/>
  <c r="AQ696" i="1"/>
  <c r="AY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7" i="10" s="1"/>
  <c r="AL697" i="1"/>
  <c r="AO697" i="1"/>
  <c r="BE697" i="1" s="1" a="1"/>
  <c r="BE697" i="1" s="1"/>
  <c r="AP697" i="1"/>
  <c r="M697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8" i="10" s="1"/>
  <c r="AL698" i="1"/>
  <c r="AO698" i="1"/>
  <c r="BE698" i="1" s="1" a="1"/>
  <c r="BE698" i="1" s="1"/>
  <c r="AP698" i="1"/>
  <c r="M698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701" i="10" s="1"/>
  <c r="AL701" i="1"/>
  <c r="AO701" i="1"/>
  <c r="BE701" i="1" s="1" a="1"/>
  <c r="BE701" i="1" s="1"/>
  <c r="AP701" i="1"/>
  <c r="M701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703" i="10" s="1"/>
  <c r="AL703" i="1"/>
  <c r="AO703" i="1"/>
  <c r="BE703" i="1" s="1" a="1"/>
  <c r="BE703" i="1" s="1"/>
  <c r="AP703" i="1"/>
  <c r="M703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704" i="10" s="1"/>
  <c r="AL704" i="1"/>
  <c r="AO704" i="1"/>
  <c r="BE704" i="1" s="1" a="1"/>
  <c r="BE704" i="1" s="1"/>
  <c r="AP704" i="1"/>
  <c r="M704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706" i="10" s="1"/>
  <c r="AL706" i="1"/>
  <c r="AO706" i="1"/>
  <c r="BE706" i="1" s="1" a="1"/>
  <c r="BE706" i="1" s="1"/>
  <c r="AP706" i="1"/>
  <c r="M706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7" i="10" s="1"/>
  <c r="AL707" i="1"/>
  <c r="AO707" i="1"/>
  <c r="BE707" i="1" s="1" a="1"/>
  <c r="BE707" i="1" s="1"/>
  <c r="AP707" i="1"/>
  <c r="M707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10" i="10" s="1"/>
  <c r="AL710" i="1"/>
  <c r="AO710" i="1"/>
  <c r="BE710" i="1" s="1" a="1"/>
  <c r="BE710" i="1" s="1"/>
  <c r="AP710" i="1"/>
  <c r="M710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L707" i="15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11" i="10" s="1"/>
  <c r="AL711" i="1"/>
  <c r="AO711" i="1"/>
  <c r="BE711" i="1" s="1" a="1"/>
  <c r="BE711" i="1" s="1"/>
  <c r="AP711" i="1"/>
  <c r="M711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13" i="10" s="1"/>
  <c r="AL713" i="1"/>
  <c r="AO713" i="1"/>
  <c r="BE713" i="1" s="1" a="1"/>
  <c r="BE713" i="1" s="1"/>
  <c r="AP713" i="1"/>
  <c r="M713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L710" i="15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16" i="10" s="1"/>
  <c r="AL716" i="1"/>
  <c r="AO716" i="1"/>
  <c r="BE716" i="1" s="1" a="1"/>
  <c r="BE716" i="1" s="1"/>
  <c r="AP716" i="1"/>
  <c r="M716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7" i="10" s="1"/>
  <c r="AL717" i="1"/>
  <c r="AO717" i="1"/>
  <c r="BE717" i="1" s="1" a="1"/>
  <c r="BE717" i="1" s="1"/>
  <c r="AP717" i="1"/>
  <c r="M717" i="10" s="1"/>
  <c r="AQ717" i="1"/>
  <c r="AY717" i="1"/>
  <c r="BR717" i="1"/>
  <c r="BQ717" i="1" s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18" i="10" s="1"/>
  <c r="AL718" i="1"/>
  <c r="AO718" i="1"/>
  <c r="BE718" i="1" s="1" a="1"/>
  <c r="BE718" i="1" s="1"/>
  <c r="AP718" i="1"/>
  <c r="M718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9" i="10" s="1"/>
  <c r="AL719" i="1"/>
  <c r="AO719" i="1"/>
  <c r="BE719" i="1" s="1" a="1"/>
  <c r="BE719" i="1" s="1"/>
  <c r="AP719" i="1"/>
  <c r="M719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20" i="10" s="1"/>
  <c r="AL720" i="1"/>
  <c r="AO720" i="1"/>
  <c r="BE720" i="1" s="1" a="1"/>
  <c r="BE720" i="1" s="1"/>
  <c r="AP720" i="1"/>
  <c r="M720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AY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25" i="10" s="1"/>
  <c r="AL725" i="1"/>
  <c r="AO725" i="1"/>
  <c r="BE725" i="1" s="1" a="1"/>
  <c r="BE725" i="1" s="1"/>
  <c r="AP725" i="1"/>
  <c r="M725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26" i="10" s="1"/>
  <c r="AL726" i="1"/>
  <c r="AO726" i="1"/>
  <c r="BE726" i="1" s="1" a="1"/>
  <c r="BE726" i="1" s="1"/>
  <c r="AP726" i="1"/>
  <c r="M726" i="10" s="1"/>
  <c r="AQ726" i="1"/>
  <c r="AY726" i="1"/>
  <c r="BR726" i="1"/>
  <c r="BS726" i="1"/>
  <c r="BQ726" i="1" s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7" i="10" s="1"/>
  <c r="AL727" i="1"/>
  <c r="AO727" i="1"/>
  <c r="BE727" i="1" s="1" a="1"/>
  <c r="BE727" i="1" s="1"/>
  <c r="AP727" i="1"/>
  <c r="M727" i="10" s="1"/>
  <c r="AQ727" i="1"/>
  <c r="AY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8" i="10" s="1"/>
  <c r="AL728" i="1"/>
  <c r="AO728" i="1"/>
  <c r="BE728" i="1" s="1" a="1"/>
  <c r="BE728" i="1" s="1"/>
  <c r="AP728" i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AY729" i="1"/>
  <c r="BR729" i="1"/>
  <c r="BS729" i="1"/>
  <c r="BQ729" i="1" s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AY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L731" i="15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35" i="10" s="1"/>
  <c r="AL735" i="1"/>
  <c r="AO735" i="1"/>
  <c r="BE735" i="1" s="1" a="1"/>
  <c r="BE735" i="1" s="1"/>
  <c r="AP735" i="1"/>
  <c r="M735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36" i="10" s="1"/>
  <c r="AL736" i="1"/>
  <c r="AO736" i="1"/>
  <c r="BE736" i="1" s="1" a="1"/>
  <c r="BE736" i="1" s="1"/>
  <c r="AP736" i="1"/>
  <c r="M736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7" i="10" s="1"/>
  <c r="AL737" i="1"/>
  <c r="AO737" i="1"/>
  <c r="BE737" i="1" s="1" a="1"/>
  <c r="BE737" i="1" s="1"/>
  <c r="AP737" i="1"/>
  <c r="M737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L734" i="15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8" i="10" s="1"/>
  <c r="AL738" i="1"/>
  <c r="AO738" i="1"/>
  <c r="BE738" i="1" s="1" a="1"/>
  <c r="BE738" i="1" s="1"/>
  <c r="AP738" i="1"/>
  <c r="M738" i="10" s="1"/>
  <c r="AQ738" i="1"/>
  <c r="AY738" i="1"/>
  <c r="BR738" i="1"/>
  <c r="BS738" i="1"/>
  <c r="BQ738" i="1" s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44" i="10" s="1"/>
  <c r="AL744" i="1"/>
  <c r="AO744" i="1"/>
  <c r="BE744" i="1" s="1" a="1"/>
  <c r="BE744" i="1" s="1"/>
  <c r="AP744" i="1"/>
  <c r="M744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45" i="10" s="1"/>
  <c r="AL745" i="1"/>
  <c r="AO745" i="1"/>
  <c r="BE745" i="1" s="1" a="1"/>
  <c r="BE745" i="1" s="1"/>
  <c r="AP745" i="1"/>
  <c r="M745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46" i="10" s="1"/>
  <c r="AL746" i="1"/>
  <c r="AO746" i="1"/>
  <c r="BE746" i="1" s="1" a="1"/>
  <c r="BE746" i="1" s="1"/>
  <c r="AP746" i="1"/>
  <c r="M746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43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9" i="10" s="1"/>
  <c r="AL749" i="1"/>
  <c r="AO749" i="1"/>
  <c r="BE749" i="1" s="1" a="1"/>
  <c r="BE749" i="1" s="1"/>
  <c r="AP749" i="1"/>
  <c r="M749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46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52" i="10" s="1"/>
  <c r="AL752" i="1"/>
  <c r="AO752" i="1"/>
  <c r="BE752" i="1" s="1" a="1"/>
  <c r="BE752" i="1" s="1"/>
  <c r="AP752" i="1"/>
  <c r="M752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53" i="10" s="1"/>
  <c r="AL753" i="1"/>
  <c r="AO753" i="1"/>
  <c r="BE753" i="1" s="1" a="1"/>
  <c r="BE753" i="1" s="1"/>
  <c r="AP753" i="1"/>
  <c r="M753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54" i="10" s="1"/>
  <c r="AL754" i="1"/>
  <c r="AO754" i="1"/>
  <c r="BE754" i="1" s="1" a="1"/>
  <c r="BE754" i="1" s="1"/>
  <c r="AP754" i="1"/>
  <c r="M754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55" i="10" s="1"/>
  <c r="AL755" i="1"/>
  <c r="AO755" i="1"/>
  <c r="BE755" i="1" s="1" a="1"/>
  <c r="BE755" i="1" s="1"/>
  <c r="AP755" i="1"/>
  <c r="M755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L752" i="15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56" i="10" s="1"/>
  <c r="AL756" i="1"/>
  <c r="AO756" i="1"/>
  <c r="BE756" i="1" s="1" a="1"/>
  <c r="BE756" i="1" s="1"/>
  <c r="AP756" i="1"/>
  <c r="M756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8" i="10" s="1"/>
  <c r="AL758" i="1"/>
  <c r="AO758" i="1"/>
  <c r="BE758" i="1" s="1" a="1"/>
  <c r="BE758" i="1" s="1"/>
  <c r="AP758" i="1"/>
  <c r="M758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AY759" i="1"/>
  <c r="BR759" i="1"/>
  <c r="BS759" i="1"/>
  <c r="BQ759" i="1" s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61" i="10" s="1"/>
  <c r="AL761" i="1"/>
  <c r="AO761" i="1"/>
  <c r="BE761" i="1" s="1" a="1"/>
  <c r="BE761" i="1" s="1"/>
  <c r="AP761" i="1"/>
  <c r="M761" i="10" s="1"/>
  <c r="AQ761" i="1"/>
  <c r="AY761" i="1"/>
  <c r="BR761" i="1"/>
  <c r="BQ761" i="1" s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62" i="10" s="1"/>
  <c r="AL762" i="1"/>
  <c r="AO762" i="1"/>
  <c r="BE762" i="1" s="1" a="1"/>
  <c r="BE762" i="1" s="1"/>
  <c r="AP762" i="1"/>
  <c r="M762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63" i="10" s="1"/>
  <c r="AL763" i="1"/>
  <c r="AO763" i="1"/>
  <c r="BE763" i="1" s="1" a="1"/>
  <c r="BE763" i="1" s="1"/>
  <c r="AP763" i="1"/>
  <c r="M763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64" i="10" s="1"/>
  <c r="AL764" i="1"/>
  <c r="AO764" i="1"/>
  <c r="BE764" i="1" s="1" a="1"/>
  <c r="BE764" i="1" s="1"/>
  <c r="AP764" i="1"/>
  <c r="M764" i="10" s="1"/>
  <c r="AQ764" i="1"/>
  <c r="AY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1" i="15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AY770" i="1"/>
  <c r="BR770" i="1"/>
  <c r="BQ770" i="1" s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71" i="10" s="1"/>
  <c r="AL771" i="1"/>
  <c r="AO771" i="1"/>
  <c r="BE771" i="1" s="1" a="1"/>
  <c r="BE771" i="1" s="1"/>
  <c r="AP771" i="1"/>
  <c r="M771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72" i="10" s="1"/>
  <c r="AL772" i="1"/>
  <c r="AO772" i="1"/>
  <c r="BE772" i="1" s="1" a="1"/>
  <c r="BE772" i="1" s="1"/>
  <c r="AP772" i="1"/>
  <c r="M772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73" i="10" s="1"/>
  <c r="AL773" i="1"/>
  <c r="AO773" i="1"/>
  <c r="BE773" i="1" s="1" a="1"/>
  <c r="BE773" i="1" s="1"/>
  <c r="AP773" i="1"/>
  <c r="M773" i="10" s="1"/>
  <c r="AQ773" i="1"/>
  <c r="AY773" i="1"/>
  <c r="BR773" i="1"/>
  <c r="BQ773" i="1" s="1"/>
  <c r="BS773" i="1"/>
  <c r="BT773" i="1"/>
  <c r="A774" i="1"/>
  <c r="C774" i="1"/>
  <c r="G774" i="1"/>
  <c r="M774" i="1" a="1"/>
  <c r="M774" i="1" s="1"/>
  <c r="N774" i="1" a="1"/>
  <c r="N774" i="1" s="1"/>
  <c r="L770" i="15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74" i="10" s="1"/>
  <c r="AL774" i="1"/>
  <c r="AO774" i="1"/>
  <c r="BE774" i="1" s="1" a="1"/>
  <c r="BE774" i="1" s="1"/>
  <c r="AP774" i="1"/>
  <c r="M774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AY776" i="1"/>
  <c r="BR776" i="1"/>
  <c r="BQ776" i="1" s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9" i="10" s="1"/>
  <c r="AL779" i="1"/>
  <c r="AO779" i="1"/>
  <c r="BE779" i="1" s="1" a="1"/>
  <c r="BE779" i="1" s="1"/>
  <c r="AP779" i="1"/>
  <c r="M779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80" i="10" s="1"/>
  <c r="AL780" i="1"/>
  <c r="AO780" i="1"/>
  <c r="BE780" i="1" s="1" a="1"/>
  <c r="BE780" i="1" s="1"/>
  <c r="AP780" i="1"/>
  <c r="M780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81" i="10" s="1"/>
  <c r="AL781" i="1"/>
  <c r="AO781" i="1"/>
  <c r="BE781" i="1" s="1" a="1"/>
  <c r="BE781" i="1" s="1"/>
  <c r="AP781" i="1"/>
  <c r="M781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82" i="10" s="1"/>
  <c r="AL782" i="1"/>
  <c r="AO782" i="1"/>
  <c r="BE782" i="1" s="1" a="1"/>
  <c r="BE782" i="1" s="1"/>
  <c r="AP782" i="1"/>
  <c r="M782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L779" i="15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83" i="10" s="1"/>
  <c r="AL783" i="1"/>
  <c r="AO783" i="1"/>
  <c r="BE783" i="1" s="1" a="1"/>
  <c r="BE783" i="1" s="1"/>
  <c r="AP783" i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8" i="10" s="1"/>
  <c r="AL788" i="1"/>
  <c r="AO788" i="1"/>
  <c r="BE788" i="1" s="1" a="1"/>
  <c r="BE788" i="1" s="1"/>
  <c r="AP788" i="1"/>
  <c r="M788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9" i="10" s="1"/>
  <c r="AL789" i="1"/>
  <c r="AO789" i="1"/>
  <c r="BE789" i="1" s="1" a="1"/>
  <c r="BE789" i="1" s="1"/>
  <c r="AP789" i="1"/>
  <c r="M789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90" i="10" s="1"/>
  <c r="AL790" i="1"/>
  <c r="AO790" i="1"/>
  <c r="BE790" i="1" s="1" a="1"/>
  <c r="BE790" i="1" s="1"/>
  <c r="AP790" i="1"/>
  <c r="M790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91" i="10" s="1"/>
  <c r="AL791" i="1"/>
  <c r="AO791" i="1"/>
  <c r="BE791" i="1" s="1" a="1"/>
  <c r="BE791" i="1" s="1"/>
  <c r="AP791" i="1"/>
  <c r="M791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L788" i="15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96" i="10" s="1"/>
  <c r="AL796" i="1"/>
  <c r="AO796" i="1"/>
  <c r="BE796" i="1" s="1" a="1"/>
  <c r="BE796" i="1" s="1"/>
  <c r="AP796" i="1"/>
  <c r="M796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7" i="10" s="1"/>
  <c r="AL797" i="1"/>
  <c r="AO797" i="1"/>
  <c r="BE797" i="1" s="1" a="1"/>
  <c r="BE797" i="1" s="1"/>
  <c r="AP797" i="1"/>
  <c r="M797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L794" i="15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8" i="10" s="1"/>
  <c r="AL798" i="1"/>
  <c r="AO798" i="1"/>
  <c r="BE798" i="1" s="1" a="1"/>
  <c r="BE798" i="1" s="1"/>
  <c r="AP798" i="1"/>
  <c r="M798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9" i="10" s="1"/>
  <c r="AL799" i="1"/>
  <c r="AO799" i="1"/>
  <c r="BE799" i="1" s="1" a="1"/>
  <c r="BE799" i="1" s="1"/>
  <c r="AP799" i="1"/>
  <c r="M799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800" i="10" s="1"/>
  <c r="AL800" i="1"/>
  <c r="AO800" i="1"/>
  <c r="BE800" i="1" s="1" a="1"/>
  <c r="BE800" i="1" s="1"/>
  <c r="AP800" i="1"/>
  <c r="M800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802" i="10" s="1"/>
  <c r="AL802" i="1"/>
  <c r="AO802" i="1"/>
  <c r="BE802" i="1" s="1" a="1"/>
  <c r="BE802" i="1" s="1"/>
  <c r="AP802" i="1"/>
  <c r="M802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803" i="10" s="1"/>
  <c r="AL803" i="1"/>
  <c r="AO803" i="1"/>
  <c r="BE803" i="1" s="1" a="1"/>
  <c r="BE803" i="1" s="1"/>
  <c r="AP803" i="1"/>
  <c r="M803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800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806" i="10" s="1"/>
  <c r="AL806" i="1"/>
  <c r="AO806" i="1"/>
  <c r="BE806" i="1" s="1" a="1"/>
  <c r="BE806" i="1" s="1"/>
  <c r="AP806" i="1"/>
  <c r="M806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8" i="10" s="1"/>
  <c r="AL808" i="1"/>
  <c r="AO808" i="1"/>
  <c r="BE808" i="1" s="1" a="1"/>
  <c r="BE808" i="1" s="1"/>
  <c r="AP808" i="1"/>
  <c r="M808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9" i="10" s="1"/>
  <c r="AL809" i="1"/>
  <c r="AO809" i="1"/>
  <c r="BE809" i="1" s="1" a="1"/>
  <c r="BE809" i="1" s="1"/>
  <c r="AP809" i="1"/>
  <c r="M809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AY810" i="1"/>
  <c r="BR810" i="1"/>
  <c r="BQ810" i="1" s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11" i="10" s="1"/>
  <c r="AL811" i="1"/>
  <c r="AO811" i="1"/>
  <c r="BE811" i="1" s="1" a="1"/>
  <c r="BE811" i="1" s="1"/>
  <c r="AP811" i="1"/>
  <c r="M811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L809" i="15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15" i="10" s="1"/>
  <c r="AL815" i="1"/>
  <c r="AO815" i="1"/>
  <c r="BE815" i="1" s="1" a="1"/>
  <c r="BE815" i="1" s="1"/>
  <c r="AP815" i="1"/>
  <c r="M815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812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7" i="10" s="1"/>
  <c r="AL817" i="1"/>
  <c r="AO817" i="1"/>
  <c r="BE817" i="1" s="1" a="1"/>
  <c r="BE817" i="1" s="1"/>
  <c r="AP817" i="1"/>
  <c r="M817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8" i="10" s="1"/>
  <c r="AL818" i="1"/>
  <c r="AO818" i="1"/>
  <c r="BE818" i="1" s="1" a="1"/>
  <c r="BE818" i="1" s="1"/>
  <c r="AP818" i="1"/>
  <c r="M818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20" i="10" s="1"/>
  <c r="AL820" i="1"/>
  <c r="AO820" i="1"/>
  <c r="BE820" i="1" s="1" a="1"/>
  <c r="BE820" i="1" s="1"/>
  <c r="AP820" i="1"/>
  <c r="M820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21" i="10" s="1"/>
  <c r="AL821" i="1"/>
  <c r="AO821" i="1"/>
  <c r="BE821" i="1" s="1" a="1"/>
  <c r="BE821" i="1" s="1"/>
  <c r="AP821" i="1"/>
  <c r="M821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L818" i="15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22" i="10" s="1"/>
  <c r="AL822" i="1"/>
  <c r="AO822" i="1"/>
  <c r="BE822" i="1" s="1" a="1"/>
  <c r="BE822" i="1" s="1"/>
  <c r="AP822" i="1"/>
  <c r="M822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23" i="10" s="1"/>
  <c r="AL823" i="1"/>
  <c r="AO823" i="1"/>
  <c r="BE823" i="1" s="1" a="1"/>
  <c r="BE823" i="1" s="1"/>
  <c r="AP823" i="1"/>
  <c r="M823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24" i="10" s="1"/>
  <c r="AL824" i="1"/>
  <c r="AO824" i="1"/>
  <c r="BE824" i="1" s="1" a="1"/>
  <c r="BE824" i="1" s="1"/>
  <c r="AP824" i="1"/>
  <c r="M824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25" i="10" s="1"/>
  <c r="AL825" i="1"/>
  <c r="AO825" i="1"/>
  <c r="BE825" i="1" s="1" a="1"/>
  <c r="BE825" i="1" s="1"/>
  <c r="AP825" i="1"/>
  <c r="M825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7" i="10" s="1"/>
  <c r="AL827" i="1"/>
  <c r="AO827" i="1"/>
  <c r="BE827" i="1" s="1" a="1"/>
  <c r="BE827" i="1" s="1"/>
  <c r="AP827" i="1"/>
  <c r="M827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24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9" i="10" s="1"/>
  <c r="AL829" i="1"/>
  <c r="AO829" i="1"/>
  <c r="BE829" i="1" s="1" a="1"/>
  <c r="BE829" i="1" s="1"/>
  <c r="AP829" i="1"/>
  <c r="M829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31" i="10" s="1"/>
  <c r="AL831" i="1"/>
  <c r="AO831" i="1"/>
  <c r="BE831" i="1" s="1" a="1"/>
  <c r="BE831" i="1" s="1"/>
  <c r="AP831" i="1"/>
  <c r="M831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32" i="10" s="1"/>
  <c r="AL832" i="1"/>
  <c r="AO832" i="1"/>
  <c r="BE832" i="1" s="1" a="1"/>
  <c r="BE832" i="1" s="1"/>
  <c r="AP832" i="1"/>
  <c r="M832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33" i="10" s="1"/>
  <c r="AL833" i="1"/>
  <c r="AO833" i="1"/>
  <c r="BE833" i="1" s="1" a="1"/>
  <c r="BE833" i="1" s="1"/>
  <c r="AP833" i="1"/>
  <c r="M833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34" i="10" s="1"/>
  <c r="AL834" i="1"/>
  <c r="AO834" i="1"/>
  <c r="BE834" i="1" s="1" a="1"/>
  <c r="BE834" i="1" s="1"/>
  <c r="AP834" i="1"/>
  <c r="M834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36" i="10" s="1"/>
  <c r="AL836" i="1"/>
  <c r="AO836" i="1"/>
  <c r="BE836" i="1" s="1" a="1"/>
  <c r="BE836" i="1" s="1"/>
  <c r="AP836" i="1"/>
  <c r="M836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7" i="10" s="1"/>
  <c r="AL837" i="1"/>
  <c r="AO837" i="1"/>
  <c r="BE837" i="1" s="1" a="1"/>
  <c r="BE837" i="1" s="1"/>
  <c r="AP837" i="1"/>
  <c r="M837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L834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40" i="10" s="1"/>
  <c r="AL840" i="1"/>
  <c r="AO840" i="1"/>
  <c r="BE840" i="1" s="1" a="1"/>
  <c r="BE840" i="1" s="1"/>
  <c r="AP840" i="1"/>
  <c r="M840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41" i="10" s="1"/>
  <c r="AL841" i="1"/>
  <c r="AO841" i="1"/>
  <c r="BE841" i="1" s="1" a="1"/>
  <c r="BE841" i="1" s="1"/>
  <c r="AP841" i="1"/>
  <c r="M841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42" i="10" s="1"/>
  <c r="AL842" i="1"/>
  <c r="AO842" i="1"/>
  <c r="BE842" i="1" s="1" a="1"/>
  <c r="BE842" i="1" s="1"/>
  <c r="AP842" i="1"/>
  <c r="M842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43" i="10" s="1"/>
  <c r="AL843" i="1"/>
  <c r="AO843" i="1"/>
  <c r="BE843" i="1" s="1" a="1"/>
  <c r="BE843" i="1" s="1"/>
  <c r="AP843" i="1"/>
  <c r="M843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45" i="10" s="1"/>
  <c r="AL845" i="1"/>
  <c r="AO845" i="1"/>
  <c r="BE845" i="1" s="1" a="1"/>
  <c r="BE845" i="1" s="1"/>
  <c r="AP845" i="1"/>
  <c r="M845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L842" i="15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46" i="10" s="1"/>
  <c r="AL846" i="1"/>
  <c r="AO846" i="1"/>
  <c r="BE846" i="1" s="1" a="1"/>
  <c r="BE846" i="1" s="1"/>
  <c r="AP846" i="1"/>
  <c r="M846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L847" i="15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AY851" i="1"/>
  <c r="BR851" i="1"/>
  <c r="BQ851" i="1" s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L850" i="15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54" i="10" s="1"/>
  <c r="AL854" i="1"/>
  <c r="AO854" i="1"/>
  <c r="BE854" i="1" s="1" a="1"/>
  <c r="BE854" i="1" s="1"/>
  <c r="AP854" i="1"/>
  <c r="M854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55" i="10" s="1"/>
  <c r="AL855" i="1"/>
  <c r="AO855" i="1"/>
  <c r="BE855" i="1" s="1" a="1"/>
  <c r="BE855" i="1" s="1"/>
  <c r="AP855" i="1"/>
  <c r="M855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56" i="10" s="1"/>
  <c r="AL856" i="1"/>
  <c r="AO856" i="1"/>
  <c r="BE856" i="1" s="1" a="1"/>
  <c r="BE856" i="1" s="1"/>
  <c r="AP856" i="1"/>
  <c r="M856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L853" i="15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AY860" i="1"/>
  <c r="BR860" i="1"/>
  <c r="BQ860" i="1" s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61" i="10" s="1"/>
  <c r="AL861" i="1"/>
  <c r="AO861" i="1"/>
  <c r="BE861" i="1" s="1" a="1"/>
  <c r="BE861" i="1" s="1"/>
  <c r="AP861" i="1"/>
  <c r="M861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59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64" i="10" s="1"/>
  <c r="AL864" i="1"/>
  <c r="AO864" i="1"/>
  <c r="BE864" i="1" s="1" a="1"/>
  <c r="BE864" i="1" s="1"/>
  <c r="AP864" i="1"/>
  <c r="M864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L861" i="15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65" i="10" s="1"/>
  <c r="AL865" i="1"/>
  <c r="AO865" i="1"/>
  <c r="BE865" i="1" s="1" a="1"/>
  <c r="BE865" i="1" s="1"/>
  <c r="AP865" i="1"/>
  <c r="M865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AY869" i="1"/>
  <c r="BR869" i="1"/>
  <c r="BQ869" i="1" s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71" i="10" s="1"/>
  <c r="AL871" i="1"/>
  <c r="AO871" i="1"/>
  <c r="BE871" i="1" s="1" a="1"/>
  <c r="BE871" i="1" s="1"/>
  <c r="AP871" i="1"/>
  <c r="M871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68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72" i="10" s="1"/>
  <c r="AL872" i="1"/>
  <c r="AO872" i="1"/>
  <c r="BE872" i="1" s="1" a="1"/>
  <c r="BE872" i="1" s="1"/>
  <c r="AP872" i="1"/>
  <c r="M872" i="10" s="1"/>
  <c r="AQ872" i="1"/>
  <c r="AY872" i="1"/>
  <c r="BR872" i="1"/>
  <c r="BQ872" i="1" s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73" i="10" s="1"/>
  <c r="AL873" i="1"/>
  <c r="AO873" i="1"/>
  <c r="BE873" i="1" s="1" a="1"/>
  <c r="BE873" i="1" s="1"/>
  <c r="AP873" i="1"/>
  <c r="M873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AY875" i="1"/>
  <c r="BR875" i="1"/>
  <c r="BQ875" i="1" s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76" i="10" s="1"/>
  <c r="AL876" i="1"/>
  <c r="AO876" i="1"/>
  <c r="BE876" i="1" s="1" a="1"/>
  <c r="BE876" i="1" s="1"/>
  <c r="AP876" i="1"/>
  <c r="M876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7" i="10" s="1"/>
  <c r="AL877" i="1"/>
  <c r="AO877" i="1"/>
  <c r="BE877" i="1" s="1" a="1"/>
  <c r="BE877" i="1" s="1"/>
  <c r="AP877" i="1"/>
  <c r="M877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L874" i="15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8" i="10" s="1"/>
  <c r="AL878" i="1"/>
  <c r="AO878" i="1"/>
  <c r="BE878" i="1" s="1" a="1"/>
  <c r="BE878" i="1" s="1"/>
  <c r="AP878" i="1"/>
  <c r="M878" i="10" s="1"/>
  <c r="AQ878" i="1"/>
  <c r="AY878" i="1"/>
  <c r="BR878" i="1"/>
  <c r="BS878" i="1"/>
  <c r="BQ878" i="1" s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9" i="10" s="1"/>
  <c r="AL879" i="1"/>
  <c r="AO879" i="1"/>
  <c r="BE879" i="1" s="1" a="1"/>
  <c r="BE879" i="1" s="1"/>
  <c r="AP879" i="1"/>
  <c r="M879" i="10" s="1"/>
  <c r="AQ879" i="1"/>
  <c r="AY879" i="1"/>
  <c r="BR879" i="1"/>
  <c r="BQ879" i="1" s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80" i="10" s="1"/>
  <c r="AL880" i="1"/>
  <c r="AO880" i="1"/>
  <c r="BE880" i="1" s="1" a="1"/>
  <c r="BE880" i="1" s="1"/>
  <c r="AP880" i="1"/>
  <c r="M880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83" i="10" s="1"/>
  <c r="AL883" i="1"/>
  <c r="AO883" i="1"/>
  <c r="BE883" i="1" s="1" a="1"/>
  <c r="BE883" i="1" s="1"/>
  <c r="AP883" i="1"/>
  <c r="M883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85" i="10" s="1"/>
  <c r="AL885" i="1"/>
  <c r="AO885" i="1"/>
  <c r="BE885" i="1" s="1" a="1"/>
  <c r="BE885" i="1" s="1"/>
  <c r="AP885" i="1"/>
  <c r="M885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L882" i="15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86" i="10" s="1"/>
  <c r="AL886" i="1"/>
  <c r="AO886" i="1"/>
  <c r="BE886" i="1" s="1" a="1"/>
  <c r="BE886" i="1" s="1"/>
  <c r="AP886" i="1"/>
  <c r="M886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L883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8" i="10" s="1"/>
  <c r="AL888" i="1"/>
  <c r="AO888" i="1"/>
  <c r="BE888" i="1" s="1" a="1"/>
  <c r="BE888" i="1" s="1"/>
  <c r="AP888" i="1"/>
  <c r="M888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86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94" i="10" s="1"/>
  <c r="AL894" i="1"/>
  <c r="AO894" i="1"/>
  <c r="BE894" i="1" s="1" a="1"/>
  <c r="BE894" i="1" s="1"/>
  <c r="AP894" i="1"/>
  <c r="M894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L891" i="15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95" i="10" s="1"/>
  <c r="AL895" i="1"/>
  <c r="AO895" i="1"/>
  <c r="BE895" i="1" s="1" a="1"/>
  <c r="BE895" i="1" s="1"/>
  <c r="AP895" i="1"/>
  <c r="M895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L892" i="15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7" i="10" s="1"/>
  <c r="AL897" i="1"/>
  <c r="AO897" i="1"/>
  <c r="BE897" i="1" s="1" a="1"/>
  <c r="BE897" i="1" s="1"/>
  <c r="AP897" i="1"/>
  <c r="M897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95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903" i="10" s="1"/>
  <c r="AL903" i="1"/>
  <c r="AO903" i="1"/>
  <c r="BE903" i="1" s="1" a="1"/>
  <c r="BE903" i="1" s="1"/>
  <c r="AP903" i="1"/>
  <c r="M903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904" i="10" s="1"/>
  <c r="AL904" i="1"/>
  <c r="AO904" i="1"/>
  <c r="BE904" i="1" s="1" a="1"/>
  <c r="BE904" i="1" s="1"/>
  <c r="AP904" i="1"/>
  <c r="M904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L901" i="15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906" i="10" s="1"/>
  <c r="AL906" i="1"/>
  <c r="AO906" i="1"/>
  <c r="BE906" i="1" s="1" a="1"/>
  <c r="BE906" i="1" s="1"/>
  <c r="AP906" i="1"/>
  <c r="M906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903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L906" i="15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10" i="10" s="1"/>
  <c r="AL910" i="1"/>
  <c r="AO910" i="1"/>
  <c r="BE910" i="1" s="1" a="1"/>
  <c r="BE910" i="1" s="1"/>
  <c r="AP910" i="1"/>
  <c r="M910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907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12" i="10" s="1"/>
  <c r="AL912" i="1"/>
  <c r="AO912" i="1"/>
  <c r="BE912" i="1" s="1" a="1"/>
  <c r="BE912" i="1" s="1"/>
  <c r="AP912" i="1"/>
  <c r="M912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L909" i="15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13" i="10" s="1"/>
  <c r="AL913" i="1"/>
  <c r="AO913" i="1"/>
  <c r="BE913" i="1" s="1" a="1"/>
  <c r="BE913" i="1" s="1"/>
  <c r="AP913" i="1"/>
  <c r="M913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10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14" i="10" s="1"/>
  <c r="AL914" i="1"/>
  <c r="AO914" i="1"/>
  <c r="BE914" i="1" s="1" a="1"/>
  <c r="BE914" i="1" s="1"/>
  <c r="AP914" i="1"/>
  <c r="M914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15" i="10" s="1"/>
  <c r="AL915" i="1"/>
  <c r="AO915" i="1"/>
  <c r="BE915" i="1" s="1" a="1"/>
  <c r="BE915" i="1" s="1"/>
  <c r="AP915" i="1"/>
  <c r="M915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16" i="10" s="1"/>
  <c r="AL916" i="1"/>
  <c r="AO916" i="1"/>
  <c r="BE916" i="1" s="1" a="1"/>
  <c r="BE916" i="1" s="1"/>
  <c r="AP916" i="1"/>
  <c r="M916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15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AY919" i="1"/>
  <c r="BR919" i="1"/>
  <c r="BQ919" i="1" s="1"/>
  <c r="BS919" i="1"/>
  <c r="BT919" i="1"/>
  <c r="A920" i="1"/>
  <c r="C920" i="1"/>
  <c r="G920" i="1"/>
  <c r="M920" i="1" a="1"/>
  <c r="M920" i="1" s="1"/>
  <c r="N920" i="1" a="1"/>
  <c r="N920" i="1" s="1"/>
  <c r="L916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21" i="10" s="1"/>
  <c r="AL921" i="1"/>
  <c r="AO921" i="1"/>
  <c r="BE921" i="1" s="1" a="1"/>
  <c r="BE921" i="1" s="1"/>
  <c r="AP921" i="1"/>
  <c r="M921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22" i="10" s="1"/>
  <c r="AL922" i="1"/>
  <c r="AO922" i="1"/>
  <c r="BE922" i="1" s="1" a="1"/>
  <c r="BE922" i="1" s="1"/>
  <c r="AP922" i="1"/>
  <c r="M922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19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23" i="10" s="1"/>
  <c r="AL923" i="1"/>
  <c r="AO923" i="1"/>
  <c r="BE923" i="1" s="1" a="1"/>
  <c r="BE923" i="1" s="1"/>
  <c r="AP923" i="1"/>
  <c r="M923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24" i="10" s="1"/>
  <c r="AL924" i="1"/>
  <c r="AO924" i="1"/>
  <c r="BE924" i="1" s="1" a="1"/>
  <c r="BE924" i="1" s="1"/>
  <c r="AP924" i="1"/>
  <c r="M924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21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25" i="10" s="1"/>
  <c r="AL925" i="1"/>
  <c r="AO925" i="1"/>
  <c r="BE925" i="1" s="1" a="1"/>
  <c r="BE925" i="1" s="1"/>
  <c r="AP925" i="1"/>
  <c r="M925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22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8" i="10" s="1"/>
  <c r="AL928" i="1"/>
  <c r="AO928" i="1"/>
  <c r="BE928" i="1" s="1" a="1"/>
  <c r="BE928" i="1" s="1"/>
  <c r="AP928" i="1"/>
  <c r="M928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26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27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31" i="10" s="1"/>
  <c r="AL931" i="1"/>
  <c r="AO931" i="1"/>
  <c r="BE931" i="1" s="1" a="1"/>
  <c r="BE931" i="1" s="1"/>
  <c r="AP931" i="1"/>
  <c r="M931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28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33" i="10" s="1"/>
  <c r="AL933" i="1"/>
  <c r="AO933" i="1"/>
  <c r="BE933" i="1" s="1" a="1"/>
  <c r="BE933" i="1" s="1"/>
  <c r="AP933" i="1"/>
  <c r="M933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L930" i="15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31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36" i="10" s="1"/>
  <c r="AL936" i="1"/>
  <c r="AO936" i="1"/>
  <c r="BE936" i="1" s="1" a="1"/>
  <c r="BE936" i="1" s="1"/>
  <c r="AP936" i="1"/>
  <c r="M936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34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40" i="10" s="1"/>
  <c r="AL940" i="1"/>
  <c r="AO940" i="1"/>
  <c r="BE940" i="1" s="1" a="1"/>
  <c r="BE940" i="1" s="1"/>
  <c r="AP940" i="1"/>
  <c r="M940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37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38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42" i="10" s="1"/>
  <c r="AL942" i="1"/>
  <c r="AO942" i="1"/>
  <c r="BE942" i="1" s="1" a="1"/>
  <c r="BE942" i="1" s="1"/>
  <c r="AP942" i="1"/>
  <c r="M942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45" i="10" s="1"/>
  <c r="AL945" i="1"/>
  <c r="AO945" i="1"/>
  <c r="BE945" i="1" s="1" a="1"/>
  <c r="BE945" i="1" s="1"/>
  <c r="AP945" i="1"/>
  <c r="M945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46" i="10" s="1"/>
  <c r="AL946" i="1"/>
  <c r="AO946" i="1"/>
  <c r="BE946" i="1" s="1" a="1"/>
  <c r="BE946" i="1" s="1"/>
  <c r="AP946" i="1"/>
  <c r="M946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9" i="10" s="1"/>
  <c r="AL949" i="1"/>
  <c r="AO949" i="1"/>
  <c r="BE949" i="1" s="1" a="1"/>
  <c r="BE949" i="1" s="1"/>
  <c r="AP949" i="1"/>
  <c r="M949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51" i="10" s="1"/>
  <c r="AL951" i="1"/>
  <c r="AO951" i="1"/>
  <c r="BE951" i="1" s="1" a="1"/>
  <c r="BE951" i="1" s="1"/>
  <c r="AP951" i="1"/>
  <c r="M951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L948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49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53" i="10" s="1"/>
  <c r="AL953" i="1"/>
  <c r="AO953" i="1"/>
  <c r="BE953" i="1" s="1" a="1"/>
  <c r="BE953" i="1" s="1"/>
  <c r="AP953" i="1"/>
  <c r="M953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L951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55" i="10" s="1"/>
  <c r="AL955" i="1"/>
  <c r="AO955" i="1"/>
  <c r="BE955" i="1" s="1" a="1"/>
  <c r="BE955" i="1" s="1"/>
  <c r="AP955" i="1"/>
  <c r="M955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L952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56" i="10" s="1"/>
  <c r="AL956" i="1"/>
  <c r="AO956" i="1"/>
  <c r="BE956" i="1" s="1" a="1"/>
  <c r="BE956" i="1" s="1"/>
  <c r="AP956" i="1"/>
  <c r="M956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L953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L954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55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9" i="10" s="1"/>
  <c r="AL959" i="1"/>
  <c r="AO959" i="1"/>
  <c r="BE959" i="1" s="1" a="1"/>
  <c r="BE959" i="1" s="1"/>
  <c r="AP959" i="1"/>
  <c r="M959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60" i="10" s="1"/>
  <c r="AL960" i="1"/>
  <c r="AO960" i="1"/>
  <c r="BE960" i="1" s="1" a="1"/>
  <c r="BE960" i="1" s="1"/>
  <c r="AP960" i="1"/>
  <c r="M960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L957" i="15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58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62" i="10" s="1"/>
  <c r="AL962" i="1"/>
  <c r="AO962" i="1"/>
  <c r="BE962" i="1" s="1" a="1"/>
  <c r="BE962" i="1" s="1"/>
  <c r="AP962" i="1"/>
  <c r="M962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60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64" i="10" s="1"/>
  <c r="AL964" i="1"/>
  <c r="AO964" i="1"/>
  <c r="BE964" i="1" s="1" a="1"/>
  <c r="BE964" i="1" s="1"/>
  <c r="AP964" i="1"/>
  <c r="M964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61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62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63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64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AY969" i="1"/>
  <c r="BR969" i="1"/>
  <c r="BS969" i="1"/>
  <c r="BT969" i="1"/>
  <c r="A970" i="1"/>
  <c r="C970" i="1"/>
  <c r="G970" i="1"/>
  <c r="M970" i="1" a="1"/>
  <c r="M970" i="1" s="1"/>
  <c r="AM970" i="1" s="1"/>
  <c r="N970" i="1" a="1"/>
  <c r="N970" i="1" s="1"/>
  <c r="L966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71" i="10" s="1"/>
  <c r="AL971" i="1"/>
  <c r="AO971" i="1"/>
  <c r="BE971" i="1" s="1" a="1"/>
  <c r="BE971" i="1" s="1"/>
  <c r="AP971" i="1"/>
  <c r="M971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9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73" i="10" s="1"/>
  <c r="AL973" i="1"/>
  <c r="AO973" i="1"/>
  <c r="BE973" i="1" s="1" a="1"/>
  <c r="BE973" i="1" s="1"/>
  <c r="AP973" i="1"/>
  <c r="M973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70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74" i="10" s="1"/>
  <c r="AL974" i="1"/>
  <c r="AO974" i="1"/>
  <c r="BE974" i="1" s="1" a="1"/>
  <c r="BE974" i="1" s="1"/>
  <c r="AP974" i="1"/>
  <c r="M974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73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7" i="10" s="1"/>
  <c r="AL977" i="1"/>
  <c r="AO977" i="1"/>
  <c r="BE977" i="1" s="1" a="1"/>
  <c r="BE977" i="1" s="1"/>
  <c r="AP977" i="1"/>
  <c r="M977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74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75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77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L978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82" i="10" s="1"/>
  <c r="AL982" i="1"/>
  <c r="AO982" i="1"/>
  <c r="BE982" i="1" s="1" a="1"/>
  <c r="BE982" i="1" s="1"/>
  <c r="AP982" i="1"/>
  <c r="M982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L979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83" i="10" s="1"/>
  <c r="AL983" i="1"/>
  <c r="AO983" i="1"/>
  <c r="BE983" i="1" s="1" a="1"/>
  <c r="BE983" i="1" s="1"/>
  <c r="AP983" i="1"/>
  <c r="M983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80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81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85" i="10" s="1"/>
  <c r="AL985" i="1"/>
  <c r="AO985" i="1"/>
  <c r="BE985" i="1" s="1" a="1"/>
  <c r="BE985" i="1" s="1"/>
  <c r="AP985" i="1"/>
  <c r="M985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82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L983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84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9" i="10" s="1"/>
  <c r="AL989" i="1"/>
  <c r="AO989" i="1"/>
  <c r="BE989" i="1" s="1" a="1"/>
  <c r="BE989" i="1" s="1"/>
  <c r="AP989" i="1"/>
  <c r="M989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86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90" i="10" s="1"/>
  <c r="AL990" i="1"/>
  <c r="AO990" i="1"/>
  <c r="BE990" i="1" s="1" a="1"/>
  <c r="BE990" i="1" s="1"/>
  <c r="AP990" i="1"/>
  <c r="M990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87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91" i="10" s="1"/>
  <c r="AL991" i="1"/>
  <c r="AO991" i="1"/>
  <c r="BE991" i="1" s="1" a="1"/>
  <c r="BE991" i="1" s="1"/>
  <c r="AP991" i="1"/>
  <c r="M991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88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9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90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94" i="10" s="1"/>
  <c r="AL994" i="1"/>
  <c r="AO994" i="1"/>
  <c r="BE994" i="1" s="1" a="1"/>
  <c r="BE994" i="1" s="1"/>
  <c r="AP994" i="1"/>
  <c r="M994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91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95" i="10" s="1"/>
  <c r="AL995" i="1"/>
  <c r="AO995" i="1"/>
  <c r="BE995" i="1" s="1" a="1"/>
  <c r="BE995" i="1" s="1"/>
  <c r="AP995" i="1"/>
  <c r="M995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92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93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8" i="10" s="1"/>
  <c r="AL998" i="1"/>
  <c r="AO998" i="1"/>
  <c r="BE998" i="1" s="1" a="1"/>
  <c r="BE998" i="1" s="1"/>
  <c r="AP998" i="1"/>
  <c r="M998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95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AY999" i="1"/>
  <c r="BR999" i="1"/>
  <c r="BQ999" i="1" s="1"/>
  <c r="BS999" i="1"/>
  <c r="BT999" i="1"/>
  <c r="A1000" i="1"/>
  <c r="C1000" i="1"/>
  <c r="G1000" i="1"/>
  <c r="M1000" i="1" a="1"/>
  <c r="M1000" i="1" s="1"/>
  <c r="N1000" i="1" a="1"/>
  <c r="N1000" i="1" s="1"/>
  <c r="L996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0" i="10" s="1"/>
  <c r="AL1000" i="1"/>
  <c r="AO1000" i="1"/>
  <c r="BE1000" i="1" s="1" a="1"/>
  <c r="BE1000" i="1" s="1"/>
  <c r="AP1000" i="1"/>
  <c r="M1000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97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AY1001" i="1"/>
  <c r="BR1001" i="1"/>
  <c r="BS1001" i="1"/>
  <c r="BQ1001" i="1" s="1"/>
  <c r="BT1001" i="1"/>
  <c r="AY6" i="1"/>
  <c r="BR6" i="1" s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BC94" i="1" l="1" a="1"/>
  <c r="BC94" i="1" s="1"/>
  <c r="BD88" i="1" a="1"/>
  <c r="BD88" i="1" s="1"/>
  <c r="BC87" i="1" a="1"/>
  <c r="BC87" i="1" s="1"/>
  <c r="BD86" i="1" a="1"/>
  <c r="BD86" i="1" s="1"/>
  <c r="BC82" i="1" a="1"/>
  <c r="BC82" i="1" s="1"/>
  <c r="BC79" i="1" a="1"/>
  <c r="BC79" i="1" s="1"/>
  <c r="BD74" i="1" a="1"/>
  <c r="BD74" i="1" s="1"/>
  <c r="BD71" i="1" a="1"/>
  <c r="BD71" i="1" s="1"/>
  <c r="BD68" i="1" a="1"/>
  <c r="BD68" i="1" s="1"/>
  <c r="BC67" i="1" a="1"/>
  <c r="BC67" i="1" s="1"/>
  <c r="L93" i="15"/>
  <c r="AN97" i="1"/>
  <c r="L81" i="15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BD76" i="1" a="1"/>
  <c r="BD76" i="1" s="1"/>
  <c r="BD91" i="1" a="1"/>
  <c r="BD91" i="1" s="1"/>
  <c r="BD85" i="1" a="1"/>
  <c r="BD85" i="1" s="1"/>
  <c r="BD80" i="1" a="1"/>
  <c r="BD80" i="1" s="1"/>
  <c r="BC76" i="1" a="1"/>
  <c r="BC76" i="1" s="1"/>
  <c r="BD73" i="1" a="1"/>
  <c r="BD73" i="1" s="1"/>
  <c r="BD70" i="1" a="1"/>
  <c r="BD70" i="1" s="1"/>
  <c r="BD67" i="1" a="1"/>
  <c r="BD67" i="1" s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BC97" i="1" a="1"/>
  <c r="BC97" i="1" s="1"/>
  <c r="BD95" i="1" a="1"/>
  <c r="BD95" i="1" s="1"/>
  <c r="BD92" i="1" a="1"/>
  <c r="BD92" i="1" s="1"/>
  <c r="BC91" i="1" a="1"/>
  <c r="BC91" i="1" s="1"/>
  <c r="BC88" i="1" a="1"/>
  <c r="BC88" i="1" s="1"/>
  <c r="BC86" i="1" a="1"/>
  <c r="BC86" i="1" s="1"/>
  <c r="BD84" i="1" a="1"/>
  <c r="BD84" i="1" s="1"/>
  <c r="BC80" i="1" a="1"/>
  <c r="BC80" i="1" s="1"/>
  <c r="BC78" i="1" a="1"/>
  <c r="BC78" i="1" s="1"/>
  <c r="BC77" i="1" a="1"/>
  <c r="BC77" i="1" s="1"/>
  <c r="BC75" i="1" a="1"/>
  <c r="BC75" i="1" s="1"/>
  <c r="BC74" i="1" a="1"/>
  <c r="BC74" i="1" s="1"/>
  <c r="BC72" i="1" a="1"/>
  <c r="BC72" i="1" s="1"/>
  <c r="BC71" i="1" a="1"/>
  <c r="BC71" i="1" s="1"/>
  <c r="BC69" i="1" a="1"/>
  <c r="BC69" i="1" s="1"/>
  <c r="BC68" i="1" a="1"/>
  <c r="BC68" i="1" s="1"/>
  <c r="L90" i="15"/>
  <c r="AN94" i="1"/>
  <c r="L87" i="15"/>
  <c r="AN91" i="1"/>
  <c r="BD94" i="1" a="1"/>
  <c r="BD94" i="1" s="1"/>
  <c r="AN88" i="1"/>
  <c r="BE86" i="1" a="1"/>
  <c r="BE86" i="1" s="1"/>
  <c r="BE84" i="1" a="1"/>
  <c r="BE84" i="1" s="1"/>
  <c r="BC84" i="1" a="1"/>
  <c r="BC84" i="1" s="1"/>
  <c r="BD83" i="1" a="1"/>
  <c r="BD83" i="1" s="1"/>
  <c r="L71" i="15"/>
  <c r="AN75" i="1"/>
  <c r="L68" i="15"/>
  <c r="AN72" i="1"/>
  <c r="L82" i="15"/>
  <c r="AN86" i="1"/>
  <c r="L77" i="15"/>
  <c r="AN81" i="1"/>
  <c r="L65" i="15"/>
  <c r="AN69" i="1"/>
  <c r="BE91" i="1" a="1"/>
  <c r="BE91" i="1" s="1"/>
  <c r="AN84" i="1"/>
  <c r="BC83" i="1" a="1"/>
  <c r="BC83" i="1" s="1"/>
  <c r="L79" i="15"/>
  <c r="AN83" i="1"/>
  <c r="BC81" i="1" a="1"/>
  <c r="BC81" i="1" s="1"/>
  <c r="BD81" i="1" a="1"/>
  <c r="BD81" i="1" s="1"/>
  <c r="L74" i="15"/>
  <c r="AN78" i="1"/>
  <c r="AN80" i="1"/>
  <c r="BD78" i="1" a="1"/>
  <c r="BD78" i="1" s="1"/>
  <c r="AN77" i="1"/>
  <c r="BD75" i="1" a="1"/>
  <c r="BD75" i="1" s="1"/>
  <c r="AN74" i="1"/>
  <c r="BD72" i="1" a="1"/>
  <c r="BD72" i="1" s="1"/>
  <c r="BD69" i="1" a="1"/>
  <c r="BD69" i="1" s="1"/>
  <c r="AN68" i="1"/>
  <c r="BD98" i="1" a="1"/>
  <c r="BD98" i="1" s="1"/>
  <c r="BD97" i="1" a="1"/>
  <c r="BD97" i="1" s="1"/>
  <c r="BD99" i="1" a="1"/>
  <c r="BD99" i="1" s="1"/>
  <c r="BC98" i="1" a="1"/>
  <c r="BC98" i="1" s="1"/>
  <c r="BD96" i="1" a="1"/>
  <c r="BD96" i="1" s="1"/>
  <c r="BC95" i="1" a="1"/>
  <c r="BC95" i="1" s="1"/>
  <c r="BD93" i="1" a="1"/>
  <c r="BD93" i="1" s="1"/>
  <c r="BC92" i="1" a="1"/>
  <c r="BC92" i="1" s="1"/>
  <c r="BD90" i="1" a="1"/>
  <c r="BD90" i="1" s="1"/>
  <c r="BC89" i="1" a="1"/>
  <c r="BC89" i="1" s="1"/>
  <c r="L89" i="15"/>
  <c r="AN93" i="1"/>
  <c r="L95" i="15"/>
  <c r="AN99" i="1"/>
  <c r="L86" i="15"/>
  <c r="AN90" i="1"/>
  <c r="L92" i="15"/>
  <c r="AN96" i="1"/>
  <c r="BE99" i="1" a="1"/>
  <c r="BE99" i="1" s="1"/>
  <c r="BC99" i="1" a="1"/>
  <c r="BC99" i="1" s="1"/>
  <c r="BC96" i="1" a="1"/>
  <c r="BC96" i="1" s="1"/>
  <c r="BC93" i="1" a="1"/>
  <c r="BC93" i="1" s="1"/>
  <c r="BC90" i="1" a="1"/>
  <c r="BC90" i="1" s="1"/>
  <c r="AN98" i="1"/>
  <c r="AN95" i="1"/>
  <c r="AN92" i="1"/>
  <c r="BC104" i="1" a="1"/>
  <c r="BC104" i="1" s="1"/>
  <c r="BC101" i="1" a="1"/>
  <c r="BC101" i="1" s="1"/>
  <c r="BD102" i="1" a="1"/>
  <c r="BD102" i="1" s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BD103" i="1" a="1"/>
  <c r="BD103" i="1" s="1"/>
  <c r="BD101" i="1" a="1"/>
  <c r="BD101" i="1" s="1"/>
  <c r="BD100" i="1" a="1"/>
  <c r="BD100" i="1" s="1"/>
  <c r="L99" i="15"/>
  <c r="AN103" i="1"/>
  <c r="L96" i="15"/>
  <c r="AN100" i="1"/>
  <c r="L100" i="15"/>
  <c r="AN104" i="1"/>
  <c r="L97" i="15"/>
  <c r="AN101" i="1"/>
  <c r="BC103" i="1" a="1"/>
  <c r="BC103" i="1" s="1"/>
  <c r="BC100" i="1" a="1"/>
  <c r="BC100" i="1" s="1"/>
  <c r="BD105" i="1" a="1"/>
  <c r="BD105" i="1" s="1"/>
  <c r="BC102" i="1" a="1"/>
  <c r="BC102" i="1" s="1"/>
  <c r="AN102" i="1"/>
  <c r="BD108" i="1" a="1"/>
  <c r="BD108" i="1" s="1"/>
  <c r="BC108" i="1" a="1"/>
  <c r="BC108" i="1" s="1"/>
  <c r="BC106" i="1" a="1"/>
  <c r="BC106" i="1" s="1"/>
  <c r="BD104" i="1" a="1"/>
  <c r="BD104" i="1" s="1"/>
  <c r="L102" i="15"/>
  <c r="AN106" i="1"/>
  <c r="BD106" i="1" a="1"/>
  <c r="BD106" i="1" s="1"/>
  <c r="BC105" i="1" a="1"/>
  <c r="BC105" i="1" s="1"/>
  <c r="AN105" i="1"/>
  <c r="BE108" i="1" a="1"/>
  <c r="BE108" i="1" s="1"/>
  <c r="AN108" i="1"/>
  <c r="BD112" i="1" a="1"/>
  <c r="BD112" i="1" s="1"/>
  <c r="BE112" i="1" a="1"/>
  <c r="BE112" i="1" s="1"/>
  <c r="BD113" i="1" a="1"/>
  <c r="BD113" i="1" s="1"/>
  <c r="BC111" i="1" a="1"/>
  <c r="BC111" i="1" s="1"/>
  <c r="BD109" i="1" a="1"/>
  <c r="BD109" i="1" s="1"/>
  <c r="BD114" i="1" a="1"/>
  <c r="BD114" i="1" s="1"/>
  <c r="BE111" i="1" a="1"/>
  <c r="BE111" i="1" s="1"/>
  <c r="AN111" i="1"/>
  <c r="BD111" i="1" a="1"/>
  <c r="BD111" i="1" s="1"/>
  <c r="BC112" i="1" a="1"/>
  <c r="BC112" i="1" s="1"/>
  <c r="BD110" i="1" a="1"/>
  <c r="BD110" i="1" s="1"/>
  <c r="BC109" i="1" a="1"/>
  <c r="BC109" i="1" s="1"/>
  <c r="BD107" i="1" a="1"/>
  <c r="BD107" i="1" s="1"/>
  <c r="L109" i="15"/>
  <c r="AN113" i="1"/>
  <c r="L103" i="15"/>
  <c r="AN107" i="1"/>
  <c r="L106" i="15"/>
  <c r="AN110" i="1"/>
  <c r="BC110" i="1" a="1"/>
  <c r="BC110" i="1" s="1"/>
  <c r="BC107" i="1" a="1"/>
  <c r="BC107" i="1" s="1"/>
  <c r="AN112" i="1"/>
  <c r="AN109" i="1"/>
  <c r="BC113" i="1" a="1"/>
  <c r="BC113" i="1" s="1"/>
  <c r="BE113" i="1" a="1"/>
  <c r="BE113" i="1" s="1"/>
  <c r="BC114" i="1" a="1"/>
  <c r="BC114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D123" i="1" a="1"/>
  <c r="BD123" i="1" s="1"/>
  <c r="BD120" i="1" a="1"/>
  <c r="BD120" i="1" s="1"/>
  <c r="BD139" i="1" a="1"/>
  <c r="BD139" i="1" s="1"/>
  <c r="BC125" i="1" a="1"/>
  <c r="BC125" i="1" s="1"/>
  <c r="BC122" i="1" a="1"/>
  <c r="BC122" i="1" s="1"/>
  <c r="BC119" i="1" a="1"/>
  <c r="BC119" i="1" s="1"/>
  <c r="BD117" i="1" a="1"/>
  <c r="BD117" i="1" s="1"/>
  <c r="BE125" i="1" a="1"/>
  <c r="BE125" i="1" s="1"/>
  <c r="BE122" i="1" a="1"/>
  <c r="BE122" i="1" s="1"/>
  <c r="BE119" i="1" a="1"/>
  <c r="BE119" i="1" s="1"/>
  <c r="BC116" i="1" a="1"/>
  <c r="BC116" i="1" s="1"/>
  <c r="BD129" i="1" a="1"/>
  <c r="BD129" i="1" s="1"/>
  <c r="BC128" i="1" a="1"/>
  <c r="BC128" i="1" s="1"/>
  <c r="BD126" i="1" a="1"/>
  <c r="BD126" i="1" s="1"/>
  <c r="BD133" i="1" a="1"/>
  <c r="BD133" i="1" s="1"/>
  <c r="AN756" i="1"/>
  <c r="AN696" i="1"/>
  <c r="BD130" i="1" a="1"/>
  <c r="BD130" i="1" s="1"/>
  <c r="BD128" i="1" a="1"/>
  <c r="BD128" i="1" s="1"/>
  <c r="BD127" i="1" a="1"/>
  <c r="BD127" i="1" s="1"/>
  <c r="BD125" i="1" a="1"/>
  <c r="BD125" i="1" s="1"/>
  <c r="BD124" i="1" a="1"/>
  <c r="BD124" i="1" s="1"/>
  <c r="BD122" i="1" a="1"/>
  <c r="BD122" i="1" s="1"/>
  <c r="BD121" i="1" a="1"/>
  <c r="BD121" i="1" s="1"/>
  <c r="BD119" i="1" a="1"/>
  <c r="BD119" i="1" s="1"/>
  <c r="BD118" i="1" a="1"/>
  <c r="BD118" i="1" s="1"/>
  <c r="BD116" i="1" a="1"/>
  <c r="BD116" i="1" s="1"/>
  <c r="BD115" i="1" a="1"/>
  <c r="BD115" i="1" s="1"/>
  <c r="L129" i="15"/>
  <c r="AN133" i="1"/>
  <c r="L126" i="15"/>
  <c r="AN130" i="1"/>
  <c r="L123" i="15"/>
  <c r="AN127" i="1"/>
  <c r="L120" i="15"/>
  <c r="AN124" i="1"/>
  <c r="L117" i="15"/>
  <c r="AN121" i="1"/>
  <c r="L114" i="15"/>
  <c r="AN118" i="1"/>
  <c r="L111" i="15"/>
  <c r="AN115" i="1"/>
  <c r="L110" i="15"/>
  <c r="AN114" i="1"/>
  <c r="L124" i="15"/>
  <c r="AN128" i="1"/>
  <c r="L121" i="15"/>
  <c r="AN125" i="1"/>
  <c r="L118" i="15"/>
  <c r="AN122" i="1"/>
  <c r="L115" i="15"/>
  <c r="AN119" i="1"/>
  <c r="L112" i="15"/>
  <c r="AN116" i="1"/>
  <c r="BC133" i="1" a="1"/>
  <c r="BC133" i="1" s="1"/>
  <c r="BC130" i="1" a="1"/>
  <c r="BC130" i="1" s="1"/>
  <c r="BC127" i="1" a="1"/>
  <c r="BC127" i="1" s="1"/>
  <c r="BC124" i="1" a="1"/>
  <c r="BC124" i="1" s="1"/>
  <c r="BC121" i="1" a="1"/>
  <c r="BC121" i="1" s="1"/>
  <c r="BC118" i="1" a="1"/>
  <c r="BC118" i="1" s="1"/>
  <c r="BC115" i="1" a="1"/>
  <c r="BC115" i="1" s="1"/>
  <c r="BC129" i="1" a="1"/>
  <c r="BC129" i="1" s="1"/>
  <c r="AN129" i="1"/>
  <c r="BC126" i="1" a="1"/>
  <c r="BC126" i="1" s="1"/>
  <c r="AN126" i="1"/>
  <c r="BC123" i="1" a="1"/>
  <c r="BC123" i="1" s="1"/>
  <c r="AN123" i="1"/>
  <c r="BC120" i="1" a="1"/>
  <c r="BC120" i="1" s="1"/>
  <c r="AN120" i="1"/>
  <c r="BC117" i="1" a="1"/>
  <c r="BC117" i="1" s="1"/>
  <c r="AN117" i="1"/>
  <c r="BD137" i="1" a="1"/>
  <c r="BD137" i="1" s="1"/>
  <c r="BC139" i="1" a="1"/>
  <c r="BC139" i="1" s="1"/>
  <c r="BD134" i="1" a="1"/>
  <c r="BD134" i="1" s="1"/>
  <c r="BD131" i="1" a="1"/>
  <c r="BD131" i="1" s="1"/>
  <c r="L132" i="15"/>
  <c r="AN136" i="1"/>
  <c r="L127" i="15"/>
  <c r="AN131" i="1"/>
  <c r="BD136" i="1" a="1"/>
  <c r="BD136" i="1" s="1"/>
  <c r="BC136" i="1" a="1"/>
  <c r="BC136" i="1" s="1"/>
  <c r="BD140" i="1" a="1"/>
  <c r="BD140" i="1" s="1"/>
  <c r="L135" i="15"/>
  <c r="AN139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D146" i="1" a="1"/>
  <c r="BD146" i="1" s="1"/>
  <c r="BC142" i="1" a="1"/>
  <c r="BC142" i="1" s="1"/>
  <c r="BE146" i="1" a="1"/>
  <c r="BE146" i="1" s="1"/>
  <c r="AN783" i="1"/>
  <c r="AN747" i="1"/>
  <c r="AN684" i="1"/>
  <c r="BD151" i="1" a="1"/>
  <c r="BD151" i="1" s="1"/>
  <c r="BC148" i="1" a="1"/>
  <c r="BC148" i="1" s="1"/>
  <c r="BC145" i="1" a="1"/>
  <c r="BC145" i="1" s="1"/>
  <c r="BD143" i="1" a="1"/>
  <c r="BD143" i="1" s="1"/>
  <c r="BD142" i="1" a="1"/>
  <c r="BD142" i="1" s="1"/>
  <c r="BD141" i="1" a="1"/>
  <c r="BD141" i="1" s="1"/>
  <c r="BC140" i="1" a="1"/>
  <c r="BC140" i="1" s="1"/>
  <c r="BD138" i="1" a="1"/>
  <c r="BD138" i="1" s="1"/>
  <c r="BC137" i="1" a="1"/>
  <c r="BC137" i="1" s="1"/>
  <c r="BD135" i="1" a="1"/>
  <c r="BD135" i="1" s="1"/>
  <c r="BC134" i="1" a="1"/>
  <c r="BC134" i="1" s="1"/>
  <c r="BD132" i="1" a="1"/>
  <c r="BD132" i="1" s="1"/>
  <c r="BC131" i="1" a="1"/>
  <c r="BC131" i="1" s="1"/>
  <c r="L134" i="15"/>
  <c r="AN138" i="1"/>
  <c r="L128" i="15"/>
  <c r="AN132" i="1"/>
  <c r="L131" i="15"/>
  <c r="AN135" i="1"/>
  <c r="L137" i="15"/>
  <c r="AN141" i="1"/>
  <c r="BD148" i="1" a="1"/>
  <c r="BD148" i="1" s="1"/>
  <c r="BD145" i="1" a="1"/>
  <c r="BD145" i="1" s="1"/>
  <c r="BC141" i="1" a="1"/>
  <c r="BC141" i="1" s="1"/>
  <c r="BC138" i="1" a="1"/>
  <c r="BC138" i="1" s="1"/>
  <c r="BC135" i="1" a="1"/>
  <c r="BC135" i="1" s="1"/>
  <c r="BC132" i="1" a="1"/>
  <c r="BC132" i="1" s="1"/>
  <c r="BD157" i="1" a="1"/>
  <c r="BD157" i="1" s="1"/>
  <c r="AN148" i="1"/>
  <c r="BE145" i="1" a="1"/>
  <c r="BE145" i="1" s="1"/>
  <c r="AN145" i="1"/>
  <c r="AN140" i="1"/>
  <c r="AN137" i="1"/>
  <c r="AN134" i="1"/>
  <c r="BD162" i="1" a="1"/>
  <c r="BD162" i="1" s="1"/>
  <c r="BD211" i="1" a="1"/>
  <c r="BD211" i="1" s="1"/>
  <c r="BC207" i="1" a="1"/>
  <c r="BC207" i="1" s="1"/>
  <c r="BD222" i="1" a="1"/>
  <c r="BD222" i="1" s="1"/>
  <c r="AN838" i="1"/>
  <c r="BD186" i="1" a="1"/>
  <c r="BD186" i="1" s="1"/>
  <c r="BD168" i="1" a="1"/>
  <c r="BD168" i="1" s="1"/>
  <c r="BC154" i="1" a="1"/>
  <c r="BC154" i="1" s="1"/>
  <c r="BC151" i="1" a="1"/>
  <c r="BC151" i="1" s="1"/>
  <c r="L153" i="15"/>
  <c r="AN157" i="1"/>
  <c r="BC173" i="1" a="1"/>
  <c r="BC173" i="1" s="1"/>
  <c r="BE168" i="1" a="1"/>
  <c r="BE168" i="1" s="1"/>
  <c r="AN160" i="1"/>
  <c r="BC157" i="1" a="1"/>
  <c r="BC157" i="1" s="1"/>
  <c r="BD154" i="1" a="1"/>
  <c r="BD154" i="1" s="1"/>
  <c r="BE151" i="1" a="1"/>
  <c r="BE151" i="1" s="1"/>
  <c r="AN151" i="1"/>
  <c r="BD165" i="1" a="1"/>
  <c r="BD165" i="1" s="1"/>
  <c r="BE154" i="1" a="1"/>
  <c r="BE154" i="1" s="1"/>
  <c r="AN154" i="1"/>
  <c r="BC198" i="1" a="1"/>
  <c r="BC198" i="1" s="1"/>
  <c r="L179" i="15"/>
  <c r="AN183" i="1"/>
  <c r="BD202" i="1" a="1"/>
  <c r="BD202" i="1" s="1"/>
  <c r="BD193" i="1" a="1"/>
  <c r="BD193" i="1" s="1"/>
  <c r="BC189" i="1" a="1"/>
  <c r="BC189" i="1" s="1"/>
  <c r="BD184" i="1" a="1"/>
  <c r="BD184" i="1" s="1"/>
  <c r="BD189" i="1" a="1"/>
  <c r="BD189" i="1" s="1"/>
  <c r="AN863" i="1"/>
  <c r="AN792" i="1"/>
  <c r="AN857" i="1"/>
  <c r="AN816" i="1"/>
  <c r="AN966" i="1"/>
  <c r="BD195" i="1" a="1"/>
  <c r="BD195" i="1" s="1"/>
  <c r="BC180" i="1" a="1"/>
  <c r="BC180" i="1" s="1"/>
  <c r="BD177" i="1" a="1"/>
  <c r="BD177" i="1" s="1"/>
  <c r="BC167" i="1" a="1"/>
  <c r="BC167" i="1" s="1"/>
  <c r="BC164" i="1" a="1"/>
  <c r="BC164" i="1" s="1"/>
  <c r="BC170" i="1" a="1"/>
  <c r="BC170" i="1" s="1"/>
  <c r="BE164" i="1" a="1"/>
  <c r="BE164" i="1" s="1"/>
  <c r="BD198" i="1" a="1"/>
  <c r="BD198" i="1" s="1"/>
  <c r="BD220" i="1" a="1"/>
  <c r="BD220" i="1" s="1"/>
  <c r="AN813" i="1"/>
  <c r="AN872" i="1"/>
  <c r="BD199" i="1" a="1"/>
  <c r="BD199" i="1" s="1"/>
  <c r="BC195" i="1" a="1"/>
  <c r="BC195" i="1" s="1"/>
  <c r="BD190" i="1" a="1"/>
  <c r="BD190" i="1" s="1"/>
  <c r="BC186" i="1" a="1"/>
  <c r="BC186" i="1" s="1"/>
  <c r="BD181" i="1" a="1"/>
  <c r="BD181" i="1" s="1"/>
  <c r="BD178" i="1" a="1"/>
  <c r="BD178" i="1" s="1"/>
  <c r="BC177" i="1" a="1"/>
  <c r="BC177" i="1" s="1"/>
  <c r="BC176" i="1" a="1"/>
  <c r="BC176" i="1" s="1"/>
  <c r="BD174" i="1" a="1"/>
  <c r="BD174" i="1" s="1"/>
  <c r="BC159" i="1" a="1"/>
  <c r="BC159" i="1" s="1"/>
  <c r="L200" i="15"/>
  <c r="AN204" i="1"/>
  <c r="M201" i="10"/>
  <c r="BC201" i="1" a="1"/>
  <c r="BC201" i="1" s="1"/>
  <c r="BD201" i="1" a="1"/>
  <c r="BD201" i="1" s="1"/>
  <c r="BC204" i="1" a="1"/>
  <c r="BC204" i="1" s="1"/>
  <c r="BE204" i="1" a="1"/>
  <c r="BE204" i="1" s="1"/>
  <c r="L197" i="15"/>
  <c r="AN201" i="1"/>
  <c r="L188" i="15"/>
  <c r="AN192" i="1"/>
  <c r="L185" i="15"/>
  <c r="AN189" i="1"/>
  <c r="L176" i="15"/>
  <c r="AN180" i="1"/>
  <c r="BC277" i="1" a="1"/>
  <c r="BC277" i="1" s="1"/>
  <c r="BD204" i="1" a="1"/>
  <c r="BD204" i="1" s="1"/>
  <c r="BE195" i="1" a="1"/>
  <c r="BE195" i="1" s="1"/>
  <c r="AN195" i="1"/>
  <c r="BD192" i="1" a="1"/>
  <c r="BD192" i="1" s="1"/>
  <c r="BE186" i="1" a="1"/>
  <c r="BE186" i="1" s="1"/>
  <c r="AN186" i="1"/>
  <c r="BD183" i="1" a="1"/>
  <c r="BD183" i="1" s="1"/>
  <c r="BE177" i="1" a="1"/>
  <c r="BE177" i="1" s="1"/>
  <c r="AN177" i="1"/>
  <c r="AN176" i="1"/>
  <c r="BC219" i="1" a="1"/>
  <c r="BC219" i="1" s="1"/>
  <c r="BD196" i="1" a="1"/>
  <c r="BD196" i="1" s="1"/>
  <c r="BC192" i="1" a="1"/>
  <c r="BC192" i="1" s="1"/>
  <c r="BD187" i="1" a="1"/>
  <c r="BD187" i="1" s="1"/>
  <c r="BC183" i="1" a="1"/>
  <c r="BC183" i="1" s="1"/>
  <c r="BD180" i="1" a="1"/>
  <c r="BD180" i="1" s="1"/>
  <c r="AN173" i="1"/>
  <c r="AN170" i="1"/>
  <c r="BD158" i="1" a="1"/>
  <c r="BD158" i="1" s="1"/>
  <c r="L218" i="15"/>
  <c r="AN222" i="1"/>
  <c r="BC645" i="1" a="1"/>
  <c r="BC645" i="1" s="1"/>
  <c r="BC215" i="1" a="1"/>
  <c r="BC215" i="1" s="1"/>
  <c r="BC251" i="1" a="1"/>
  <c r="BC251" i="1" s="1"/>
  <c r="BC228" i="1" a="1"/>
  <c r="BC228" i="1" s="1"/>
  <c r="BD741" i="1" a="1"/>
  <c r="BD741" i="1" s="1"/>
  <c r="AN957" i="1"/>
  <c r="AN846" i="1"/>
  <c r="AN765" i="1"/>
  <c r="BD550" i="1" a="1"/>
  <c r="BD550" i="1" s="1"/>
  <c r="BD532" i="1" a="1"/>
  <c r="BD532" i="1" s="1"/>
  <c r="BD523" i="1" a="1"/>
  <c r="BD523" i="1" s="1"/>
  <c r="BD505" i="1" a="1"/>
  <c r="BD505" i="1" s="1"/>
  <c r="AN959" i="1"/>
  <c r="BC905" i="1" a="1"/>
  <c r="BC905" i="1" s="1"/>
  <c r="BC901" i="1" a="1"/>
  <c r="BC901" i="1" s="1"/>
  <c r="BC896" i="1" a="1"/>
  <c r="BC896" i="1" s="1"/>
  <c r="BD880" i="1" a="1"/>
  <c r="BD880" i="1" s="1"/>
  <c r="BC816" i="1" a="1"/>
  <c r="BC816" i="1" s="1"/>
  <c r="BC813" i="1" a="1"/>
  <c r="BC813" i="1" s="1"/>
  <c r="BD812" i="1" a="1"/>
  <c r="BD812" i="1" s="1"/>
  <c r="BD775" i="1" a="1"/>
  <c r="BD775" i="1" s="1"/>
  <c r="BD382" i="1" a="1"/>
  <c r="BD382" i="1" s="1"/>
  <c r="BD447" i="1" a="1"/>
  <c r="BD447" i="1" s="1"/>
  <c r="BD346" i="1" a="1"/>
  <c r="BD346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8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9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80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6" i="1"/>
  <c r="L972" i="15"/>
  <c r="F972" i="12"/>
  <c r="G976" i="10"/>
  <c r="K972" i="15"/>
  <c r="D975" i="10"/>
  <c r="E971" i="15"/>
  <c r="C975" i="10"/>
  <c r="D971" i="15"/>
  <c r="AN975" i="1"/>
  <c r="L971" i="15"/>
  <c r="AM975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2" i="1"/>
  <c r="L968" i="15"/>
  <c r="F968" i="12"/>
  <c r="G972" i="10"/>
  <c r="K968" i="15"/>
  <c r="D971" i="10"/>
  <c r="E967" i="15"/>
  <c r="C971" i="10"/>
  <c r="D967" i="15"/>
  <c r="AN971" i="1"/>
  <c r="L967" i="15"/>
  <c r="F967" i="12"/>
  <c r="G971" i="10"/>
  <c r="K967" i="15"/>
  <c r="L970" i="10"/>
  <c r="N970" i="10"/>
  <c r="D970" i="10"/>
  <c r="E966" i="15"/>
  <c r="C970" i="10"/>
  <c r="D966" i="15"/>
  <c r="F966" i="12"/>
  <c r="G970" i="10"/>
  <c r="K966" i="15"/>
  <c r="D969" i="10"/>
  <c r="E965" i="15"/>
  <c r="C969" i="10"/>
  <c r="D965" i="15"/>
  <c r="AN969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3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1" i="1"/>
  <c r="F957" i="12"/>
  <c r="G961" i="10"/>
  <c r="K957" i="15"/>
  <c r="D960" i="10"/>
  <c r="E956" i="15"/>
  <c r="C960" i="10"/>
  <c r="D956" i="15"/>
  <c r="AN960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8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4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2" i="1"/>
  <c r="F948" i="12"/>
  <c r="G952" i="10"/>
  <c r="K948" i="15"/>
  <c r="D951" i="10"/>
  <c r="E947" i="15"/>
  <c r="C951" i="10"/>
  <c r="D947" i="15"/>
  <c r="AN951" i="1"/>
  <c r="L947" i="15"/>
  <c r="F947" i="12"/>
  <c r="G951" i="10"/>
  <c r="K947" i="15"/>
  <c r="D950" i="10"/>
  <c r="E946" i="15"/>
  <c r="C950" i="10"/>
  <c r="D946" i="15"/>
  <c r="AN950" i="1"/>
  <c r="L946" i="15"/>
  <c r="F946" i="12"/>
  <c r="G950" i="10"/>
  <c r="K946" i="15"/>
  <c r="D949" i="10"/>
  <c r="E945" i="15"/>
  <c r="C949" i="10"/>
  <c r="D945" i="15"/>
  <c r="AN949" i="1"/>
  <c r="L945" i="15"/>
  <c r="F945" i="12"/>
  <c r="G949" i="10"/>
  <c r="K945" i="15"/>
  <c r="D948" i="10"/>
  <c r="E944" i="15"/>
  <c r="C948" i="10"/>
  <c r="D944" i="15"/>
  <c r="AN948" i="1"/>
  <c r="L944" i="15"/>
  <c r="F944" i="12"/>
  <c r="G948" i="10"/>
  <c r="K944" i="15"/>
  <c r="D947" i="10"/>
  <c r="E943" i="15"/>
  <c r="C947" i="10"/>
  <c r="D943" i="15"/>
  <c r="AN947" i="1"/>
  <c r="L943" i="15"/>
  <c r="F943" i="12"/>
  <c r="G947" i="10"/>
  <c r="K943" i="15"/>
  <c r="D946" i="10"/>
  <c r="E942" i="15"/>
  <c r="C946" i="10"/>
  <c r="D942" i="15"/>
  <c r="AN946" i="1"/>
  <c r="L942" i="15"/>
  <c r="F942" i="12"/>
  <c r="G946" i="10"/>
  <c r="K942" i="15"/>
  <c r="D945" i="10"/>
  <c r="E941" i="15"/>
  <c r="C945" i="10"/>
  <c r="D941" i="15"/>
  <c r="AN945" i="1"/>
  <c r="L941" i="15"/>
  <c r="F941" i="12"/>
  <c r="G945" i="10"/>
  <c r="K941" i="15"/>
  <c r="D944" i="10"/>
  <c r="E940" i="15"/>
  <c r="C944" i="10"/>
  <c r="D940" i="15"/>
  <c r="AN944" i="1"/>
  <c r="L940" i="15"/>
  <c r="F940" i="12"/>
  <c r="G944" i="10"/>
  <c r="K940" i="15"/>
  <c r="D943" i="10"/>
  <c r="E939" i="15"/>
  <c r="C943" i="10"/>
  <c r="D939" i="15"/>
  <c r="AN943" i="1"/>
  <c r="L939" i="15"/>
  <c r="AM943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40" i="1"/>
  <c r="L936" i="15"/>
  <c r="F936" i="12"/>
  <c r="G940" i="10"/>
  <c r="K936" i="15"/>
  <c r="D939" i="10"/>
  <c r="E935" i="15"/>
  <c r="C939" i="10"/>
  <c r="D935" i="15"/>
  <c r="AN939" i="1"/>
  <c r="L935" i="15"/>
  <c r="F935" i="12"/>
  <c r="G939" i="10"/>
  <c r="K935" i="15"/>
  <c r="D938" i="10"/>
  <c r="E934" i="15"/>
  <c r="C938" i="10"/>
  <c r="D934" i="15"/>
  <c r="AM938" i="1"/>
  <c r="F934" i="12"/>
  <c r="G938" i="10"/>
  <c r="K934" i="15"/>
  <c r="D937" i="10"/>
  <c r="E933" i="15"/>
  <c r="C937" i="10"/>
  <c r="D933" i="15"/>
  <c r="AN937" i="1"/>
  <c r="L933" i="15"/>
  <c r="F933" i="12"/>
  <c r="G937" i="10"/>
  <c r="K933" i="15"/>
  <c r="D936" i="10"/>
  <c r="E932" i="15"/>
  <c r="C936" i="10"/>
  <c r="D932" i="15"/>
  <c r="AN936" i="1"/>
  <c r="L932" i="15"/>
  <c r="F932" i="12"/>
  <c r="G936" i="10"/>
  <c r="K932" i="15"/>
  <c r="D935" i="10"/>
  <c r="E931" i="15"/>
  <c r="C935" i="10"/>
  <c r="D931" i="15"/>
  <c r="AM935" i="1"/>
  <c r="F931" i="12"/>
  <c r="G935" i="10"/>
  <c r="K931" i="15"/>
  <c r="D934" i="10"/>
  <c r="E930" i="15"/>
  <c r="C934" i="10"/>
  <c r="D930" i="15"/>
  <c r="AM934" i="1"/>
  <c r="F930" i="12"/>
  <c r="G934" i="10"/>
  <c r="K930" i="15"/>
  <c r="D933" i="10"/>
  <c r="E929" i="15"/>
  <c r="C933" i="10"/>
  <c r="D929" i="15"/>
  <c r="AN933" i="1"/>
  <c r="L929" i="15"/>
  <c r="F929" i="12"/>
  <c r="G933" i="10"/>
  <c r="K929" i="15"/>
  <c r="D932" i="10"/>
  <c r="E928" i="15"/>
  <c r="C932" i="10"/>
  <c r="D928" i="15"/>
  <c r="AM932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30" i="1"/>
  <c r="F926" i="12"/>
  <c r="G930" i="10"/>
  <c r="K926" i="15"/>
  <c r="D929" i="10"/>
  <c r="E925" i="15"/>
  <c r="C929" i="10"/>
  <c r="D925" i="15"/>
  <c r="AN929" i="1"/>
  <c r="L925" i="15"/>
  <c r="F925" i="12"/>
  <c r="G929" i="10"/>
  <c r="K925" i="15"/>
  <c r="D928" i="10"/>
  <c r="E924" i="15"/>
  <c r="C928" i="10"/>
  <c r="D924" i="15"/>
  <c r="AN928" i="1"/>
  <c r="L924" i="15"/>
  <c r="F924" i="12"/>
  <c r="G928" i="10"/>
  <c r="K924" i="15"/>
  <c r="D927" i="10"/>
  <c r="E923" i="15"/>
  <c r="C927" i="10"/>
  <c r="D923" i="15"/>
  <c r="AN927" i="1"/>
  <c r="L923" i="15"/>
  <c r="F923" i="12"/>
  <c r="G927" i="10"/>
  <c r="K923" i="15"/>
  <c r="D926" i="10"/>
  <c r="E922" i="15"/>
  <c r="C926" i="10"/>
  <c r="D922" i="15"/>
  <c r="AM926" i="1"/>
  <c r="F922" i="12"/>
  <c r="G926" i="10"/>
  <c r="K922" i="15"/>
  <c r="D925" i="10"/>
  <c r="E921" i="15"/>
  <c r="C925" i="10"/>
  <c r="D921" i="15"/>
  <c r="AM925" i="1"/>
  <c r="F921" i="12"/>
  <c r="G925" i="10"/>
  <c r="K921" i="15"/>
  <c r="D924" i="10"/>
  <c r="E920" i="15"/>
  <c r="C924" i="10"/>
  <c r="D920" i="15"/>
  <c r="AN924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2" i="1"/>
  <c r="L918" i="15"/>
  <c r="F918" i="12"/>
  <c r="G922" i="10"/>
  <c r="K918" i="15"/>
  <c r="D921" i="10"/>
  <c r="E917" i="15"/>
  <c r="C921" i="10"/>
  <c r="D917" i="15"/>
  <c r="AN921" i="1"/>
  <c r="L917" i="15"/>
  <c r="AM921" i="1"/>
  <c r="F917" i="12"/>
  <c r="G921" i="10"/>
  <c r="K917" i="15"/>
  <c r="D920" i="10"/>
  <c r="E916" i="15"/>
  <c r="C920" i="10"/>
  <c r="D916" i="15"/>
  <c r="AM920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8" i="1"/>
  <c r="L914" i="15"/>
  <c r="F914" i="12"/>
  <c r="G918" i="10"/>
  <c r="K914" i="15"/>
  <c r="D917" i="10"/>
  <c r="E913" i="15"/>
  <c r="C917" i="10"/>
  <c r="D913" i="15"/>
  <c r="AN917" i="1"/>
  <c r="L913" i="15"/>
  <c r="F913" i="12"/>
  <c r="G917" i="10"/>
  <c r="K913" i="15"/>
  <c r="D916" i="10"/>
  <c r="E912" i="15"/>
  <c r="C916" i="10"/>
  <c r="D912" i="15"/>
  <c r="AN916" i="1"/>
  <c r="L912" i="15"/>
  <c r="AM916" i="1"/>
  <c r="F912" i="12"/>
  <c r="G916" i="10"/>
  <c r="K912" i="15"/>
  <c r="D915" i="10"/>
  <c r="E911" i="15"/>
  <c r="C915" i="10"/>
  <c r="D911" i="15"/>
  <c r="AN915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3" i="1"/>
  <c r="F909" i="12"/>
  <c r="G913" i="10"/>
  <c r="K909" i="15"/>
  <c r="D912" i="10"/>
  <c r="E908" i="15"/>
  <c r="C912" i="10"/>
  <c r="D908" i="15"/>
  <c r="AN912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10" i="1"/>
  <c r="F906" i="12"/>
  <c r="G910" i="10"/>
  <c r="K906" i="15"/>
  <c r="D909" i="10"/>
  <c r="E905" i="15"/>
  <c r="C909" i="10"/>
  <c r="D905" i="15"/>
  <c r="AN909" i="1"/>
  <c r="L905" i="15"/>
  <c r="F905" i="12"/>
  <c r="G909" i="10"/>
  <c r="K905" i="15"/>
  <c r="D908" i="10"/>
  <c r="E904" i="15"/>
  <c r="C908" i="10"/>
  <c r="D904" i="15"/>
  <c r="AN908" i="1"/>
  <c r="L904" i="15"/>
  <c r="F904" i="12"/>
  <c r="G908" i="10"/>
  <c r="K904" i="15"/>
  <c r="D907" i="10"/>
  <c r="E903" i="15"/>
  <c r="C907" i="10"/>
  <c r="D903" i="15"/>
  <c r="AM907" i="1"/>
  <c r="F903" i="12"/>
  <c r="G907" i="10"/>
  <c r="K903" i="15"/>
  <c r="D906" i="10"/>
  <c r="E902" i="15"/>
  <c r="C906" i="10"/>
  <c r="D902" i="15"/>
  <c r="AN906" i="1"/>
  <c r="L902" i="15"/>
  <c r="F902" i="12"/>
  <c r="G906" i="10"/>
  <c r="K902" i="15"/>
  <c r="D905" i="10"/>
  <c r="E901" i="15"/>
  <c r="C905" i="10"/>
  <c r="D901" i="15"/>
  <c r="AM905" i="1"/>
  <c r="F901" i="12"/>
  <c r="G905" i="10"/>
  <c r="K901" i="15"/>
  <c r="D904" i="10"/>
  <c r="E900" i="15"/>
  <c r="C904" i="10"/>
  <c r="D900" i="15"/>
  <c r="AN904" i="1"/>
  <c r="L900" i="15"/>
  <c r="F900" i="12"/>
  <c r="G904" i="10"/>
  <c r="K900" i="15"/>
  <c r="D903" i="10"/>
  <c r="E899" i="15"/>
  <c r="C903" i="10"/>
  <c r="D899" i="15"/>
  <c r="AN903" i="1"/>
  <c r="L899" i="15"/>
  <c r="AM903" i="1"/>
  <c r="F899" i="12"/>
  <c r="G903" i="10"/>
  <c r="K899" i="15"/>
  <c r="D902" i="10"/>
  <c r="E898" i="15"/>
  <c r="C902" i="10"/>
  <c r="D898" i="15"/>
  <c r="AN902" i="1"/>
  <c r="L898" i="15"/>
  <c r="F898" i="12"/>
  <c r="G902" i="10"/>
  <c r="K898" i="15"/>
  <c r="D901" i="10"/>
  <c r="E897" i="15"/>
  <c r="C901" i="10"/>
  <c r="D897" i="15"/>
  <c r="AN901" i="1"/>
  <c r="L897" i="15"/>
  <c r="AM901" i="1"/>
  <c r="F897" i="12"/>
  <c r="G901" i="10"/>
  <c r="K897" i="15"/>
  <c r="D900" i="10"/>
  <c r="E896" i="15"/>
  <c r="C900" i="10"/>
  <c r="D896" i="15"/>
  <c r="AN900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8" i="1"/>
  <c r="L894" i="15"/>
  <c r="AM898" i="1"/>
  <c r="F894" i="12"/>
  <c r="G898" i="10"/>
  <c r="K894" i="15"/>
  <c r="D897" i="10"/>
  <c r="E893" i="15"/>
  <c r="C897" i="10"/>
  <c r="D893" i="15"/>
  <c r="AN897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4" i="1"/>
  <c r="L890" i="15"/>
  <c r="AM894" i="1"/>
  <c r="F890" i="12"/>
  <c r="G894" i="10"/>
  <c r="K890" i="15"/>
  <c r="D893" i="10"/>
  <c r="E889" i="15"/>
  <c r="C893" i="10"/>
  <c r="D889" i="15"/>
  <c r="AN893" i="1"/>
  <c r="L889" i="15"/>
  <c r="AM893" i="1"/>
  <c r="F889" i="12"/>
  <c r="G893" i="10"/>
  <c r="K889" i="15"/>
  <c r="D892" i="10"/>
  <c r="E888" i="15"/>
  <c r="C892" i="10"/>
  <c r="D888" i="15"/>
  <c r="AN892" i="1"/>
  <c r="L888" i="15"/>
  <c r="AM892" i="1"/>
  <c r="F888" i="12"/>
  <c r="G892" i="10"/>
  <c r="K888" i="15"/>
  <c r="D891" i="10"/>
  <c r="E887" i="15"/>
  <c r="C891" i="10"/>
  <c r="D887" i="15"/>
  <c r="AN891" i="1"/>
  <c r="L887" i="15"/>
  <c r="AM891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9" i="1"/>
  <c r="L885" i="15"/>
  <c r="F885" i="12"/>
  <c r="G889" i="10"/>
  <c r="K885" i="15"/>
  <c r="D888" i="10"/>
  <c r="E884" i="15"/>
  <c r="C888" i="10"/>
  <c r="D884" i="15"/>
  <c r="AN888" i="1"/>
  <c r="L884" i="15"/>
  <c r="F884" i="12"/>
  <c r="G888" i="10"/>
  <c r="K884" i="15"/>
  <c r="D887" i="10"/>
  <c r="E883" i="15"/>
  <c r="C887" i="10"/>
  <c r="D883" i="15"/>
  <c r="AM887" i="1"/>
  <c r="F883" i="12"/>
  <c r="G887" i="10"/>
  <c r="K883" i="15"/>
  <c r="D886" i="10"/>
  <c r="E882" i="15"/>
  <c r="C886" i="10"/>
  <c r="D882" i="15"/>
  <c r="AM886" i="1"/>
  <c r="F882" i="12"/>
  <c r="G886" i="10"/>
  <c r="K882" i="15"/>
  <c r="D885" i="10"/>
  <c r="E881" i="15"/>
  <c r="C885" i="10"/>
  <c r="D881" i="15"/>
  <c r="AN885" i="1"/>
  <c r="L881" i="15"/>
  <c r="F881" i="12"/>
  <c r="G885" i="10"/>
  <c r="K881" i="15"/>
  <c r="D884" i="10"/>
  <c r="E880" i="15"/>
  <c r="C884" i="10"/>
  <c r="D880" i="15"/>
  <c r="AN884" i="1"/>
  <c r="L880" i="15"/>
  <c r="AM884" i="1"/>
  <c r="F880" i="12"/>
  <c r="G884" i="10"/>
  <c r="K880" i="15"/>
  <c r="D883" i="10"/>
  <c r="E879" i="15"/>
  <c r="C883" i="10"/>
  <c r="D879" i="15"/>
  <c r="AN883" i="1"/>
  <c r="L879" i="15"/>
  <c r="F879" i="12"/>
  <c r="G883" i="10"/>
  <c r="K879" i="15"/>
  <c r="D882" i="10"/>
  <c r="E878" i="15"/>
  <c r="C882" i="10"/>
  <c r="D878" i="15"/>
  <c r="AN882" i="1"/>
  <c r="L878" i="15"/>
  <c r="F878" i="12"/>
  <c r="G882" i="10"/>
  <c r="K878" i="15"/>
  <c r="D881" i="10"/>
  <c r="E877" i="15"/>
  <c r="C881" i="10"/>
  <c r="D877" i="15"/>
  <c r="AN881" i="1"/>
  <c r="L877" i="15"/>
  <c r="AM881" i="1"/>
  <c r="F877" i="12"/>
  <c r="G881" i="10"/>
  <c r="K877" i="15"/>
  <c r="D880" i="10"/>
  <c r="E876" i="15"/>
  <c r="C880" i="10"/>
  <c r="D876" i="15"/>
  <c r="AN880" i="1"/>
  <c r="L876" i="15"/>
  <c r="AM880" i="1"/>
  <c r="F876" i="12"/>
  <c r="G880" i="10"/>
  <c r="K876" i="15"/>
  <c r="D879" i="10"/>
  <c r="E875" i="15"/>
  <c r="C879" i="10"/>
  <c r="D875" i="15"/>
  <c r="AN879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7" i="1"/>
  <c r="L873" i="15"/>
  <c r="AM877" i="1"/>
  <c r="F873" i="12"/>
  <c r="G877" i="10"/>
  <c r="K873" i="15"/>
  <c r="D876" i="10"/>
  <c r="E872" i="15"/>
  <c r="C876" i="10"/>
  <c r="D872" i="15"/>
  <c r="AN876" i="1"/>
  <c r="L872" i="15"/>
  <c r="F872" i="12"/>
  <c r="G876" i="10"/>
  <c r="K872" i="15"/>
  <c r="D875" i="10"/>
  <c r="E871" i="15"/>
  <c r="C875" i="10"/>
  <c r="D871" i="15"/>
  <c r="AN875" i="1"/>
  <c r="L871" i="15"/>
  <c r="F871" i="12"/>
  <c r="G875" i="10"/>
  <c r="K871" i="15"/>
  <c r="D874" i="10"/>
  <c r="E870" i="15"/>
  <c r="C874" i="10"/>
  <c r="D870" i="15"/>
  <c r="AN874" i="1"/>
  <c r="L870" i="15"/>
  <c r="F870" i="12"/>
  <c r="G874" i="10"/>
  <c r="K870" i="15"/>
  <c r="D873" i="10"/>
  <c r="E869" i="15"/>
  <c r="C873" i="10"/>
  <c r="D869" i="15"/>
  <c r="AN873" i="1"/>
  <c r="L869" i="15"/>
  <c r="AM873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1" i="1"/>
  <c r="L867" i="15"/>
  <c r="AM871" i="1"/>
  <c r="F867" i="12"/>
  <c r="G871" i="10"/>
  <c r="K867" i="15"/>
  <c r="D870" i="10"/>
  <c r="E866" i="15"/>
  <c r="C870" i="10"/>
  <c r="D866" i="15"/>
  <c r="AN870" i="1"/>
  <c r="L866" i="15"/>
  <c r="F866" i="12"/>
  <c r="G870" i="10"/>
  <c r="K866" i="15"/>
  <c r="D869" i="10"/>
  <c r="E865" i="15"/>
  <c r="C869" i="10"/>
  <c r="D865" i="15"/>
  <c r="AN869" i="1"/>
  <c r="L865" i="15"/>
  <c r="F865" i="12"/>
  <c r="G869" i="10"/>
  <c r="K865" i="15"/>
  <c r="D868" i="10"/>
  <c r="E864" i="15"/>
  <c r="C868" i="10"/>
  <c r="D864" i="15"/>
  <c r="AN868" i="1"/>
  <c r="L864" i="15"/>
  <c r="AM868" i="1"/>
  <c r="F864" i="12"/>
  <c r="G868" i="10"/>
  <c r="K864" i="15"/>
  <c r="D867" i="10"/>
  <c r="E863" i="15"/>
  <c r="C867" i="10"/>
  <c r="D863" i="15"/>
  <c r="AN867" i="1"/>
  <c r="L863" i="15"/>
  <c r="F863" i="12"/>
  <c r="G867" i="10"/>
  <c r="K863" i="15"/>
  <c r="D866" i="10"/>
  <c r="E862" i="15"/>
  <c r="C866" i="10"/>
  <c r="D862" i="15"/>
  <c r="AN866" i="1"/>
  <c r="L862" i="15"/>
  <c r="AM866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4" i="1"/>
  <c r="L860" i="15"/>
  <c r="F860" i="12"/>
  <c r="G864" i="10"/>
  <c r="K860" i="15"/>
  <c r="D863" i="10"/>
  <c r="E859" i="15"/>
  <c r="C863" i="10"/>
  <c r="D859" i="15"/>
  <c r="AM863" i="1"/>
  <c r="F859" i="12"/>
  <c r="G863" i="10"/>
  <c r="K859" i="15"/>
  <c r="D862" i="10"/>
  <c r="E858" i="15"/>
  <c r="C862" i="10"/>
  <c r="D858" i="15"/>
  <c r="AN862" i="1"/>
  <c r="L858" i="15"/>
  <c r="AM862" i="1"/>
  <c r="F858" i="12"/>
  <c r="G862" i="10"/>
  <c r="K858" i="15"/>
  <c r="D861" i="10"/>
  <c r="E857" i="15"/>
  <c r="C861" i="10"/>
  <c r="D857" i="15"/>
  <c r="AN861" i="1"/>
  <c r="L857" i="15"/>
  <c r="F857" i="12"/>
  <c r="G861" i="10"/>
  <c r="K857" i="15"/>
  <c r="D860" i="10"/>
  <c r="E856" i="15"/>
  <c r="C860" i="10"/>
  <c r="D856" i="15"/>
  <c r="AN860" i="1"/>
  <c r="L856" i="15"/>
  <c r="F856" i="12"/>
  <c r="G860" i="10"/>
  <c r="K856" i="15"/>
  <c r="D859" i="10"/>
  <c r="E855" i="15"/>
  <c r="C859" i="10"/>
  <c r="D855" i="15"/>
  <c r="AN859" i="1"/>
  <c r="L855" i="15"/>
  <c r="AM859" i="1"/>
  <c r="F855" i="12"/>
  <c r="G859" i="10"/>
  <c r="K855" i="15"/>
  <c r="D858" i="10"/>
  <c r="E854" i="15"/>
  <c r="C858" i="10"/>
  <c r="D854" i="15"/>
  <c r="AN858" i="1"/>
  <c r="L854" i="15"/>
  <c r="F854" i="12"/>
  <c r="G858" i="10"/>
  <c r="K854" i="15"/>
  <c r="D857" i="10"/>
  <c r="E853" i="15"/>
  <c r="C857" i="10"/>
  <c r="D853" i="15"/>
  <c r="AM857" i="1"/>
  <c r="F853" i="12"/>
  <c r="G857" i="10"/>
  <c r="K853" i="15"/>
  <c r="D856" i="10"/>
  <c r="E852" i="15"/>
  <c r="C856" i="10"/>
  <c r="D852" i="15"/>
  <c r="AN856" i="1"/>
  <c r="L852" i="15"/>
  <c r="AM856" i="1"/>
  <c r="F852" i="12"/>
  <c r="G856" i="10"/>
  <c r="K852" i="15"/>
  <c r="D855" i="10"/>
  <c r="E851" i="15"/>
  <c r="C855" i="10"/>
  <c r="D851" i="15"/>
  <c r="AN855" i="1"/>
  <c r="L851" i="15"/>
  <c r="F851" i="12"/>
  <c r="G855" i="10"/>
  <c r="K851" i="15"/>
  <c r="D854" i="10"/>
  <c r="E850" i="15"/>
  <c r="C854" i="10"/>
  <c r="D850" i="15"/>
  <c r="AM854" i="1"/>
  <c r="F850" i="12"/>
  <c r="G854" i="10"/>
  <c r="K850" i="15"/>
  <c r="D853" i="10"/>
  <c r="E849" i="15"/>
  <c r="C853" i="10"/>
  <c r="D849" i="15"/>
  <c r="AN853" i="1"/>
  <c r="L849" i="15"/>
  <c r="AM853" i="1"/>
  <c r="F849" i="12"/>
  <c r="G853" i="10"/>
  <c r="K849" i="15"/>
  <c r="D852" i="10"/>
  <c r="E848" i="15"/>
  <c r="C852" i="10"/>
  <c r="D848" i="15"/>
  <c r="AN852" i="1"/>
  <c r="L848" i="15"/>
  <c r="F848" i="12"/>
  <c r="G852" i="10"/>
  <c r="K848" i="15"/>
  <c r="D851" i="10"/>
  <c r="E847" i="15"/>
  <c r="C851" i="10"/>
  <c r="D847" i="15"/>
  <c r="AM851" i="1"/>
  <c r="F847" i="12"/>
  <c r="G851" i="10"/>
  <c r="K847" i="15"/>
  <c r="D850" i="10"/>
  <c r="E846" i="15"/>
  <c r="C850" i="10"/>
  <c r="D846" i="15"/>
  <c r="AN850" i="1"/>
  <c r="L846" i="15"/>
  <c r="F846" i="12"/>
  <c r="G850" i="10"/>
  <c r="K846" i="15"/>
  <c r="D849" i="10"/>
  <c r="E845" i="15"/>
  <c r="C849" i="10"/>
  <c r="D845" i="15"/>
  <c r="AN849" i="1"/>
  <c r="L845" i="15"/>
  <c r="F845" i="12"/>
  <c r="G849" i="10"/>
  <c r="K845" i="15"/>
  <c r="D848" i="10"/>
  <c r="E844" i="15"/>
  <c r="C848" i="10"/>
  <c r="D844" i="15"/>
  <c r="AN848" i="1"/>
  <c r="L844" i="15"/>
  <c r="F844" i="12"/>
  <c r="G848" i="10"/>
  <c r="K844" i="15"/>
  <c r="D847" i="10"/>
  <c r="E843" i="15"/>
  <c r="C847" i="10"/>
  <c r="D843" i="15"/>
  <c r="AN847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5" i="1"/>
  <c r="L841" i="15"/>
  <c r="F841" i="12"/>
  <c r="G845" i="10"/>
  <c r="K841" i="15"/>
  <c r="D844" i="10"/>
  <c r="E840" i="15"/>
  <c r="C844" i="10"/>
  <c r="D840" i="15"/>
  <c r="AN844" i="1"/>
  <c r="L840" i="15"/>
  <c r="AM844" i="1"/>
  <c r="F840" i="12"/>
  <c r="G844" i="10"/>
  <c r="K840" i="15"/>
  <c r="D843" i="10"/>
  <c r="E839" i="15"/>
  <c r="C843" i="10"/>
  <c r="D839" i="15"/>
  <c r="AN843" i="1"/>
  <c r="L839" i="15"/>
  <c r="AM843" i="1"/>
  <c r="F839" i="12"/>
  <c r="G843" i="10"/>
  <c r="K839" i="15"/>
  <c r="D842" i="10"/>
  <c r="E838" i="15"/>
  <c r="C842" i="10"/>
  <c r="D838" i="15"/>
  <c r="AN842" i="1"/>
  <c r="L838" i="15"/>
  <c r="F838" i="12"/>
  <c r="G842" i="10"/>
  <c r="K838" i="15"/>
  <c r="D841" i="10"/>
  <c r="E837" i="15"/>
  <c r="C841" i="10"/>
  <c r="D837" i="15"/>
  <c r="AN841" i="1"/>
  <c r="L837" i="15"/>
  <c r="AM841" i="1"/>
  <c r="F837" i="12"/>
  <c r="G841" i="10"/>
  <c r="K837" i="15"/>
  <c r="D840" i="10"/>
  <c r="E836" i="15"/>
  <c r="C840" i="10"/>
  <c r="D836" i="15"/>
  <c r="AN840" i="1"/>
  <c r="L836" i="15"/>
  <c r="AM840" i="1"/>
  <c r="F836" i="12"/>
  <c r="G840" i="10"/>
  <c r="K836" i="15"/>
  <c r="D839" i="10"/>
  <c r="E835" i="15"/>
  <c r="C839" i="10"/>
  <c r="D835" i="15"/>
  <c r="AN839" i="1"/>
  <c r="L835" i="15"/>
  <c r="AM839" i="1"/>
  <c r="F835" i="12"/>
  <c r="G839" i="10"/>
  <c r="K835" i="15"/>
  <c r="D838" i="10"/>
  <c r="E834" i="15"/>
  <c r="C838" i="10"/>
  <c r="D834" i="15"/>
  <c r="AM838" i="1"/>
  <c r="F834" i="12"/>
  <c r="G838" i="10"/>
  <c r="K834" i="15"/>
  <c r="D837" i="10"/>
  <c r="E833" i="15"/>
  <c r="C837" i="10"/>
  <c r="D833" i="15"/>
  <c r="AN837" i="1"/>
  <c r="L833" i="15"/>
  <c r="AM837" i="1"/>
  <c r="F833" i="12"/>
  <c r="G837" i="10"/>
  <c r="K833" i="15"/>
  <c r="D836" i="10"/>
  <c r="E832" i="15"/>
  <c r="C836" i="10"/>
  <c r="D832" i="15"/>
  <c r="AN836" i="1"/>
  <c r="L832" i="15"/>
  <c r="F832" i="12"/>
  <c r="G836" i="10"/>
  <c r="K832" i="15"/>
  <c r="D835" i="10"/>
  <c r="E831" i="15"/>
  <c r="C835" i="10"/>
  <c r="D831" i="15"/>
  <c r="AN835" i="1"/>
  <c r="L831" i="15"/>
  <c r="F831" i="12"/>
  <c r="G835" i="10"/>
  <c r="K831" i="15"/>
  <c r="D834" i="10"/>
  <c r="E830" i="15"/>
  <c r="C834" i="10"/>
  <c r="D830" i="15"/>
  <c r="AN834" i="1"/>
  <c r="L830" i="15"/>
  <c r="AM834" i="1"/>
  <c r="F830" i="12"/>
  <c r="G834" i="10"/>
  <c r="K830" i="15"/>
  <c r="D833" i="10"/>
  <c r="E829" i="15"/>
  <c r="C833" i="10"/>
  <c r="D829" i="15"/>
  <c r="AN833" i="1"/>
  <c r="L829" i="15"/>
  <c r="AM833" i="1"/>
  <c r="F829" i="12"/>
  <c r="G833" i="10"/>
  <c r="K829" i="15"/>
  <c r="D832" i="10"/>
  <c r="E828" i="15"/>
  <c r="C832" i="10"/>
  <c r="D828" i="15"/>
  <c r="AN832" i="1"/>
  <c r="L828" i="15"/>
  <c r="AM832" i="1"/>
  <c r="F828" i="12"/>
  <c r="G832" i="10"/>
  <c r="K828" i="15"/>
  <c r="D831" i="10"/>
  <c r="E827" i="15"/>
  <c r="C831" i="10"/>
  <c r="D827" i="15"/>
  <c r="AN831" i="1"/>
  <c r="L827" i="15"/>
  <c r="AM831" i="1"/>
  <c r="F827" i="12"/>
  <c r="G831" i="10"/>
  <c r="K827" i="15"/>
  <c r="D830" i="10"/>
  <c r="E826" i="15"/>
  <c r="C830" i="10"/>
  <c r="D826" i="15"/>
  <c r="AN830" i="1"/>
  <c r="L826" i="15"/>
  <c r="F826" i="12"/>
  <c r="G830" i="10"/>
  <c r="K826" i="15"/>
  <c r="D829" i="10"/>
  <c r="E825" i="15"/>
  <c r="C829" i="10"/>
  <c r="D825" i="15"/>
  <c r="AN829" i="1"/>
  <c r="L825" i="15"/>
  <c r="AM829" i="1"/>
  <c r="F825" i="12"/>
  <c r="G829" i="10"/>
  <c r="K825" i="15"/>
  <c r="D828" i="10"/>
  <c r="E824" i="15"/>
  <c r="C828" i="10"/>
  <c r="D824" i="15"/>
  <c r="AM828" i="1"/>
  <c r="F824" i="12"/>
  <c r="G828" i="10"/>
  <c r="K824" i="15"/>
  <c r="D827" i="10"/>
  <c r="E823" i="15"/>
  <c r="C827" i="10"/>
  <c r="D823" i="15"/>
  <c r="AN827" i="1"/>
  <c r="L823" i="15"/>
  <c r="F823" i="12"/>
  <c r="G827" i="10"/>
  <c r="K823" i="15"/>
  <c r="D826" i="10"/>
  <c r="E822" i="15"/>
  <c r="C826" i="10"/>
  <c r="D822" i="15"/>
  <c r="AN826" i="1"/>
  <c r="L822" i="15"/>
  <c r="AM826" i="1"/>
  <c r="F822" i="12"/>
  <c r="G826" i="10"/>
  <c r="K822" i="15"/>
  <c r="D825" i="10"/>
  <c r="E821" i="15"/>
  <c r="C825" i="10"/>
  <c r="D821" i="15"/>
  <c r="AN825" i="1"/>
  <c r="L821" i="15"/>
  <c r="AM825" i="1"/>
  <c r="F821" i="12"/>
  <c r="G825" i="10"/>
  <c r="K821" i="15"/>
  <c r="D824" i="10"/>
  <c r="E820" i="15"/>
  <c r="C824" i="10"/>
  <c r="D820" i="15"/>
  <c r="AN824" i="1"/>
  <c r="L820" i="15"/>
  <c r="AM824" i="1"/>
  <c r="F820" i="12"/>
  <c r="G824" i="10"/>
  <c r="K820" i="15"/>
  <c r="D823" i="10"/>
  <c r="E819" i="15"/>
  <c r="C823" i="10"/>
  <c r="D819" i="15"/>
  <c r="AN823" i="1"/>
  <c r="L819" i="15"/>
  <c r="AM823" i="1"/>
  <c r="F819" i="12"/>
  <c r="G823" i="10"/>
  <c r="K819" i="15"/>
  <c r="D822" i="10"/>
  <c r="E818" i="15"/>
  <c r="C822" i="10"/>
  <c r="D818" i="15"/>
  <c r="AM822" i="1"/>
  <c r="F818" i="12"/>
  <c r="G822" i="10"/>
  <c r="K818" i="15"/>
  <c r="D821" i="10"/>
  <c r="E817" i="15"/>
  <c r="C821" i="10"/>
  <c r="D817" i="15"/>
  <c r="AN821" i="1"/>
  <c r="L817" i="15"/>
  <c r="F817" i="12"/>
  <c r="G821" i="10"/>
  <c r="K817" i="15"/>
  <c r="D820" i="10"/>
  <c r="E816" i="15"/>
  <c r="C820" i="10"/>
  <c r="D816" i="15"/>
  <c r="AN820" i="1"/>
  <c r="L816" i="15"/>
  <c r="AM820" i="1"/>
  <c r="F816" i="12"/>
  <c r="G820" i="10"/>
  <c r="K816" i="15"/>
  <c r="D819" i="10"/>
  <c r="E815" i="15"/>
  <c r="C819" i="10"/>
  <c r="D815" i="15"/>
  <c r="AN819" i="1"/>
  <c r="L815" i="15"/>
  <c r="AM819" i="1"/>
  <c r="F815" i="12"/>
  <c r="G819" i="10"/>
  <c r="K815" i="15"/>
  <c r="D818" i="10"/>
  <c r="E814" i="15"/>
  <c r="C818" i="10"/>
  <c r="D814" i="15"/>
  <c r="AN818" i="1"/>
  <c r="L814" i="15"/>
  <c r="F814" i="12"/>
  <c r="G818" i="10"/>
  <c r="K814" i="15"/>
  <c r="D817" i="10"/>
  <c r="E813" i="15"/>
  <c r="C817" i="10"/>
  <c r="D813" i="15"/>
  <c r="AN817" i="1"/>
  <c r="L813" i="15"/>
  <c r="AM817" i="1"/>
  <c r="F813" i="12"/>
  <c r="G817" i="10"/>
  <c r="K813" i="15"/>
  <c r="D816" i="10"/>
  <c r="E812" i="15"/>
  <c r="C816" i="10"/>
  <c r="D812" i="15"/>
  <c r="AM816" i="1"/>
  <c r="F812" i="12"/>
  <c r="G816" i="10"/>
  <c r="K812" i="15"/>
  <c r="D815" i="10"/>
  <c r="E811" i="15"/>
  <c r="C815" i="10"/>
  <c r="D811" i="15"/>
  <c r="AN815" i="1"/>
  <c r="L811" i="15"/>
  <c r="F811" i="12"/>
  <c r="G815" i="10"/>
  <c r="K811" i="15"/>
  <c r="D814" i="10"/>
  <c r="E810" i="15"/>
  <c r="C814" i="10"/>
  <c r="D810" i="15"/>
  <c r="AN814" i="1"/>
  <c r="L810" i="15"/>
  <c r="AM814" i="1"/>
  <c r="F810" i="12"/>
  <c r="G814" i="10"/>
  <c r="K810" i="15"/>
  <c r="D813" i="10"/>
  <c r="E809" i="15"/>
  <c r="C813" i="10"/>
  <c r="D809" i="15"/>
  <c r="AM813" i="1"/>
  <c r="F809" i="12"/>
  <c r="G813" i="10"/>
  <c r="K809" i="15"/>
  <c r="D812" i="10"/>
  <c r="E808" i="15"/>
  <c r="C812" i="10"/>
  <c r="D808" i="15"/>
  <c r="AN812" i="1"/>
  <c r="L808" i="15"/>
  <c r="F808" i="12"/>
  <c r="G812" i="10"/>
  <c r="K808" i="15"/>
  <c r="D811" i="10"/>
  <c r="E807" i="15"/>
  <c r="C811" i="10"/>
  <c r="D807" i="15"/>
  <c r="AN811" i="1"/>
  <c r="L807" i="15"/>
  <c r="AM811" i="1"/>
  <c r="F807" i="12"/>
  <c r="G811" i="10"/>
  <c r="K807" i="15"/>
  <c r="D810" i="10"/>
  <c r="E806" i="15"/>
  <c r="C810" i="10"/>
  <c r="D806" i="15"/>
  <c r="AN810" i="1"/>
  <c r="L806" i="15"/>
  <c r="AM810" i="1"/>
  <c r="F806" i="12"/>
  <c r="G810" i="10"/>
  <c r="K806" i="15"/>
  <c r="D809" i="10"/>
  <c r="E805" i="15"/>
  <c r="C809" i="10"/>
  <c r="D805" i="15"/>
  <c r="AN809" i="1"/>
  <c r="L805" i="15"/>
  <c r="F805" i="12"/>
  <c r="G809" i="10"/>
  <c r="K805" i="15"/>
  <c r="D808" i="10"/>
  <c r="E804" i="15"/>
  <c r="C808" i="10"/>
  <c r="D804" i="15"/>
  <c r="AN808" i="1"/>
  <c r="L804" i="15"/>
  <c r="AM808" i="1"/>
  <c r="F804" i="12"/>
  <c r="G808" i="10"/>
  <c r="K804" i="15"/>
  <c r="D807" i="10"/>
  <c r="E803" i="15"/>
  <c r="C807" i="10"/>
  <c r="D803" i="15"/>
  <c r="AN807" i="1"/>
  <c r="L803" i="15"/>
  <c r="F803" i="12"/>
  <c r="G807" i="10"/>
  <c r="K803" i="15"/>
  <c r="D806" i="10"/>
  <c r="E802" i="15"/>
  <c r="C806" i="10"/>
  <c r="D802" i="15"/>
  <c r="AN806" i="1"/>
  <c r="L802" i="15"/>
  <c r="AM806" i="1"/>
  <c r="F802" i="12"/>
  <c r="G806" i="10"/>
  <c r="K802" i="15"/>
  <c r="D805" i="10"/>
  <c r="E801" i="15"/>
  <c r="C805" i="10"/>
  <c r="D801" i="15"/>
  <c r="AN805" i="1"/>
  <c r="L801" i="15"/>
  <c r="F801" i="12"/>
  <c r="G805" i="10"/>
  <c r="K801" i="15"/>
  <c r="D804" i="10"/>
  <c r="E800" i="15"/>
  <c r="C804" i="10"/>
  <c r="D800" i="15"/>
  <c r="AM804" i="1"/>
  <c r="F800" i="12"/>
  <c r="G804" i="10"/>
  <c r="K800" i="15"/>
  <c r="D803" i="10"/>
  <c r="E799" i="15"/>
  <c r="C803" i="10"/>
  <c r="D799" i="15"/>
  <c r="AN803" i="1"/>
  <c r="L799" i="15"/>
  <c r="AM803" i="1"/>
  <c r="F799" i="12"/>
  <c r="G803" i="10"/>
  <c r="K799" i="15"/>
  <c r="D802" i="10"/>
  <c r="E798" i="15"/>
  <c r="C802" i="10"/>
  <c r="D798" i="15"/>
  <c r="AN802" i="1"/>
  <c r="L798" i="15"/>
  <c r="AM802" i="1"/>
  <c r="F798" i="12"/>
  <c r="G802" i="10"/>
  <c r="K798" i="15"/>
  <c r="D801" i="10"/>
  <c r="E797" i="15"/>
  <c r="C801" i="10"/>
  <c r="D797" i="15"/>
  <c r="AN801" i="1"/>
  <c r="L797" i="15"/>
  <c r="AM801" i="1"/>
  <c r="F797" i="12"/>
  <c r="G801" i="10"/>
  <c r="K797" i="15"/>
  <c r="D800" i="10"/>
  <c r="E796" i="15"/>
  <c r="C800" i="10"/>
  <c r="D796" i="15"/>
  <c r="AN800" i="1"/>
  <c r="L796" i="15"/>
  <c r="AM800" i="1"/>
  <c r="F796" i="12"/>
  <c r="G800" i="10"/>
  <c r="K796" i="15"/>
  <c r="D799" i="10"/>
  <c r="E795" i="15"/>
  <c r="C799" i="10"/>
  <c r="D795" i="15"/>
  <c r="AN799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7" i="1"/>
  <c r="L793" i="15"/>
  <c r="AM797" i="1"/>
  <c r="F793" i="12"/>
  <c r="G797" i="10"/>
  <c r="K793" i="15"/>
  <c r="D796" i="10"/>
  <c r="E792" i="15"/>
  <c r="C796" i="10"/>
  <c r="D792" i="15"/>
  <c r="AN796" i="1"/>
  <c r="L792" i="15"/>
  <c r="AM796" i="1"/>
  <c r="F792" i="12"/>
  <c r="G796" i="10"/>
  <c r="K792" i="15"/>
  <c r="D795" i="10"/>
  <c r="E791" i="15"/>
  <c r="C795" i="10"/>
  <c r="D791" i="15"/>
  <c r="AN795" i="1"/>
  <c r="L791" i="15"/>
  <c r="AM795" i="1"/>
  <c r="F791" i="12"/>
  <c r="G795" i="10"/>
  <c r="K791" i="15"/>
  <c r="D794" i="10"/>
  <c r="E790" i="15"/>
  <c r="C794" i="10"/>
  <c r="D790" i="15"/>
  <c r="AN794" i="1"/>
  <c r="L790" i="15"/>
  <c r="AM794" i="1"/>
  <c r="F790" i="12"/>
  <c r="G794" i="10"/>
  <c r="K790" i="15"/>
  <c r="D793" i="10"/>
  <c r="E789" i="15"/>
  <c r="C793" i="10"/>
  <c r="D789" i="15"/>
  <c r="AN793" i="1"/>
  <c r="L789" i="15"/>
  <c r="AM793" i="1"/>
  <c r="F789" i="12"/>
  <c r="G793" i="10"/>
  <c r="K789" i="15"/>
  <c r="D792" i="10"/>
  <c r="E788" i="15"/>
  <c r="C792" i="10"/>
  <c r="D788" i="15"/>
  <c r="AM792" i="1"/>
  <c r="F788" i="12"/>
  <c r="G792" i="10"/>
  <c r="K788" i="15"/>
  <c r="D791" i="10"/>
  <c r="E787" i="15"/>
  <c r="C791" i="10"/>
  <c r="D787" i="15"/>
  <c r="AN791" i="1"/>
  <c r="L787" i="15"/>
  <c r="AM791" i="1"/>
  <c r="F787" i="12"/>
  <c r="G791" i="10"/>
  <c r="K787" i="15"/>
  <c r="D790" i="10"/>
  <c r="E786" i="15"/>
  <c r="C790" i="10"/>
  <c r="D786" i="15"/>
  <c r="AN790" i="1"/>
  <c r="L786" i="15"/>
  <c r="AM790" i="1"/>
  <c r="F786" i="12"/>
  <c r="G790" i="10"/>
  <c r="K786" i="15"/>
  <c r="D789" i="10"/>
  <c r="E785" i="15"/>
  <c r="C789" i="10"/>
  <c r="D785" i="15"/>
  <c r="AN789" i="1"/>
  <c r="L785" i="15"/>
  <c r="F785" i="12"/>
  <c r="G789" i="10"/>
  <c r="K785" i="15"/>
  <c r="D788" i="10"/>
  <c r="E784" i="15"/>
  <c r="C788" i="10"/>
  <c r="D784" i="15"/>
  <c r="AN788" i="1"/>
  <c r="L784" i="15"/>
  <c r="AM788" i="1"/>
  <c r="F784" i="12"/>
  <c r="G788" i="10"/>
  <c r="K784" i="15"/>
  <c r="D787" i="10"/>
  <c r="E783" i="15"/>
  <c r="C787" i="10"/>
  <c r="D783" i="15"/>
  <c r="AN787" i="1"/>
  <c r="L783" i="15"/>
  <c r="AM787" i="1"/>
  <c r="F783" i="12"/>
  <c r="G787" i="10"/>
  <c r="K783" i="15"/>
  <c r="D786" i="10"/>
  <c r="E782" i="15"/>
  <c r="C786" i="10"/>
  <c r="D782" i="15"/>
  <c r="AN786" i="1"/>
  <c r="L782" i="15"/>
  <c r="AM786" i="1"/>
  <c r="F782" i="12"/>
  <c r="G786" i="10"/>
  <c r="K782" i="15"/>
  <c r="D785" i="10"/>
  <c r="E781" i="15"/>
  <c r="C785" i="10"/>
  <c r="D781" i="15"/>
  <c r="AN785" i="1"/>
  <c r="L781" i="15"/>
  <c r="F781" i="12"/>
  <c r="G785" i="10"/>
  <c r="K781" i="15"/>
  <c r="D784" i="10"/>
  <c r="E780" i="15"/>
  <c r="C784" i="10"/>
  <c r="D780" i="15"/>
  <c r="AN784" i="1"/>
  <c r="L780" i="15"/>
  <c r="AM784" i="1"/>
  <c r="F780" i="12"/>
  <c r="G784" i="10"/>
  <c r="K780" i="15"/>
  <c r="BD783" i="1" a="1"/>
  <c r="BD783" i="1" s="1"/>
  <c r="M783" i="10"/>
  <c r="D783" i="10"/>
  <c r="E779" i="15"/>
  <c r="C783" i="10"/>
  <c r="D779" i="15"/>
  <c r="AM783" i="1"/>
  <c r="F779" i="12"/>
  <c r="G783" i="10"/>
  <c r="K779" i="15"/>
  <c r="D782" i="10"/>
  <c r="E778" i="15"/>
  <c r="C782" i="10"/>
  <c r="D778" i="15"/>
  <c r="AN782" i="1"/>
  <c r="L778" i="15"/>
  <c r="F778" i="12"/>
  <c r="G782" i="10"/>
  <c r="K778" i="15"/>
  <c r="D781" i="10"/>
  <c r="E777" i="15"/>
  <c r="C781" i="10"/>
  <c r="D777" i="15"/>
  <c r="AN781" i="1"/>
  <c r="L777" i="15"/>
  <c r="AM781" i="1"/>
  <c r="F777" i="12"/>
  <c r="G781" i="10"/>
  <c r="K777" i="15"/>
  <c r="D780" i="10"/>
  <c r="E776" i="15"/>
  <c r="C780" i="10"/>
  <c r="D776" i="15"/>
  <c r="AN780" i="1"/>
  <c r="L776" i="15"/>
  <c r="AM780" i="1"/>
  <c r="F776" i="12"/>
  <c r="G780" i="10"/>
  <c r="K776" i="15"/>
  <c r="D779" i="10"/>
  <c r="E775" i="15"/>
  <c r="C779" i="10"/>
  <c r="D775" i="15"/>
  <c r="AN779" i="1"/>
  <c r="L775" i="15"/>
  <c r="F775" i="12"/>
  <c r="G779" i="10"/>
  <c r="K775" i="15"/>
  <c r="D778" i="10"/>
  <c r="E774" i="15"/>
  <c r="C778" i="10"/>
  <c r="D774" i="15"/>
  <c r="AN778" i="1"/>
  <c r="L774" i="15"/>
  <c r="F774" i="12"/>
  <c r="G778" i="10"/>
  <c r="K774" i="15"/>
  <c r="D777" i="10"/>
  <c r="E773" i="15"/>
  <c r="C777" i="10"/>
  <c r="D773" i="15"/>
  <c r="AN777" i="1"/>
  <c r="L773" i="15"/>
  <c r="AM777" i="1"/>
  <c r="F773" i="12"/>
  <c r="G777" i="10"/>
  <c r="K773" i="15"/>
  <c r="D776" i="10"/>
  <c r="E772" i="15"/>
  <c r="C776" i="10"/>
  <c r="D772" i="15"/>
  <c r="AN776" i="1"/>
  <c r="L772" i="15"/>
  <c r="AM776" i="1"/>
  <c r="F772" i="12"/>
  <c r="G776" i="10"/>
  <c r="K772" i="15"/>
  <c r="D775" i="10"/>
  <c r="E771" i="15"/>
  <c r="C775" i="10"/>
  <c r="D771" i="15"/>
  <c r="AN775" i="1"/>
  <c r="L771" i="15"/>
  <c r="AM775" i="1"/>
  <c r="F771" i="12"/>
  <c r="G775" i="10"/>
  <c r="K771" i="15"/>
  <c r="D774" i="10"/>
  <c r="E770" i="15"/>
  <c r="C774" i="10"/>
  <c r="D770" i="15"/>
  <c r="AM774" i="1"/>
  <c r="F770" i="12"/>
  <c r="G774" i="10"/>
  <c r="K770" i="15"/>
  <c r="D773" i="10"/>
  <c r="E769" i="15"/>
  <c r="C773" i="10"/>
  <c r="D769" i="15"/>
  <c r="AN773" i="1"/>
  <c r="L769" i="15"/>
  <c r="F769" i="12"/>
  <c r="G773" i="10"/>
  <c r="K769" i="15"/>
  <c r="D772" i="10"/>
  <c r="E768" i="15"/>
  <c r="C772" i="10"/>
  <c r="D768" i="15"/>
  <c r="AN772" i="1"/>
  <c r="L768" i="15"/>
  <c r="AM772" i="1"/>
  <c r="F768" i="12"/>
  <c r="G772" i="10"/>
  <c r="K768" i="15"/>
  <c r="D771" i="10"/>
  <c r="E767" i="15"/>
  <c r="C771" i="10"/>
  <c r="D767" i="15"/>
  <c r="AN771" i="1"/>
  <c r="L767" i="15"/>
  <c r="AM771" i="1"/>
  <c r="F767" i="12"/>
  <c r="G771" i="10"/>
  <c r="K767" i="15"/>
  <c r="D770" i="10"/>
  <c r="E766" i="15"/>
  <c r="C770" i="10"/>
  <c r="D766" i="15"/>
  <c r="AN770" i="1"/>
  <c r="L766" i="15"/>
  <c r="F766" i="12"/>
  <c r="G770" i="10"/>
  <c r="K766" i="15"/>
  <c r="D769" i="10"/>
  <c r="E765" i="15"/>
  <c r="C769" i="10"/>
  <c r="D765" i="15"/>
  <c r="AN769" i="1"/>
  <c r="L765" i="15"/>
  <c r="AM769" i="1"/>
  <c r="F765" i="12"/>
  <c r="G769" i="10"/>
  <c r="K765" i="15"/>
  <c r="D768" i="10"/>
  <c r="E764" i="15"/>
  <c r="C768" i="10"/>
  <c r="D764" i="15"/>
  <c r="AN768" i="1"/>
  <c r="L764" i="15"/>
  <c r="AM768" i="1"/>
  <c r="F764" i="12"/>
  <c r="G768" i="10"/>
  <c r="K764" i="15"/>
  <c r="D767" i="10"/>
  <c r="E763" i="15"/>
  <c r="C767" i="10"/>
  <c r="D763" i="15"/>
  <c r="AN767" i="1"/>
  <c r="L763" i="15"/>
  <c r="AM767" i="1"/>
  <c r="F763" i="12"/>
  <c r="G767" i="10"/>
  <c r="K763" i="15"/>
  <c r="D766" i="10"/>
  <c r="E762" i="15"/>
  <c r="C766" i="10"/>
  <c r="D762" i="15"/>
  <c r="AN766" i="1"/>
  <c r="L762" i="15"/>
  <c r="AM766" i="1"/>
  <c r="F762" i="12"/>
  <c r="G766" i="10"/>
  <c r="K762" i="15"/>
  <c r="D765" i="10"/>
  <c r="E761" i="15"/>
  <c r="C765" i="10"/>
  <c r="D761" i="15"/>
  <c r="AM765" i="1"/>
  <c r="F761" i="12"/>
  <c r="G765" i="10"/>
  <c r="K761" i="15"/>
  <c r="D764" i="10"/>
  <c r="E760" i="15"/>
  <c r="C764" i="10"/>
  <c r="D760" i="15"/>
  <c r="AN764" i="1"/>
  <c r="L760" i="15"/>
  <c r="AM764" i="1"/>
  <c r="F760" i="12"/>
  <c r="G764" i="10"/>
  <c r="K760" i="15"/>
  <c r="D763" i="10"/>
  <c r="E759" i="15"/>
  <c r="C763" i="10"/>
  <c r="D759" i="15"/>
  <c r="AN763" i="1"/>
  <c r="L759" i="15"/>
  <c r="AM763" i="1"/>
  <c r="F759" i="12"/>
  <c r="G763" i="10"/>
  <c r="K759" i="15"/>
  <c r="D762" i="10"/>
  <c r="E758" i="15"/>
  <c r="C762" i="10"/>
  <c r="D758" i="15"/>
  <c r="AN762" i="1"/>
  <c r="L758" i="15"/>
  <c r="F758" i="12"/>
  <c r="G762" i="10"/>
  <c r="K758" i="15"/>
  <c r="D761" i="10"/>
  <c r="E757" i="15"/>
  <c r="C761" i="10"/>
  <c r="D757" i="15"/>
  <c r="AN761" i="1"/>
  <c r="L757" i="15"/>
  <c r="AM761" i="1"/>
  <c r="F757" i="12"/>
  <c r="G761" i="10"/>
  <c r="K757" i="15"/>
  <c r="D760" i="10"/>
  <c r="E756" i="15"/>
  <c r="C760" i="10"/>
  <c r="D756" i="15"/>
  <c r="AN760" i="1"/>
  <c r="L756" i="15"/>
  <c r="AM760" i="1"/>
  <c r="F756" i="12"/>
  <c r="G760" i="10"/>
  <c r="K756" i="15"/>
  <c r="D759" i="10"/>
  <c r="E755" i="15"/>
  <c r="C759" i="10"/>
  <c r="D755" i="15"/>
  <c r="AN759" i="1"/>
  <c r="L755" i="15"/>
  <c r="AM759" i="1"/>
  <c r="F755" i="12"/>
  <c r="G759" i="10"/>
  <c r="K755" i="15"/>
  <c r="D758" i="10"/>
  <c r="E754" i="15"/>
  <c r="C758" i="10"/>
  <c r="D754" i="15"/>
  <c r="AN758" i="1"/>
  <c r="L754" i="15"/>
  <c r="AM758" i="1"/>
  <c r="F754" i="12"/>
  <c r="G758" i="10"/>
  <c r="K754" i="15"/>
  <c r="D757" i="10"/>
  <c r="E753" i="15"/>
  <c r="C757" i="10"/>
  <c r="D753" i="15"/>
  <c r="AN757" i="1"/>
  <c r="L753" i="15"/>
  <c r="F753" i="12"/>
  <c r="G757" i="10"/>
  <c r="K753" i="15"/>
  <c r="D756" i="10"/>
  <c r="E752" i="15"/>
  <c r="C756" i="10"/>
  <c r="D752" i="15"/>
  <c r="AM756" i="1"/>
  <c r="F752" i="12"/>
  <c r="G756" i="10"/>
  <c r="K752" i="15"/>
  <c r="D755" i="10"/>
  <c r="E751" i="15"/>
  <c r="C755" i="10"/>
  <c r="D751" i="15"/>
  <c r="AN755" i="1"/>
  <c r="L751" i="15"/>
  <c r="AM755" i="1"/>
  <c r="F751" i="12"/>
  <c r="G755" i="10"/>
  <c r="K751" i="15"/>
  <c r="D754" i="10"/>
  <c r="E750" i="15"/>
  <c r="C754" i="10"/>
  <c r="D750" i="15"/>
  <c r="AN754" i="1"/>
  <c r="L750" i="15"/>
  <c r="F750" i="12"/>
  <c r="G754" i="10"/>
  <c r="K750" i="15"/>
  <c r="D753" i="10"/>
  <c r="E749" i="15"/>
  <c r="C753" i="10"/>
  <c r="D749" i="15"/>
  <c r="AN753" i="1"/>
  <c r="L749" i="15"/>
  <c r="AM753" i="1"/>
  <c r="F749" i="12"/>
  <c r="G753" i="10"/>
  <c r="K749" i="15"/>
  <c r="D752" i="10"/>
  <c r="E748" i="15"/>
  <c r="C752" i="10"/>
  <c r="D748" i="15"/>
  <c r="AN752" i="1"/>
  <c r="L748" i="15"/>
  <c r="AM752" i="1"/>
  <c r="F748" i="12"/>
  <c r="G752" i="10"/>
  <c r="K748" i="15"/>
  <c r="D751" i="10"/>
  <c r="E747" i="15"/>
  <c r="C751" i="10"/>
  <c r="D747" i="15"/>
  <c r="AN751" i="1"/>
  <c r="L747" i="15"/>
  <c r="F747" i="12"/>
  <c r="G751" i="10"/>
  <c r="K747" i="15"/>
  <c r="D750" i="10"/>
  <c r="E746" i="15"/>
  <c r="C750" i="10"/>
  <c r="D746" i="15"/>
  <c r="AM750" i="1"/>
  <c r="F746" i="12"/>
  <c r="G750" i="10"/>
  <c r="K746" i="15"/>
  <c r="D749" i="10"/>
  <c r="E745" i="15"/>
  <c r="C749" i="10"/>
  <c r="D745" i="15"/>
  <c r="AN749" i="1"/>
  <c r="L745" i="15"/>
  <c r="AM749" i="1"/>
  <c r="F745" i="12"/>
  <c r="G749" i="10"/>
  <c r="K745" i="15"/>
  <c r="D748" i="10"/>
  <c r="E744" i="15"/>
  <c r="C748" i="10"/>
  <c r="D744" i="15"/>
  <c r="AN748" i="1"/>
  <c r="L744" i="15"/>
  <c r="AM748" i="1"/>
  <c r="F744" i="12"/>
  <c r="G748" i="10"/>
  <c r="K744" i="15"/>
  <c r="D747" i="10"/>
  <c r="E743" i="15"/>
  <c r="C747" i="10"/>
  <c r="D743" i="15"/>
  <c r="AM747" i="1"/>
  <c r="F743" i="12"/>
  <c r="G747" i="10"/>
  <c r="K743" i="15"/>
  <c r="D746" i="10"/>
  <c r="E742" i="15"/>
  <c r="C746" i="10"/>
  <c r="D742" i="15"/>
  <c r="AN746" i="1"/>
  <c r="L742" i="15"/>
  <c r="AM746" i="1"/>
  <c r="F742" i="12"/>
  <c r="G746" i="10"/>
  <c r="K742" i="15"/>
  <c r="D745" i="10"/>
  <c r="E741" i="15"/>
  <c r="C745" i="10"/>
  <c r="D741" i="15"/>
  <c r="AN745" i="1"/>
  <c r="L741" i="15"/>
  <c r="F741" i="12"/>
  <c r="G745" i="10"/>
  <c r="K741" i="15"/>
  <c r="D744" i="10"/>
  <c r="E740" i="15"/>
  <c r="C744" i="10"/>
  <c r="D740" i="15"/>
  <c r="AN744" i="1"/>
  <c r="L740" i="15"/>
  <c r="AM744" i="1"/>
  <c r="F740" i="12"/>
  <c r="G744" i="10"/>
  <c r="K740" i="15"/>
  <c r="D743" i="10"/>
  <c r="E739" i="15"/>
  <c r="C743" i="10"/>
  <c r="D739" i="15"/>
  <c r="AN743" i="1"/>
  <c r="L739" i="15"/>
  <c r="AM743" i="1"/>
  <c r="F739" i="12"/>
  <c r="G743" i="10"/>
  <c r="K739" i="15"/>
  <c r="D742" i="10"/>
  <c r="E738" i="15"/>
  <c r="C742" i="10"/>
  <c r="D738" i="15"/>
  <c r="AN742" i="1"/>
  <c r="L738" i="15"/>
  <c r="F738" i="12"/>
  <c r="G742" i="10"/>
  <c r="K738" i="15"/>
  <c r="D741" i="10"/>
  <c r="E737" i="15"/>
  <c r="C741" i="10"/>
  <c r="D737" i="15"/>
  <c r="AN741" i="1"/>
  <c r="L737" i="15"/>
  <c r="AM741" i="1"/>
  <c r="F737" i="12"/>
  <c r="G741" i="10"/>
  <c r="K737" i="15"/>
  <c r="D740" i="10"/>
  <c r="E736" i="15"/>
  <c r="C740" i="10"/>
  <c r="D736" i="15"/>
  <c r="AN740" i="1"/>
  <c r="L736" i="15"/>
  <c r="AM740" i="1"/>
  <c r="F736" i="12"/>
  <c r="G740" i="10"/>
  <c r="K736" i="15"/>
  <c r="D739" i="10"/>
  <c r="E735" i="15"/>
  <c r="C739" i="10"/>
  <c r="D735" i="15"/>
  <c r="AN739" i="1"/>
  <c r="L735" i="15"/>
  <c r="AM739" i="1"/>
  <c r="F735" i="12"/>
  <c r="G739" i="10"/>
  <c r="K735" i="15"/>
  <c r="D738" i="10"/>
  <c r="E734" i="15"/>
  <c r="C738" i="10"/>
  <c r="D734" i="15"/>
  <c r="AM738" i="1"/>
  <c r="F734" i="12"/>
  <c r="G738" i="10"/>
  <c r="K734" i="15"/>
  <c r="D737" i="10"/>
  <c r="E733" i="15"/>
  <c r="C737" i="10"/>
  <c r="D733" i="15"/>
  <c r="AN737" i="1"/>
  <c r="L733" i="15"/>
  <c r="AM737" i="1"/>
  <c r="F733" i="12"/>
  <c r="G737" i="10"/>
  <c r="K733" i="15"/>
  <c r="D736" i="10"/>
  <c r="E732" i="15"/>
  <c r="C736" i="10"/>
  <c r="D732" i="15"/>
  <c r="AN736" i="1"/>
  <c r="L732" i="15"/>
  <c r="AM736" i="1"/>
  <c r="F732" i="12"/>
  <c r="G736" i="10"/>
  <c r="K732" i="15"/>
  <c r="D735" i="10"/>
  <c r="E731" i="15"/>
  <c r="C735" i="10"/>
  <c r="D731" i="15"/>
  <c r="AM735" i="1"/>
  <c r="F731" i="12"/>
  <c r="G735" i="10"/>
  <c r="K731" i="15"/>
  <c r="D734" i="10"/>
  <c r="E730" i="15"/>
  <c r="C734" i="10"/>
  <c r="D730" i="15"/>
  <c r="AN734" i="1"/>
  <c r="L730" i="15"/>
  <c r="AM734" i="1"/>
  <c r="F730" i="12"/>
  <c r="G734" i="10"/>
  <c r="K730" i="15"/>
  <c r="D733" i="10"/>
  <c r="E729" i="15"/>
  <c r="C733" i="10"/>
  <c r="D729" i="15"/>
  <c r="AN733" i="1"/>
  <c r="L729" i="15"/>
  <c r="F729" i="12"/>
  <c r="G733" i="10"/>
  <c r="K729" i="15"/>
  <c r="D732" i="10"/>
  <c r="E728" i="15"/>
  <c r="C732" i="10"/>
  <c r="D728" i="15"/>
  <c r="AN732" i="1"/>
  <c r="L728" i="15"/>
  <c r="AM732" i="1"/>
  <c r="F728" i="12"/>
  <c r="G732" i="10"/>
  <c r="K728" i="15"/>
  <c r="D731" i="10"/>
  <c r="E727" i="15"/>
  <c r="C731" i="10"/>
  <c r="D727" i="15"/>
  <c r="AN731" i="1"/>
  <c r="L727" i="15"/>
  <c r="AM731" i="1"/>
  <c r="F727" i="12"/>
  <c r="G731" i="10"/>
  <c r="K727" i="15"/>
  <c r="D730" i="10"/>
  <c r="E726" i="15"/>
  <c r="C730" i="10"/>
  <c r="D726" i="15"/>
  <c r="AN730" i="1"/>
  <c r="L726" i="15"/>
  <c r="AM730" i="1"/>
  <c r="F726" i="12"/>
  <c r="G730" i="10"/>
  <c r="K726" i="15"/>
  <c r="D729" i="10"/>
  <c r="E725" i="15"/>
  <c r="C729" i="10"/>
  <c r="D725" i="15"/>
  <c r="AN729" i="1"/>
  <c r="L725" i="15"/>
  <c r="AM729" i="1"/>
  <c r="F725" i="12"/>
  <c r="G729" i="10"/>
  <c r="K725" i="15"/>
  <c r="BD728" i="1" a="1"/>
  <c r="BD728" i="1" s="1"/>
  <c r="M728" i="10"/>
  <c r="D728" i="10"/>
  <c r="E724" i="15"/>
  <c r="C728" i="10"/>
  <c r="D724" i="15"/>
  <c r="AN728" i="1"/>
  <c r="L724" i="15"/>
  <c r="AM728" i="1"/>
  <c r="F724" i="12"/>
  <c r="G728" i="10"/>
  <c r="K724" i="15"/>
  <c r="D727" i="10"/>
  <c r="E723" i="15"/>
  <c r="C727" i="10"/>
  <c r="D723" i="15"/>
  <c r="AN727" i="1"/>
  <c r="L723" i="15"/>
  <c r="AM727" i="1"/>
  <c r="F723" i="12"/>
  <c r="G727" i="10"/>
  <c r="K723" i="15"/>
  <c r="D726" i="10"/>
  <c r="E722" i="15"/>
  <c r="C726" i="10"/>
  <c r="D722" i="15"/>
  <c r="AN726" i="1"/>
  <c r="L722" i="15"/>
  <c r="AM726" i="1"/>
  <c r="F722" i="12"/>
  <c r="G726" i="10"/>
  <c r="K722" i="15"/>
  <c r="D725" i="10"/>
  <c r="E721" i="15"/>
  <c r="C725" i="10"/>
  <c r="D721" i="15"/>
  <c r="AN725" i="1"/>
  <c r="L721" i="15"/>
  <c r="AM725" i="1"/>
  <c r="F721" i="12"/>
  <c r="G725" i="10"/>
  <c r="K721" i="15"/>
  <c r="D724" i="10"/>
  <c r="E720" i="15"/>
  <c r="C724" i="10"/>
  <c r="D720" i="15"/>
  <c r="AN724" i="1"/>
  <c r="L720" i="15"/>
  <c r="AM724" i="1"/>
  <c r="F720" i="12"/>
  <c r="G724" i="10"/>
  <c r="K720" i="15"/>
  <c r="D723" i="10"/>
  <c r="E719" i="15"/>
  <c r="C723" i="10"/>
  <c r="D719" i="15"/>
  <c r="AN723" i="1"/>
  <c r="L719" i="15"/>
  <c r="AM723" i="1"/>
  <c r="F719" i="12"/>
  <c r="G723" i="10"/>
  <c r="K719" i="15"/>
  <c r="D722" i="10"/>
  <c r="E718" i="15"/>
  <c r="C722" i="10"/>
  <c r="D718" i="15"/>
  <c r="AN722" i="1"/>
  <c r="L718" i="15"/>
  <c r="AM722" i="1"/>
  <c r="F718" i="12"/>
  <c r="G722" i="10"/>
  <c r="K718" i="15"/>
  <c r="D721" i="10"/>
  <c r="E717" i="15"/>
  <c r="C721" i="10"/>
  <c r="D717" i="15"/>
  <c r="AN721" i="1"/>
  <c r="L717" i="15"/>
  <c r="AM721" i="1"/>
  <c r="F717" i="12"/>
  <c r="G721" i="10"/>
  <c r="K717" i="15"/>
  <c r="D720" i="10"/>
  <c r="E716" i="15"/>
  <c r="C720" i="10"/>
  <c r="D716" i="15"/>
  <c r="AN720" i="1"/>
  <c r="L716" i="15"/>
  <c r="AM720" i="1"/>
  <c r="F716" i="12"/>
  <c r="G720" i="10"/>
  <c r="K716" i="15"/>
  <c r="D719" i="10"/>
  <c r="E715" i="15"/>
  <c r="C719" i="10"/>
  <c r="D715" i="15"/>
  <c r="AN719" i="1"/>
  <c r="L715" i="15"/>
  <c r="AM719" i="1"/>
  <c r="F715" i="12"/>
  <c r="G719" i="10"/>
  <c r="K715" i="15"/>
  <c r="D718" i="10"/>
  <c r="E714" i="15"/>
  <c r="C718" i="10"/>
  <c r="D714" i="15"/>
  <c r="AN718" i="1"/>
  <c r="L714" i="15"/>
  <c r="AM718" i="1"/>
  <c r="F714" i="12"/>
  <c r="G718" i="10"/>
  <c r="K714" i="15"/>
  <c r="D717" i="10"/>
  <c r="E713" i="15"/>
  <c r="C717" i="10"/>
  <c r="D713" i="15"/>
  <c r="AN717" i="1"/>
  <c r="L713" i="15"/>
  <c r="AM717" i="1"/>
  <c r="F713" i="12"/>
  <c r="G717" i="10"/>
  <c r="K713" i="15"/>
  <c r="D716" i="10"/>
  <c r="E712" i="15"/>
  <c r="C716" i="10"/>
  <c r="D712" i="15"/>
  <c r="AN716" i="1"/>
  <c r="L712" i="15"/>
  <c r="AM716" i="1"/>
  <c r="F712" i="12"/>
  <c r="G716" i="10"/>
  <c r="K712" i="15"/>
  <c r="D715" i="10"/>
  <c r="E711" i="15"/>
  <c r="C715" i="10"/>
  <c r="D711" i="15"/>
  <c r="AN715" i="1"/>
  <c r="L711" i="15"/>
  <c r="AM715" i="1"/>
  <c r="F711" i="12"/>
  <c r="G715" i="10"/>
  <c r="K711" i="15"/>
  <c r="D714" i="10"/>
  <c r="E710" i="15"/>
  <c r="C714" i="10"/>
  <c r="D710" i="15"/>
  <c r="AM714" i="1"/>
  <c r="F710" i="12"/>
  <c r="G714" i="10"/>
  <c r="K710" i="15"/>
  <c r="D713" i="10"/>
  <c r="E709" i="15"/>
  <c r="C713" i="10"/>
  <c r="D709" i="15"/>
  <c r="AN713" i="1"/>
  <c r="L709" i="15"/>
  <c r="AM713" i="1"/>
  <c r="F709" i="12"/>
  <c r="G713" i="10"/>
  <c r="K709" i="15"/>
  <c r="D712" i="10"/>
  <c r="E708" i="15"/>
  <c r="C712" i="10"/>
  <c r="D708" i="15"/>
  <c r="AN712" i="1"/>
  <c r="L708" i="15"/>
  <c r="AM712" i="1"/>
  <c r="F708" i="12"/>
  <c r="G712" i="10"/>
  <c r="K708" i="15"/>
  <c r="D711" i="10"/>
  <c r="E707" i="15"/>
  <c r="C711" i="10"/>
  <c r="D707" i="15"/>
  <c r="AM711" i="1"/>
  <c r="F707" i="12"/>
  <c r="G711" i="10"/>
  <c r="K707" i="15"/>
  <c r="D710" i="10"/>
  <c r="E706" i="15"/>
  <c r="C710" i="10"/>
  <c r="D706" i="15"/>
  <c r="AN710" i="1"/>
  <c r="L706" i="15"/>
  <c r="AM710" i="1"/>
  <c r="F706" i="12"/>
  <c r="G710" i="10"/>
  <c r="K706" i="15"/>
  <c r="D709" i="10"/>
  <c r="E705" i="15"/>
  <c r="C709" i="10"/>
  <c r="D705" i="15"/>
  <c r="AN709" i="1"/>
  <c r="L705" i="15"/>
  <c r="AM709" i="1"/>
  <c r="F705" i="12"/>
  <c r="G709" i="10"/>
  <c r="K705" i="15"/>
  <c r="D708" i="10"/>
  <c r="E704" i="15"/>
  <c r="C708" i="10"/>
  <c r="D704" i="15"/>
  <c r="AN708" i="1"/>
  <c r="L704" i="15"/>
  <c r="AM708" i="1"/>
  <c r="F704" i="12"/>
  <c r="G708" i="10"/>
  <c r="K704" i="15"/>
  <c r="D707" i="10"/>
  <c r="E703" i="15"/>
  <c r="C707" i="10"/>
  <c r="D703" i="15"/>
  <c r="AN707" i="1"/>
  <c r="L703" i="15"/>
  <c r="AM707" i="1"/>
  <c r="F703" i="12"/>
  <c r="G707" i="10"/>
  <c r="K703" i="15"/>
  <c r="D706" i="10"/>
  <c r="E702" i="15"/>
  <c r="C706" i="10"/>
  <c r="D702" i="15"/>
  <c r="AN706" i="1"/>
  <c r="L702" i="15"/>
  <c r="AM706" i="1"/>
  <c r="F702" i="12"/>
  <c r="G706" i="10"/>
  <c r="K702" i="15"/>
  <c r="D705" i="10"/>
  <c r="E701" i="15"/>
  <c r="C705" i="10"/>
  <c r="D701" i="15"/>
  <c r="AN705" i="1"/>
  <c r="L701" i="15"/>
  <c r="AM705" i="1"/>
  <c r="F701" i="12"/>
  <c r="G705" i="10"/>
  <c r="K701" i="15"/>
  <c r="D704" i="10"/>
  <c r="E700" i="15"/>
  <c r="C704" i="10"/>
  <c r="D700" i="15"/>
  <c r="AN704" i="1"/>
  <c r="L700" i="15"/>
  <c r="AM704" i="1"/>
  <c r="F700" i="12"/>
  <c r="G704" i="10"/>
  <c r="K700" i="15"/>
  <c r="D703" i="10"/>
  <c r="E699" i="15"/>
  <c r="C703" i="10"/>
  <c r="D699" i="15"/>
  <c r="AN703" i="1"/>
  <c r="L699" i="15"/>
  <c r="AM703" i="1"/>
  <c r="F699" i="12"/>
  <c r="G703" i="10"/>
  <c r="K699" i="15"/>
  <c r="D702" i="10"/>
  <c r="E698" i="15"/>
  <c r="C702" i="10"/>
  <c r="D698" i="15"/>
  <c r="AN702" i="1"/>
  <c r="L698" i="15"/>
  <c r="F698" i="12"/>
  <c r="G702" i="10"/>
  <c r="K698" i="15"/>
  <c r="D701" i="10"/>
  <c r="E697" i="15"/>
  <c r="C701" i="10"/>
  <c r="D697" i="15"/>
  <c r="AN701" i="1"/>
  <c r="L697" i="15"/>
  <c r="AM701" i="1"/>
  <c r="F697" i="12"/>
  <c r="G701" i="10"/>
  <c r="K697" i="15"/>
  <c r="D700" i="10"/>
  <c r="E696" i="15"/>
  <c r="C700" i="10"/>
  <c r="D696" i="15"/>
  <c r="AN700" i="1"/>
  <c r="L696" i="15"/>
  <c r="AM700" i="1"/>
  <c r="F696" i="12"/>
  <c r="G700" i="10"/>
  <c r="K696" i="15"/>
  <c r="D699" i="10"/>
  <c r="E695" i="15"/>
  <c r="C699" i="10"/>
  <c r="D695" i="15"/>
  <c r="AN699" i="1"/>
  <c r="L695" i="15"/>
  <c r="AM699" i="1"/>
  <c r="F695" i="12"/>
  <c r="G699" i="10"/>
  <c r="K695" i="15"/>
  <c r="D698" i="10"/>
  <c r="E694" i="15"/>
  <c r="C698" i="10"/>
  <c r="D694" i="15"/>
  <c r="AN698" i="1"/>
  <c r="L694" i="15"/>
  <c r="AM698" i="1"/>
  <c r="F694" i="12"/>
  <c r="G698" i="10"/>
  <c r="K694" i="15"/>
  <c r="D697" i="10"/>
  <c r="E693" i="15"/>
  <c r="C697" i="10"/>
  <c r="D693" i="15"/>
  <c r="AN697" i="1"/>
  <c r="L693" i="15"/>
  <c r="AM697" i="1"/>
  <c r="F693" i="12"/>
  <c r="G697" i="10"/>
  <c r="K693" i="15"/>
  <c r="D696" i="10"/>
  <c r="E692" i="15"/>
  <c r="C696" i="10"/>
  <c r="D692" i="15"/>
  <c r="AM696" i="1"/>
  <c r="F692" i="12"/>
  <c r="G696" i="10"/>
  <c r="K692" i="15"/>
  <c r="D695" i="10"/>
  <c r="E691" i="15"/>
  <c r="C695" i="10"/>
  <c r="D691" i="15"/>
  <c r="AN695" i="1"/>
  <c r="L691" i="15"/>
  <c r="AM695" i="1"/>
  <c r="F691" i="12"/>
  <c r="G695" i="10"/>
  <c r="K691" i="15"/>
  <c r="D694" i="10"/>
  <c r="E690" i="15"/>
  <c r="C694" i="10"/>
  <c r="D690" i="15"/>
  <c r="AN694" i="1"/>
  <c r="L690" i="15"/>
  <c r="AM694" i="1"/>
  <c r="F690" i="12"/>
  <c r="G694" i="10"/>
  <c r="K690" i="15"/>
  <c r="D693" i="10"/>
  <c r="E689" i="15"/>
  <c r="C693" i="10"/>
  <c r="D689" i="15"/>
  <c r="AM693" i="1"/>
  <c r="F689" i="12"/>
  <c r="G693" i="10"/>
  <c r="K689" i="15"/>
  <c r="D692" i="10"/>
  <c r="E688" i="15"/>
  <c r="C692" i="10"/>
  <c r="D688" i="15"/>
  <c r="AN692" i="1"/>
  <c r="L688" i="15"/>
  <c r="AM692" i="1"/>
  <c r="F688" i="12"/>
  <c r="G692" i="10"/>
  <c r="K688" i="15"/>
  <c r="D691" i="10"/>
  <c r="E687" i="15"/>
  <c r="C691" i="10"/>
  <c r="D687" i="15"/>
  <c r="AN691" i="1"/>
  <c r="L687" i="15"/>
  <c r="AM691" i="1"/>
  <c r="F687" i="12"/>
  <c r="G691" i="10"/>
  <c r="K687" i="15"/>
  <c r="D690" i="10"/>
  <c r="E686" i="15"/>
  <c r="C690" i="10"/>
  <c r="D686" i="15"/>
  <c r="AN690" i="1"/>
  <c r="L686" i="15"/>
  <c r="AM690" i="1"/>
  <c r="F686" i="12"/>
  <c r="G690" i="10"/>
  <c r="K686" i="15"/>
  <c r="D689" i="10"/>
  <c r="E685" i="15"/>
  <c r="C689" i="10"/>
  <c r="D685" i="15"/>
  <c r="AN689" i="1"/>
  <c r="L685" i="15"/>
  <c r="AM689" i="1"/>
  <c r="F685" i="12"/>
  <c r="G689" i="10"/>
  <c r="K685" i="15"/>
  <c r="D688" i="10"/>
  <c r="E684" i="15"/>
  <c r="C688" i="10"/>
  <c r="D684" i="15"/>
  <c r="AN688" i="1"/>
  <c r="L684" i="15"/>
  <c r="AM688" i="1"/>
  <c r="F684" i="12"/>
  <c r="G688" i="10"/>
  <c r="K684" i="15"/>
  <c r="D687" i="10"/>
  <c r="E683" i="15"/>
  <c r="C687" i="10"/>
  <c r="D683" i="15"/>
  <c r="AM687" i="1"/>
  <c r="F683" i="12"/>
  <c r="G687" i="10"/>
  <c r="K683" i="15"/>
  <c r="D686" i="10"/>
  <c r="E682" i="15"/>
  <c r="C686" i="10"/>
  <c r="D682" i="15"/>
  <c r="AN686" i="1"/>
  <c r="L682" i="15"/>
  <c r="AM686" i="1"/>
  <c r="F682" i="12"/>
  <c r="G686" i="10"/>
  <c r="K682" i="15"/>
  <c r="D685" i="10"/>
  <c r="E681" i="15"/>
  <c r="C685" i="10"/>
  <c r="D681" i="15"/>
  <c r="AN685" i="1"/>
  <c r="L681" i="15"/>
  <c r="AM685" i="1"/>
  <c r="F681" i="12"/>
  <c r="G685" i="10"/>
  <c r="K681" i="15"/>
  <c r="D684" i="10"/>
  <c r="E680" i="15"/>
  <c r="C684" i="10"/>
  <c r="D680" i="15"/>
  <c r="AM684" i="1"/>
  <c r="F680" i="12"/>
  <c r="G684" i="10"/>
  <c r="K680" i="15"/>
  <c r="D683" i="10"/>
  <c r="E679" i="15"/>
  <c r="C683" i="10"/>
  <c r="D679" i="15"/>
  <c r="AN683" i="1"/>
  <c r="L679" i="15"/>
  <c r="AM683" i="1"/>
  <c r="F679" i="12"/>
  <c r="G683" i="10"/>
  <c r="K679" i="15"/>
  <c r="D682" i="10"/>
  <c r="E678" i="15"/>
  <c r="C682" i="10"/>
  <c r="D678" i="15"/>
  <c r="AN682" i="1"/>
  <c r="L678" i="15"/>
  <c r="AM682" i="1"/>
  <c r="F678" i="12"/>
  <c r="G682" i="10"/>
  <c r="K678" i="15"/>
  <c r="D681" i="10"/>
  <c r="E677" i="15"/>
  <c r="C681" i="10"/>
  <c r="D677" i="15"/>
  <c r="AN681" i="1"/>
  <c r="L677" i="15"/>
  <c r="F677" i="12"/>
  <c r="G681" i="10"/>
  <c r="K677" i="15"/>
  <c r="D680" i="10"/>
  <c r="E676" i="15"/>
  <c r="C680" i="10"/>
  <c r="D676" i="15"/>
  <c r="AN680" i="1"/>
  <c r="L676" i="15"/>
  <c r="AM680" i="1"/>
  <c r="F676" i="12"/>
  <c r="G680" i="10"/>
  <c r="K676" i="15"/>
  <c r="D679" i="10"/>
  <c r="E675" i="15"/>
  <c r="C679" i="10"/>
  <c r="D675" i="15"/>
  <c r="AN679" i="1"/>
  <c r="L675" i="15"/>
  <c r="AM679" i="1"/>
  <c r="F675" i="12"/>
  <c r="G679" i="10"/>
  <c r="K675" i="15"/>
  <c r="D678" i="10"/>
  <c r="E674" i="15"/>
  <c r="C678" i="10"/>
  <c r="D674" i="15"/>
  <c r="AN678" i="1"/>
  <c r="L674" i="15"/>
  <c r="AM678" i="1"/>
  <c r="F674" i="12"/>
  <c r="G678" i="10"/>
  <c r="K674" i="15"/>
  <c r="D677" i="10"/>
  <c r="E673" i="15"/>
  <c r="C677" i="10"/>
  <c r="D673" i="15"/>
  <c r="AN677" i="1"/>
  <c r="L673" i="15"/>
  <c r="AM677" i="1"/>
  <c r="F673" i="12"/>
  <c r="G677" i="10"/>
  <c r="K673" i="15"/>
  <c r="D676" i="10"/>
  <c r="E672" i="15"/>
  <c r="C676" i="10"/>
  <c r="D672" i="15"/>
  <c r="AN676" i="1"/>
  <c r="L672" i="15"/>
  <c r="AM676" i="1"/>
  <c r="F672" i="12"/>
  <c r="G676" i="10"/>
  <c r="K672" i="15"/>
  <c r="D675" i="10"/>
  <c r="E671" i="15"/>
  <c r="C675" i="10"/>
  <c r="D671" i="15"/>
  <c r="AN675" i="1"/>
  <c r="L671" i="15"/>
  <c r="AM675" i="1"/>
  <c r="F671" i="12"/>
  <c r="G675" i="10"/>
  <c r="K671" i="15"/>
  <c r="D674" i="10"/>
  <c r="E670" i="15"/>
  <c r="C674" i="10"/>
  <c r="D670" i="15"/>
  <c r="AN674" i="1"/>
  <c r="L670" i="15"/>
  <c r="AM674" i="1"/>
  <c r="F670" i="12"/>
  <c r="G674" i="10"/>
  <c r="K670" i="15"/>
  <c r="D673" i="10"/>
  <c r="E669" i="15"/>
  <c r="C673" i="10"/>
  <c r="D669" i="15"/>
  <c r="AN673" i="1"/>
  <c r="L669" i="15"/>
  <c r="AM673" i="1"/>
  <c r="F669" i="12"/>
  <c r="G673" i="10"/>
  <c r="K669" i="15"/>
  <c r="D672" i="10"/>
  <c r="E668" i="15"/>
  <c r="C672" i="10"/>
  <c r="D668" i="15"/>
  <c r="AN672" i="1"/>
  <c r="L668" i="15"/>
  <c r="AM672" i="1"/>
  <c r="F668" i="12"/>
  <c r="G672" i="10"/>
  <c r="K668" i="15"/>
  <c r="D671" i="10"/>
  <c r="E667" i="15"/>
  <c r="C671" i="10"/>
  <c r="D667" i="15"/>
  <c r="AN671" i="1"/>
  <c r="L667" i="15"/>
  <c r="AM671" i="1"/>
  <c r="F667" i="12"/>
  <c r="G671" i="10"/>
  <c r="K667" i="15"/>
  <c r="D670" i="10"/>
  <c r="E666" i="15"/>
  <c r="C670" i="10"/>
  <c r="D666" i="15"/>
  <c r="AN670" i="1"/>
  <c r="L666" i="15"/>
  <c r="AM670" i="1"/>
  <c r="F666" i="12"/>
  <c r="G670" i="10"/>
  <c r="K666" i="15"/>
  <c r="D669" i="10"/>
  <c r="E665" i="15"/>
  <c r="C669" i="10"/>
  <c r="D665" i="15"/>
  <c r="AN669" i="1"/>
  <c r="L665" i="15"/>
  <c r="AM669" i="1"/>
  <c r="F665" i="12"/>
  <c r="G669" i="10"/>
  <c r="K665" i="15"/>
  <c r="D668" i="10"/>
  <c r="E664" i="15"/>
  <c r="C668" i="10"/>
  <c r="D664" i="15"/>
  <c r="AN668" i="1"/>
  <c r="L664" i="15"/>
  <c r="AM668" i="1"/>
  <c r="F664" i="12"/>
  <c r="G668" i="10"/>
  <c r="K664" i="15"/>
  <c r="D667" i="10"/>
  <c r="E663" i="15"/>
  <c r="C667" i="10"/>
  <c r="D663" i="15"/>
  <c r="AN667" i="1"/>
  <c r="L663" i="15"/>
  <c r="AM667" i="1"/>
  <c r="F663" i="12"/>
  <c r="G667" i="10"/>
  <c r="K663" i="15"/>
  <c r="D666" i="10"/>
  <c r="E662" i="15"/>
  <c r="C666" i="10"/>
  <c r="D662" i="15"/>
  <c r="AN666" i="1"/>
  <c r="L662" i="15"/>
  <c r="F662" i="12"/>
  <c r="G666" i="10"/>
  <c r="K662" i="15"/>
  <c r="D665" i="10"/>
  <c r="E661" i="15"/>
  <c r="C665" i="10"/>
  <c r="D661" i="15"/>
  <c r="AN665" i="1"/>
  <c r="L661" i="15"/>
  <c r="AM665" i="1"/>
  <c r="F661" i="12"/>
  <c r="G665" i="10"/>
  <c r="K661" i="15"/>
  <c r="D664" i="10"/>
  <c r="E660" i="15"/>
  <c r="C664" i="10"/>
  <c r="D660" i="15"/>
  <c r="AN664" i="1"/>
  <c r="L660" i="15"/>
  <c r="AM664" i="1"/>
  <c r="F660" i="12"/>
  <c r="G664" i="10"/>
  <c r="K660" i="15"/>
  <c r="D663" i="10"/>
  <c r="E659" i="15"/>
  <c r="C663" i="10"/>
  <c r="D659" i="15"/>
  <c r="AN663" i="1"/>
  <c r="L659" i="15"/>
  <c r="AM663" i="1"/>
  <c r="F659" i="12"/>
  <c r="G663" i="10"/>
  <c r="K659" i="15"/>
  <c r="D662" i="10"/>
  <c r="E658" i="15"/>
  <c r="C662" i="10"/>
  <c r="D658" i="15"/>
  <c r="AN662" i="1"/>
  <c r="L658" i="15"/>
  <c r="AM662" i="1"/>
  <c r="F658" i="12"/>
  <c r="G662" i="10"/>
  <c r="K658" i="15"/>
  <c r="D661" i="10"/>
  <c r="E657" i="15"/>
  <c r="C661" i="10"/>
  <c r="D657" i="15"/>
  <c r="AN661" i="1"/>
  <c r="L657" i="15"/>
  <c r="AM661" i="1"/>
  <c r="F657" i="12"/>
  <c r="G661" i="10"/>
  <c r="K657" i="15"/>
  <c r="D660" i="10"/>
  <c r="E656" i="15"/>
  <c r="C660" i="10"/>
  <c r="D656" i="15"/>
  <c r="AN660" i="1"/>
  <c r="L656" i="15"/>
  <c r="AM660" i="1"/>
  <c r="F656" i="12"/>
  <c r="G660" i="10"/>
  <c r="K656" i="15"/>
  <c r="D659" i="10"/>
  <c r="E655" i="15"/>
  <c r="C659" i="10"/>
  <c r="D655" i="15"/>
  <c r="AN659" i="1"/>
  <c r="L655" i="15"/>
  <c r="AM659" i="1"/>
  <c r="F655" i="12"/>
  <c r="G659" i="10"/>
  <c r="K655" i="15"/>
  <c r="D658" i="10"/>
  <c r="E654" i="15"/>
  <c r="C658" i="10"/>
  <c r="D654" i="15"/>
  <c r="AN658" i="1"/>
  <c r="L654" i="15"/>
  <c r="AM658" i="1"/>
  <c r="F654" i="12"/>
  <c r="G658" i="10"/>
  <c r="K654" i="15"/>
  <c r="D657" i="10"/>
  <c r="E653" i="15"/>
  <c r="C657" i="10"/>
  <c r="D653" i="15"/>
  <c r="AN657" i="1"/>
  <c r="L653" i="15"/>
  <c r="AM657" i="1"/>
  <c r="F653" i="12"/>
  <c r="G657" i="10"/>
  <c r="K653" i="15"/>
  <c r="D656" i="10"/>
  <c r="E652" i="15"/>
  <c r="C656" i="10"/>
  <c r="D652" i="15"/>
  <c r="AN656" i="1"/>
  <c r="L652" i="15"/>
  <c r="AM656" i="1"/>
  <c r="F652" i="12"/>
  <c r="G656" i="10"/>
  <c r="K652" i="15"/>
  <c r="D655" i="10"/>
  <c r="E651" i="15"/>
  <c r="C655" i="10"/>
  <c r="D651" i="15"/>
  <c r="AN655" i="1"/>
  <c r="L651" i="15"/>
  <c r="AM655" i="1"/>
  <c r="F651" i="12"/>
  <c r="G655" i="10"/>
  <c r="K651" i="15"/>
  <c r="D654" i="10"/>
  <c r="E650" i="15"/>
  <c r="C654" i="10"/>
  <c r="D650" i="15"/>
  <c r="AN654" i="1"/>
  <c r="L650" i="15"/>
  <c r="AM654" i="1"/>
  <c r="F650" i="12"/>
  <c r="G654" i="10"/>
  <c r="K650" i="15"/>
  <c r="D653" i="10"/>
  <c r="E649" i="15"/>
  <c r="C653" i="10"/>
  <c r="D649" i="15"/>
  <c r="AN653" i="1"/>
  <c r="L649" i="15"/>
  <c r="AM653" i="1"/>
  <c r="F649" i="12"/>
  <c r="G653" i="10"/>
  <c r="K649" i="15"/>
  <c r="D652" i="10"/>
  <c r="E648" i="15"/>
  <c r="C652" i="10"/>
  <c r="D648" i="15"/>
  <c r="AN652" i="1"/>
  <c r="L648" i="15"/>
  <c r="AM652" i="1"/>
  <c r="F648" i="12"/>
  <c r="G652" i="10"/>
  <c r="K648" i="15"/>
  <c r="D651" i="10"/>
  <c r="E647" i="15"/>
  <c r="C651" i="10"/>
  <c r="D647" i="15"/>
  <c r="AN651" i="1"/>
  <c r="L647" i="15"/>
  <c r="AM651" i="1"/>
  <c r="F647" i="12"/>
  <c r="G651" i="10"/>
  <c r="K647" i="15"/>
  <c r="D650" i="10"/>
  <c r="E646" i="15"/>
  <c r="C650" i="10"/>
  <c r="D646" i="15"/>
  <c r="AN650" i="1"/>
  <c r="L646" i="15"/>
  <c r="AM650" i="1"/>
  <c r="F646" i="12"/>
  <c r="G650" i="10"/>
  <c r="K646" i="15"/>
  <c r="D649" i="10"/>
  <c r="E645" i="15"/>
  <c r="C649" i="10"/>
  <c r="D645" i="15"/>
  <c r="AN649" i="1"/>
  <c r="L645" i="15"/>
  <c r="AM649" i="1"/>
  <c r="F645" i="12"/>
  <c r="G649" i="10"/>
  <c r="K645" i="15"/>
  <c r="D648" i="10"/>
  <c r="E644" i="15"/>
  <c r="C648" i="10"/>
  <c r="D644" i="15"/>
  <c r="AN648" i="1"/>
  <c r="L644" i="15"/>
  <c r="AM648" i="1"/>
  <c r="F644" i="12"/>
  <c r="G648" i="10"/>
  <c r="K644" i="15"/>
  <c r="D647" i="10"/>
  <c r="E643" i="15"/>
  <c r="C647" i="10"/>
  <c r="D643" i="15"/>
  <c r="AN647" i="1"/>
  <c r="L643" i="15"/>
  <c r="AM647" i="1"/>
  <c r="F643" i="12"/>
  <c r="G647" i="10"/>
  <c r="K643" i="15"/>
  <c r="D646" i="10"/>
  <c r="E642" i="15"/>
  <c r="C646" i="10"/>
  <c r="D642" i="15"/>
  <c r="AN646" i="1"/>
  <c r="L642" i="15"/>
  <c r="AM646" i="1"/>
  <c r="F642" i="12"/>
  <c r="G646" i="10"/>
  <c r="K642" i="15"/>
  <c r="D645" i="10"/>
  <c r="E641" i="15"/>
  <c r="C645" i="10"/>
  <c r="D641" i="15"/>
  <c r="AN645" i="1"/>
  <c r="L641" i="15"/>
  <c r="AM645" i="1"/>
  <c r="F641" i="12"/>
  <c r="G645" i="10"/>
  <c r="K641" i="15"/>
  <c r="D644" i="10"/>
  <c r="E640" i="15"/>
  <c r="C644" i="10"/>
  <c r="D640" i="15"/>
  <c r="AN644" i="1"/>
  <c r="L640" i="15"/>
  <c r="AM644" i="1"/>
  <c r="F640" i="12"/>
  <c r="G644" i="10"/>
  <c r="K640" i="15"/>
  <c r="D643" i="10"/>
  <c r="E639" i="15"/>
  <c r="C643" i="10"/>
  <c r="D639" i="15"/>
  <c r="AN643" i="1"/>
  <c r="L639" i="15"/>
  <c r="AM643" i="1"/>
  <c r="F639" i="12"/>
  <c r="G643" i="10"/>
  <c r="K639" i="15"/>
  <c r="D642" i="10"/>
  <c r="E638" i="15"/>
  <c r="C642" i="10"/>
  <c r="D638" i="15"/>
  <c r="AN642" i="1"/>
  <c r="L638" i="15"/>
  <c r="AM642" i="1"/>
  <c r="F638" i="12"/>
  <c r="G642" i="10"/>
  <c r="K638" i="15"/>
  <c r="D641" i="10"/>
  <c r="E637" i="15"/>
  <c r="C641" i="10"/>
  <c r="D637" i="15"/>
  <c r="AN641" i="1"/>
  <c r="L637" i="15"/>
  <c r="AM641" i="1"/>
  <c r="F637" i="12"/>
  <c r="G641" i="10"/>
  <c r="K637" i="15"/>
  <c r="D640" i="10"/>
  <c r="E636" i="15"/>
  <c r="C640" i="10"/>
  <c r="D636" i="15"/>
  <c r="AN640" i="1"/>
  <c r="L636" i="15"/>
  <c r="AM640" i="1"/>
  <c r="F636" i="12"/>
  <c r="G640" i="10"/>
  <c r="K636" i="15"/>
  <c r="D639" i="10"/>
  <c r="E635" i="15"/>
  <c r="C639" i="10"/>
  <c r="D635" i="15"/>
  <c r="AN639" i="1"/>
  <c r="L635" i="15"/>
  <c r="AM639" i="1"/>
  <c r="F635" i="12"/>
  <c r="G639" i="10"/>
  <c r="K635" i="15"/>
  <c r="D638" i="10"/>
  <c r="E634" i="15"/>
  <c r="C638" i="10"/>
  <c r="D634" i="15"/>
  <c r="AN638" i="1"/>
  <c r="L634" i="15"/>
  <c r="AM638" i="1"/>
  <c r="F634" i="12"/>
  <c r="G638" i="10"/>
  <c r="K634" i="15"/>
  <c r="D637" i="10"/>
  <c r="E633" i="15"/>
  <c r="C637" i="10"/>
  <c r="D633" i="15"/>
  <c r="AN637" i="1"/>
  <c r="L633" i="15"/>
  <c r="AM637" i="1"/>
  <c r="F633" i="12"/>
  <c r="G637" i="10"/>
  <c r="K633" i="15"/>
  <c r="D636" i="10"/>
  <c r="E632" i="15"/>
  <c r="C636" i="10"/>
  <c r="D632" i="15"/>
  <c r="AN636" i="1"/>
  <c r="L632" i="15"/>
  <c r="AM636" i="1"/>
  <c r="F632" i="12"/>
  <c r="G636" i="10"/>
  <c r="K632" i="15"/>
  <c r="D635" i="10"/>
  <c r="E631" i="15"/>
  <c r="C635" i="10"/>
  <c r="D631" i="15"/>
  <c r="AN635" i="1"/>
  <c r="L631" i="15"/>
  <c r="AM635" i="1"/>
  <c r="F631" i="12"/>
  <c r="G635" i="10"/>
  <c r="K631" i="15"/>
  <c r="D634" i="10"/>
  <c r="E630" i="15"/>
  <c r="C634" i="10"/>
  <c r="D630" i="15"/>
  <c r="AN634" i="1"/>
  <c r="L630" i="15"/>
  <c r="AM634" i="1"/>
  <c r="F630" i="12"/>
  <c r="G634" i="10"/>
  <c r="K630" i="15"/>
  <c r="D633" i="10"/>
  <c r="E629" i="15"/>
  <c r="C633" i="10"/>
  <c r="D629" i="15"/>
  <c r="AN633" i="1"/>
  <c r="L629" i="15"/>
  <c r="AM633" i="1"/>
  <c r="F629" i="12"/>
  <c r="G633" i="10"/>
  <c r="K629" i="15"/>
  <c r="D632" i="10"/>
  <c r="E628" i="15"/>
  <c r="C632" i="10"/>
  <c r="D628" i="15"/>
  <c r="AN632" i="1"/>
  <c r="L628" i="15"/>
  <c r="AM632" i="1"/>
  <c r="F628" i="12"/>
  <c r="G632" i="10"/>
  <c r="K628" i="15"/>
  <c r="D631" i="10"/>
  <c r="E627" i="15"/>
  <c r="C631" i="10"/>
  <c r="D627" i="15"/>
  <c r="AN631" i="1"/>
  <c r="L627" i="15"/>
  <c r="AM631" i="1"/>
  <c r="F627" i="12"/>
  <c r="G631" i="10"/>
  <c r="K627" i="15"/>
  <c r="D630" i="10"/>
  <c r="E626" i="15"/>
  <c r="C630" i="10"/>
  <c r="D626" i="15"/>
  <c r="AN630" i="1"/>
  <c r="L626" i="15"/>
  <c r="AM630" i="1"/>
  <c r="F626" i="12"/>
  <c r="G630" i="10"/>
  <c r="K626" i="15"/>
  <c r="D629" i="10"/>
  <c r="E625" i="15"/>
  <c r="C629" i="10"/>
  <c r="D625" i="15"/>
  <c r="AN629" i="1"/>
  <c r="L625" i="15"/>
  <c r="AM629" i="1"/>
  <c r="F625" i="12"/>
  <c r="G629" i="10"/>
  <c r="K625" i="15"/>
  <c r="D628" i="10"/>
  <c r="E624" i="15"/>
  <c r="C628" i="10"/>
  <c r="D624" i="15"/>
  <c r="AN628" i="1"/>
  <c r="L624" i="15"/>
  <c r="AM628" i="1"/>
  <c r="F624" i="12"/>
  <c r="G628" i="10"/>
  <c r="K624" i="15"/>
  <c r="D627" i="10"/>
  <c r="E623" i="15"/>
  <c r="C627" i="10"/>
  <c r="D623" i="15"/>
  <c r="AN627" i="1"/>
  <c r="L623" i="15"/>
  <c r="AM627" i="1"/>
  <c r="F623" i="12"/>
  <c r="G627" i="10"/>
  <c r="K623" i="15"/>
  <c r="D626" i="10"/>
  <c r="E622" i="15"/>
  <c r="C626" i="10"/>
  <c r="D622" i="15"/>
  <c r="AN626" i="1"/>
  <c r="L622" i="15"/>
  <c r="AM626" i="1"/>
  <c r="F622" i="12"/>
  <c r="G626" i="10"/>
  <c r="K622" i="15"/>
  <c r="D625" i="10"/>
  <c r="E621" i="15"/>
  <c r="C625" i="10"/>
  <c r="D621" i="15"/>
  <c r="AN625" i="1"/>
  <c r="L621" i="15"/>
  <c r="AM625" i="1"/>
  <c r="F621" i="12"/>
  <c r="G625" i="10"/>
  <c r="K621" i="15"/>
  <c r="D624" i="10"/>
  <c r="E620" i="15"/>
  <c r="C624" i="10"/>
  <c r="D620" i="15"/>
  <c r="AN624" i="1"/>
  <c r="L620" i="15"/>
  <c r="AM624" i="1"/>
  <c r="F620" i="12"/>
  <c r="G624" i="10"/>
  <c r="K620" i="15"/>
  <c r="D623" i="10"/>
  <c r="E619" i="15"/>
  <c r="C623" i="10"/>
  <c r="D619" i="15"/>
  <c r="AN623" i="1"/>
  <c r="L619" i="15"/>
  <c r="AM623" i="1"/>
  <c r="F619" i="12"/>
  <c r="G623" i="10"/>
  <c r="K619" i="15"/>
  <c r="D622" i="10"/>
  <c r="E618" i="15"/>
  <c r="C622" i="10"/>
  <c r="D618" i="15"/>
  <c r="AN622" i="1"/>
  <c r="L618" i="15"/>
  <c r="AM622" i="1"/>
  <c r="F618" i="12"/>
  <c r="G622" i="10"/>
  <c r="K618" i="15"/>
  <c r="D621" i="10"/>
  <c r="E617" i="15"/>
  <c r="C621" i="10"/>
  <c r="D617" i="15"/>
  <c r="AN621" i="1"/>
  <c r="L617" i="15"/>
  <c r="AM621" i="1"/>
  <c r="F617" i="12"/>
  <c r="G621" i="10"/>
  <c r="K617" i="15"/>
  <c r="D620" i="10"/>
  <c r="E616" i="15"/>
  <c r="C620" i="10"/>
  <c r="D616" i="15"/>
  <c r="AN620" i="1"/>
  <c r="L616" i="15"/>
  <c r="AM620" i="1"/>
  <c r="F616" i="12"/>
  <c r="G620" i="10"/>
  <c r="K616" i="15"/>
  <c r="D619" i="10"/>
  <c r="E615" i="15"/>
  <c r="C619" i="10"/>
  <c r="D615" i="15"/>
  <c r="AN619" i="1"/>
  <c r="L615" i="15"/>
  <c r="AM619" i="1"/>
  <c r="F615" i="12"/>
  <c r="G619" i="10"/>
  <c r="K615" i="15"/>
  <c r="D618" i="10"/>
  <c r="E614" i="15"/>
  <c r="C618" i="10"/>
  <c r="D614" i="15"/>
  <c r="AN618" i="1"/>
  <c r="L614" i="15"/>
  <c r="AM618" i="1"/>
  <c r="F614" i="12"/>
  <c r="G618" i="10"/>
  <c r="K614" i="15"/>
  <c r="D617" i="10"/>
  <c r="E613" i="15"/>
  <c r="C617" i="10"/>
  <c r="D613" i="15"/>
  <c r="AN617" i="1"/>
  <c r="L613" i="15"/>
  <c r="AM617" i="1"/>
  <c r="F613" i="12"/>
  <c r="G617" i="10"/>
  <c r="K613" i="15"/>
  <c r="D616" i="10"/>
  <c r="E612" i="15"/>
  <c r="C616" i="10"/>
  <c r="D612" i="15"/>
  <c r="AN616" i="1"/>
  <c r="L612" i="15"/>
  <c r="AM616" i="1"/>
  <c r="F612" i="12"/>
  <c r="G616" i="10"/>
  <c r="K612" i="15"/>
  <c r="D615" i="10"/>
  <c r="E611" i="15"/>
  <c r="C615" i="10"/>
  <c r="D611" i="15"/>
  <c r="AN615" i="1"/>
  <c r="L611" i="15"/>
  <c r="AM615" i="1"/>
  <c r="F611" i="12"/>
  <c r="G615" i="10"/>
  <c r="K611" i="15"/>
  <c r="D614" i="10"/>
  <c r="E610" i="15"/>
  <c r="C614" i="10"/>
  <c r="D610" i="15"/>
  <c r="AN614" i="1"/>
  <c r="L610" i="15"/>
  <c r="AM614" i="1"/>
  <c r="F610" i="12"/>
  <c r="G614" i="10"/>
  <c r="K610" i="15"/>
  <c r="D613" i="10"/>
  <c r="E609" i="15"/>
  <c r="C613" i="10"/>
  <c r="D609" i="15"/>
  <c r="AN613" i="1"/>
  <c r="L609" i="15"/>
  <c r="AM613" i="1"/>
  <c r="F609" i="12"/>
  <c r="G613" i="10"/>
  <c r="K609" i="15"/>
  <c r="D612" i="10"/>
  <c r="E608" i="15"/>
  <c r="C612" i="10"/>
  <c r="D608" i="15"/>
  <c r="AN612" i="1"/>
  <c r="L608" i="15"/>
  <c r="AM612" i="1"/>
  <c r="F608" i="12"/>
  <c r="G612" i="10"/>
  <c r="K608" i="15"/>
  <c r="D611" i="10"/>
  <c r="E607" i="15"/>
  <c r="C611" i="10"/>
  <c r="D607" i="15"/>
  <c r="AN611" i="1"/>
  <c r="L607" i="15"/>
  <c r="AM611" i="1"/>
  <c r="F607" i="12"/>
  <c r="G611" i="10"/>
  <c r="K607" i="15"/>
  <c r="D610" i="10"/>
  <c r="E606" i="15"/>
  <c r="C610" i="10"/>
  <c r="D606" i="15"/>
  <c r="AN610" i="1"/>
  <c r="L606" i="15"/>
  <c r="AM610" i="1"/>
  <c r="F606" i="12"/>
  <c r="G610" i="10"/>
  <c r="K606" i="15"/>
  <c r="D609" i="10"/>
  <c r="E605" i="15"/>
  <c r="C609" i="10"/>
  <c r="D605" i="15"/>
  <c r="AN609" i="1"/>
  <c r="L605" i="15"/>
  <c r="AM609" i="1"/>
  <c r="F605" i="12"/>
  <c r="G609" i="10"/>
  <c r="K605" i="15"/>
  <c r="D608" i="10"/>
  <c r="E604" i="15"/>
  <c r="C608" i="10"/>
  <c r="D604" i="15"/>
  <c r="AM608" i="1"/>
  <c r="F604" i="12"/>
  <c r="G608" i="10"/>
  <c r="K604" i="15"/>
  <c r="D607" i="10"/>
  <c r="E603" i="15"/>
  <c r="C607" i="10"/>
  <c r="D603" i="15"/>
  <c r="AN607" i="1"/>
  <c r="L603" i="15"/>
  <c r="AM607" i="1"/>
  <c r="F603" i="12"/>
  <c r="G607" i="10"/>
  <c r="K603" i="15"/>
  <c r="D606" i="10"/>
  <c r="E602" i="15"/>
  <c r="C606" i="10"/>
  <c r="D602" i="15"/>
  <c r="AN606" i="1"/>
  <c r="L602" i="15"/>
  <c r="AM606" i="1"/>
  <c r="F602" i="12"/>
  <c r="G606" i="10"/>
  <c r="K602" i="15"/>
  <c r="D605" i="10"/>
  <c r="E601" i="15"/>
  <c r="C605" i="10"/>
  <c r="D601" i="15"/>
  <c r="AN605" i="1"/>
  <c r="L601" i="15"/>
  <c r="AM605" i="1"/>
  <c r="F601" i="12"/>
  <c r="G605" i="10"/>
  <c r="K601" i="15"/>
  <c r="D604" i="10"/>
  <c r="E600" i="15"/>
  <c r="C604" i="10"/>
  <c r="D600" i="15"/>
  <c r="AN604" i="1"/>
  <c r="L600" i="15"/>
  <c r="AM604" i="1"/>
  <c r="F600" i="12"/>
  <c r="G604" i="10"/>
  <c r="K600" i="15"/>
  <c r="D603" i="10"/>
  <c r="E599" i="15"/>
  <c r="C603" i="10"/>
  <c r="D599" i="15"/>
  <c r="AN603" i="1"/>
  <c r="L599" i="15"/>
  <c r="AM603" i="1"/>
  <c r="F599" i="12"/>
  <c r="G603" i="10"/>
  <c r="K599" i="15"/>
  <c r="D602" i="10"/>
  <c r="E598" i="15"/>
  <c r="C602" i="10"/>
  <c r="D598" i="15"/>
  <c r="AN602" i="1"/>
  <c r="L598" i="15"/>
  <c r="AM602" i="1"/>
  <c r="F598" i="12"/>
  <c r="G602" i="10"/>
  <c r="K598" i="15"/>
  <c r="D601" i="10"/>
  <c r="E597" i="15"/>
  <c r="C601" i="10"/>
  <c r="D597" i="15"/>
  <c r="AM601" i="1"/>
  <c r="F597" i="12"/>
  <c r="G601" i="10"/>
  <c r="K597" i="15"/>
  <c r="D600" i="10"/>
  <c r="E596" i="15"/>
  <c r="C600" i="10"/>
  <c r="D596" i="15"/>
  <c r="AN600" i="1"/>
  <c r="L596" i="15"/>
  <c r="AM600" i="1"/>
  <c r="F596" i="12"/>
  <c r="G600" i="10"/>
  <c r="K596" i="15"/>
  <c r="D599" i="10"/>
  <c r="E595" i="15"/>
  <c r="C599" i="10"/>
  <c r="D595" i="15"/>
  <c r="AN599" i="1"/>
  <c r="L595" i="15"/>
  <c r="AM599" i="1"/>
  <c r="F595" i="12"/>
  <c r="G599" i="10"/>
  <c r="K595" i="15"/>
  <c r="D598" i="10"/>
  <c r="E594" i="15"/>
  <c r="C598" i="10"/>
  <c r="D594" i="15"/>
  <c r="AN598" i="1"/>
  <c r="L594" i="15"/>
  <c r="AM598" i="1"/>
  <c r="F594" i="12"/>
  <c r="G598" i="10"/>
  <c r="K594" i="15"/>
  <c r="D597" i="10"/>
  <c r="E593" i="15"/>
  <c r="C597" i="10"/>
  <c r="D593" i="15"/>
  <c r="AN597" i="1"/>
  <c r="L593" i="15"/>
  <c r="AM597" i="1"/>
  <c r="F593" i="12"/>
  <c r="G597" i="10"/>
  <c r="K593" i="15"/>
  <c r="D596" i="10"/>
  <c r="E592" i="15"/>
  <c r="C596" i="10"/>
  <c r="D592" i="15"/>
  <c r="AN596" i="1"/>
  <c r="L592" i="15"/>
  <c r="AM596" i="1"/>
  <c r="F592" i="12"/>
  <c r="G596" i="10"/>
  <c r="K592" i="15"/>
  <c r="D595" i="10"/>
  <c r="E591" i="15"/>
  <c r="C595" i="10"/>
  <c r="D591" i="15"/>
  <c r="AN595" i="1"/>
  <c r="L591" i="15"/>
  <c r="AM595" i="1"/>
  <c r="F591" i="12"/>
  <c r="G595" i="10"/>
  <c r="K591" i="15"/>
  <c r="D594" i="10"/>
  <c r="E590" i="15"/>
  <c r="C594" i="10"/>
  <c r="D590" i="15"/>
  <c r="AN594" i="1"/>
  <c r="L590" i="15"/>
  <c r="AM594" i="1"/>
  <c r="F590" i="12"/>
  <c r="G594" i="10"/>
  <c r="K590" i="15"/>
  <c r="D593" i="10"/>
  <c r="E589" i="15"/>
  <c r="C593" i="10"/>
  <c r="D589" i="15"/>
  <c r="AM593" i="1"/>
  <c r="F589" i="12"/>
  <c r="G593" i="10"/>
  <c r="K589" i="15"/>
  <c r="D592" i="10"/>
  <c r="E588" i="15"/>
  <c r="C592" i="10"/>
  <c r="D588" i="15"/>
  <c r="AN592" i="1"/>
  <c r="L588" i="15"/>
  <c r="AM592" i="1"/>
  <c r="F588" i="12"/>
  <c r="G592" i="10"/>
  <c r="K588" i="15"/>
  <c r="D591" i="10"/>
  <c r="E587" i="15"/>
  <c r="C591" i="10"/>
  <c r="D587" i="15"/>
  <c r="AN591" i="1"/>
  <c r="L587" i="15"/>
  <c r="AM591" i="1"/>
  <c r="F587" i="12"/>
  <c r="G591" i="10"/>
  <c r="K587" i="15"/>
  <c r="D590" i="10"/>
  <c r="E586" i="15"/>
  <c r="C590" i="10"/>
  <c r="D586" i="15"/>
  <c r="AN590" i="1"/>
  <c r="L586" i="15"/>
  <c r="AM590" i="1"/>
  <c r="F586" i="12"/>
  <c r="G590" i="10"/>
  <c r="K586" i="15"/>
  <c r="D589" i="10"/>
  <c r="E585" i="15"/>
  <c r="C589" i="10"/>
  <c r="D585" i="15"/>
  <c r="AN589" i="1"/>
  <c r="L585" i="15"/>
  <c r="AM589" i="1"/>
  <c r="F585" i="12"/>
  <c r="G589" i="10"/>
  <c r="K585" i="15"/>
  <c r="D588" i="10"/>
  <c r="E584" i="15"/>
  <c r="C588" i="10"/>
  <c r="D584" i="15"/>
  <c r="AN588" i="1"/>
  <c r="L584" i="15"/>
  <c r="AM588" i="1"/>
  <c r="F584" i="12"/>
  <c r="G588" i="10"/>
  <c r="K584" i="15"/>
  <c r="D587" i="10"/>
  <c r="E583" i="15"/>
  <c r="C587" i="10"/>
  <c r="D583" i="15"/>
  <c r="AM587" i="1"/>
  <c r="F583" i="12"/>
  <c r="G587" i="10"/>
  <c r="K583" i="15"/>
  <c r="L586" i="10"/>
  <c r="N586" i="10"/>
  <c r="D586" i="10"/>
  <c r="E582" i="15"/>
  <c r="C586" i="10"/>
  <c r="D582" i="15"/>
  <c r="AN586" i="1"/>
  <c r="L582" i="15"/>
  <c r="F582" i="12"/>
  <c r="G586" i="10"/>
  <c r="K582" i="15"/>
  <c r="D585" i="10"/>
  <c r="E581" i="15"/>
  <c r="C585" i="10"/>
  <c r="D581" i="15"/>
  <c r="AN585" i="1"/>
  <c r="L581" i="15"/>
  <c r="AM585" i="1"/>
  <c r="F581" i="12"/>
  <c r="G585" i="10"/>
  <c r="K581" i="15"/>
  <c r="D584" i="10"/>
  <c r="E580" i="15"/>
  <c r="C584" i="10"/>
  <c r="D580" i="15"/>
  <c r="AM584" i="1"/>
  <c r="F580" i="12"/>
  <c r="G584" i="10"/>
  <c r="K580" i="15"/>
  <c r="BC583" i="1" a="1"/>
  <c r="BC583" i="1" s="1"/>
  <c r="M583" i="10"/>
  <c r="L583" i="10"/>
  <c r="N583" i="10"/>
  <c r="D583" i="10"/>
  <c r="E579" i="15"/>
  <c r="C583" i="10"/>
  <c r="D579" i="15"/>
  <c r="AN583" i="1"/>
  <c r="L579" i="15"/>
  <c r="F579" i="12"/>
  <c r="G583" i="10"/>
  <c r="K579" i="15"/>
  <c r="D582" i="10"/>
  <c r="E578" i="15"/>
  <c r="C582" i="10"/>
  <c r="D578" i="15"/>
  <c r="AN582" i="1"/>
  <c r="L578" i="15"/>
  <c r="AM582" i="1"/>
  <c r="F578" i="12"/>
  <c r="G582" i="10"/>
  <c r="K578" i="15"/>
  <c r="D581" i="10"/>
  <c r="E577" i="15"/>
  <c r="C581" i="10"/>
  <c r="D577" i="15"/>
  <c r="AN581" i="1"/>
  <c r="L577" i="15"/>
  <c r="AM581" i="1"/>
  <c r="F577" i="12"/>
  <c r="G581" i="10"/>
  <c r="K577" i="15"/>
  <c r="D580" i="10"/>
  <c r="E576" i="15"/>
  <c r="C580" i="10"/>
  <c r="D576" i="15"/>
  <c r="AN580" i="1"/>
  <c r="L576" i="15"/>
  <c r="AM580" i="1"/>
  <c r="F576" i="12"/>
  <c r="G580" i="10"/>
  <c r="K576" i="15"/>
  <c r="D579" i="10"/>
  <c r="E575" i="15"/>
  <c r="C579" i="10"/>
  <c r="D575" i="15"/>
  <c r="AN579" i="1"/>
  <c r="L575" i="15"/>
  <c r="AM579" i="1"/>
  <c r="F575" i="12"/>
  <c r="G579" i="10"/>
  <c r="K575" i="15"/>
  <c r="D578" i="10"/>
  <c r="E574" i="15"/>
  <c r="C578" i="10"/>
  <c r="D574" i="15"/>
  <c r="AN578" i="1"/>
  <c r="L574" i="15"/>
  <c r="AM578" i="1"/>
  <c r="F574" i="12"/>
  <c r="G578" i="10"/>
  <c r="K574" i="15"/>
  <c r="D577" i="10"/>
  <c r="E573" i="15"/>
  <c r="C577" i="10"/>
  <c r="D573" i="15"/>
  <c r="AN577" i="1"/>
  <c r="L573" i="15"/>
  <c r="AM577" i="1"/>
  <c r="F573" i="12"/>
  <c r="G577" i="10"/>
  <c r="K573" i="15"/>
  <c r="D576" i="10"/>
  <c r="E572" i="15"/>
  <c r="C576" i="10"/>
  <c r="D572" i="15"/>
  <c r="AN576" i="1"/>
  <c r="L572" i="15"/>
  <c r="AM576" i="1"/>
  <c r="F572" i="12"/>
  <c r="G576" i="10"/>
  <c r="K572" i="15"/>
  <c r="D575" i="10"/>
  <c r="E571" i="15"/>
  <c r="C575" i="10"/>
  <c r="D571" i="15"/>
  <c r="AN575" i="1"/>
  <c r="L571" i="15"/>
  <c r="AM575" i="1"/>
  <c r="F571" i="12"/>
  <c r="G575" i="10"/>
  <c r="K571" i="15"/>
  <c r="D574" i="10"/>
  <c r="E570" i="15"/>
  <c r="C574" i="10"/>
  <c r="D570" i="15"/>
  <c r="AN574" i="1"/>
  <c r="L570" i="15"/>
  <c r="AM574" i="1"/>
  <c r="F570" i="12"/>
  <c r="G574" i="10"/>
  <c r="K570" i="15"/>
  <c r="D573" i="10"/>
  <c r="E569" i="15"/>
  <c r="C573" i="10"/>
  <c r="D569" i="15"/>
  <c r="AN573" i="1"/>
  <c r="L569" i="15"/>
  <c r="AM573" i="1"/>
  <c r="F569" i="12"/>
  <c r="G573" i="10"/>
  <c r="K569" i="15"/>
  <c r="D572" i="10"/>
  <c r="E568" i="15"/>
  <c r="C572" i="10"/>
  <c r="D568" i="15"/>
  <c r="AN572" i="1"/>
  <c r="L568" i="15"/>
  <c r="AM572" i="1"/>
  <c r="F568" i="12"/>
  <c r="G572" i="10"/>
  <c r="K568" i="15"/>
  <c r="D571" i="10"/>
  <c r="E567" i="15"/>
  <c r="C571" i="10"/>
  <c r="D567" i="15"/>
  <c r="AN571" i="1"/>
  <c r="L567" i="15"/>
  <c r="AM571" i="1"/>
  <c r="F567" i="12"/>
  <c r="G571" i="10"/>
  <c r="K567" i="15"/>
  <c r="D570" i="10"/>
  <c r="E566" i="15"/>
  <c r="C570" i="10"/>
  <c r="D566" i="15"/>
  <c r="AN570" i="1"/>
  <c r="L566" i="15"/>
  <c r="AM570" i="1"/>
  <c r="F566" i="12"/>
  <c r="G570" i="10"/>
  <c r="K566" i="15"/>
  <c r="D569" i="10"/>
  <c r="E565" i="15"/>
  <c r="C569" i="10"/>
  <c r="D565" i="15"/>
  <c r="AN569" i="1"/>
  <c r="L565" i="15"/>
  <c r="AM569" i="1"/>
  <c r="F565" i="12"/>
  <c r="G569" i="10"/>
  <c r="K565" i="15"/>
  <c r="D568" i="10"/>
  <c r="E564" i="15"/>
  <c r="C568" i="10"/>
  <c r="D564" i="15"/>
  <c r="AN568" i="1"/>
  <c r="L564" i="15"/>
  <c r="AM568" i="1"/>
  <c r="F564" i="12"/>
  <c r="G568" i="10"/>
  <c r="K564" i="15"/>
  <c r="D567" i="10"/>
  <c r="E563" i="15"/>
  <c r="C567" i="10"/>
  <c r="D563" i="15"/>
  <c r="AN567" i="1"/>
  <c r="L563" i="15"/>
  <c r="AM567" i="1"/>
  <c r="F563" i="12"/>
  <c r="G567" i="10"/>
  <c r="K563" i="15"/>
  <c r="D566" i="10"/>
  <c r="E562" i="15"/>
  <c r="C566" i="10"/>
  <c r="D562" i="15"/>
  <c r="AN566" i="1"/>
  <c r="L562" i="15"/>
  <c r="AM566" i="1"/>
  <c r="F562" i="12"/>
  <c r="G566" i="10"/>
  <c r="K562" i="15"/>
  <c r="D565" i="10"/>
  <c r="E561" i="15"/>
  <c r="C565" i="10"/>
  <c r="D561" i="15"/>
  <c r="AN565" i="1"/>
  <c r="L561" i="15"/>
  <c r="AM565" i="1"/>
  <c r="F561" i="12"/>
  <c r="G565" i="10"/>
  <c r="K561" i="15"/>
  <c r="D564" i="10"/>
  <c r="E560" i="15"/>
  <c r="C564" i="10"/>
  <c r="D560" i="15"/>
  <c r="AN564" i="1"/>
  <c r="L560" i="15"/>
  <c r="AM564" i="1"/>
  <c r="F560" i="12"/>
  <c r="G564" i="10"/>
  <c r="K560" i="15"/>
  <c r="D563" i="10"/>
  <c r="E559" i="15"/>
  <c r="C563" i="10"/>
  <c r="D559" i="15"/>
  <c r="AM563" i="1"/>
  <c r="F559" i="12"/>
  <c r="G563" i="10"/>
  <c r="K559" i="15"/>
  <c r="D562" i="10"/>
  <c r="E558" i="15"/>
  <c r="C562" i="10"/>
  <c r="D558" i="15"/>
  <c r="AN562" i="1"/>
  <c r="L558" i="15"/>
  <c r="AM562" i="1"/>
  <c r="F558" i="12"/>
  <c r="G562" i="10"/>
  <c r="K558" i="15"/>
  <c r="D561" i="10"/>
  <c r="E557" i="15"/>
  <c r="C561" i="10"/>
  <c r="D557" i="15"/>
  <c r="AN561" i="1"/>
  <c r="L557" i="15"/>
  <c r="AM561" i="1"/>
  <c r="F557" i="12"/>
  <c r="G561" i="10"/>
  <c r="K557" i="15"/>
  <c r="D560" i="10"/>
  <c r="E556" i="15"/>
  <c r="C560" i="10"/>
  <c r="D556" i="15"/>
  <c r="AM560" i="1"/>
  <c r="F556" i="12"/>
  <c r="G560" i="10"/>
  <c r="K556" i="15"/>
  <c r="D559" i="10"/>
  <c r="E555" i="15"/>
  <c r="C559" i="10"/>
  <c r="D555" i="15"/>
  <c r="AN559" i="1"/>
  <c r="L555" i="15"/>
  <c r="AM559" i="1"/>
  <c r="F555" i="12"/>
  <c r="G559" i="10"/>
  <c r="K555" i="15"/>
  <c r="D558" i="10"/>
  <c r="E554" i="15"/>
  <c r="C558" i="10"/>
  <c r="D554" i="15"/>
  <c r="AN558" i="1"/>
  <c r="L554" i="15"/>
  <c r="AM558" i="1"/>
  <c r="F554" i="12"/>
  <c r="G558" i="10"/>
  <c r="K554" i="15"/>
  <c r="D557" i="10"/>
  <c r="E553" i="15"/>
  <c r="C557" i="10"/>
  <c r="D553" i="15"/>
  <c r="AN557" i="1"/>
  <c r="L553" i="15"/>
  <c r="AM557" i="1"/>
  <c r="F553" i="12"/>
  <c r="G557" i="10"/>
  <c r="K553" i="15"/>
  <c r="D556" i="10"/>
  <c r="E552" i="15"/>
  <c r="C556" i="10"/>
  <c r="D552" i="15"/>
  <c r="AN556" i="1"/>
  <c r="L552" i="15"/>
  <c r="AM556" i="1"/>
  <c r="F552" i="12"/>
  <c r="G556" i="10"/>
  <c r="K552" i="15"/>
  <c r="D555" i="10"/>
  <c r="E551" i="15"/>
  <c r="C555" i="10"/>
  <c r="D551" i="15"/>
  <c r="AN555" i="1"/>
  <c r="L551" i="15"/>
  <c r="AM555" i="1"/>
  <c r="F551" i="12"/>
  <c r="G555" i="10"/>
  <c r="K551" i="15"/>
  <c r="D554" i="10"/>
  <c r="E550" i="15"/>
  <c r="C554" i="10"/>
  <c r="D550" i="15"/>
  <c r="AN554" i="1"/>
  <c r="L550" i="15"/>
  <c r="AM554" i="1"/>
  <c r="F550" i="12"/>
  <c r="G554" i="10"/>
  <c r="K550" i="15"/>
  <c r="D553" i="10"/>
  <c r="E549" i="15"/>
  <c r="C553" i="10"/>
  <c r="D549" i="15"/>
  <c r="AN553" i="1"/>
  <c r="L549" i="15"/>
  <c r="AM553" i="1"/>
  <c r="F549" i="12"/>
  <c r="G553" i="10"/>
  <c r="K549" i="15"/>
  <c r="D552" i="10"/>
  <c r="E548" i="15"/>
  <c r="C552" i="10"/>
  <c r="D548" i="15"/>
  <c r="AN552" i="1"/>
  <c r="L548" i="15"/>
  <c r="AM552" i="1"/>
  <c r="F548" i="12"/>
  <c r="G552" i="10"/>
  <c r="K548" i="15"/>
  <c r="D551" i="10"/>
  <c r="E547" i="15"/>
  <c r="C551" i="10"/>
  <c r="D547" i="15"/>
  <c r="AN551" i="1"/>
  <c r="L547" i="15"/>
  <c r="AM551" i="1"/>
  <c r="F547" i="12"/>
  <c r="G551" i="10"/>
  <c r="K547" i="15"/>
  <c r="D550" i="10"/>
  <c r="E546" i="15"/>
  <c r="C550" i="10"/>
  <c r="D546" i="15"/>
  <c r="AN550" i="1"/>
  <c r="L546" i="15"/>
  <c r="AM550" i="1"/>
  <c r="F546" i="12"/>
  <c r="G550" i="10"/>
  <c r="K546" i="15"/>
  <c r="D549" i="10"/>
  <c r="E545" i="15"/>
  <c r="C549" i="10"/>
  <c r="D545" i="15"/>
  <c r="AN549" i="1"/>
  <c r="L545" i="15"/>
  <c r="AM549" i="1"/>
  <c r="F545" i="12"/>
  <c r="G549" i="10"/>
  <c r="K545" i="15"/>
  <c r="D548" i="10"/>
  <c r="E544" i="15"/>
  <c r="C548" i="10"/>
  <c r="D544" i="15"/>
  <c r="AN548" i="1"/>
  <c r="L544" i="15"/>
  <c r="AM548" i="1"/>
  <c r="F544" i="12"/>
  <c r="G548" i="10"/>
  <c r="K544" i="15"/>
  <c r="D547" i="10"/>
  <c r="E543" i="15"/>
  <c r="C547" i="10"/>
  <c r="D543" i="15"/>
  <c r="AN547" i="1"/>
  <c r="L543" i="15"/>
  <c r="AM547" i="1"/>
  <c r="F543" i="12"/>
  <c r="G547" i="10"/>
  <c r="K543" i="15"/>
  <c r="D546" i="10"/>
  <c r="E542" i="15"/>
  <c r="C546" i="10"/>
  <c r="D542" i="15"/>
  <c r="AN546" i="1"/>
  <c r="L542" i="15"/>
  <c r="AM546" i="1"/>
  <c r="F542" i="12"/>
  <c r="G546" i="10"/>
  <c r="K542" i="15"/>
  <c r="D545" i="10"/>
  <c r="E541" i="15"/>
  <c r="C545" i="10"/>
  <c r="D541" i="15"/>
  <c r="AN545" i="1"/>
  <c r="L541" i="15"/>
  <c r="AM545" i="1"/>
  <c r="F541" i="12"/>
  <c r="G545" i="10"/>
  <c r="K541" i="15"/>
  <c r="D544" i="10"/>
  <c r="E540" i="15"/>
  <c r="C544" i="10"/>
  <c r="D540" i="15"/>
  <c r="AN544" i="1"/>
  <c r="L540" i="15"/>
  <c r="AM544" i="1"/>
  <c r="F540" i="12"/>
  <c r="G544" i="10"/>
  <c r="K540" i="15"/>
  <c r="D543" i="10"/>
  <c r="E539" i="15"/>
  <c r="C543" i="10"/>
  <c r="D539" i="15"/>
  <c r="AN543" i="1"/>
  <c r="L539" i="15"/>
  <c r="AM543" i="1"/>
  <c r="F539" i="12"/>
  <c r="G543" i="10"/>
  <c r="K539" i="15"/>
  <c r="D542" i="10"/>
  <c r="E538" i="15"/>
  <c r="C542" i="10"/>
  <c r="D538" i="15"/>
  <c r="AN542" i="1"/>
  <c r="L538" i="15"/>
  <c r="AM542" i="1"/>
  <c r="F538" i="12"/>
  <c r="G542" i="10"/>
  <c r="K538" i="15"/>
  <c r="D541" i="10"/>
  <c r="E537" i="15"/>
  <c r="C541" i="10"/>
  <c r="D537" i="15"/>
  <c r="AN541" i="1"/>
  <c r="L537" i="15"/>
  <c r="AM541" i="1"/>
  <c r="F537" i="12"/>
  <c r="G541" i="10"/>
  <c r="K537" i="15"/>
  <c r="D540" i="10"/>
  <c r="E536" i="15"/>
  <c r="C540" i="10"/>
  <c r="D536" i="15"/>
  <c r="AN540" i="1"/>
  <c r="L536" i="15"/>
  <c r="AM540" i="1"/>
  <c r="F536" i="12"/>
  <c r="G540" i="10"/>
  <c r="K536" i="15"/>
  <c r="D539" i="10"/>
  <c r="E535" i="15"/>
  <c r="C539" i="10"/>
  <c r="D535" i="15"/>
  <c r="AN539" i="1"/>
  <c r="L535" i="15"/>
  <c r="F535" i="12"/>
  <c r="G539" i="10"/>
  <c r="K535" i="15"/>
  <c r="D538" i="10"/>
  <c r="E534" i="15"/>
  <c r="C538" i="10"/>
  <c r="D534" i="15"/>
  <c r="AN538" i="1"/>
  <c r="L534" i="15"/>
  <c r="AM538" i="1"/>
  <c r="F534" i="12"/>
  <c r="G538" i="10"/>
  <c r="K534" i="15"/>
  <c r="D537" i="10"/>
  <c r="E533" i="15"/>
  <c r="C537" i="10"/>
  <c r="D533" i="15"/>
  <c r="AN537" i="1"/>
  <c r="L533" i="15"/>
  <c r="AM537" i="1"/>
  <c r="F533" i="12"/>
  <c r="G537" i="10"/>
  <c r="K533" i="15"/>
  <c r="D536" i="10"/>
  <c r="E532" i="15"/>
  <c r="C536" i="10"/>
  <c r="D532" i="15"/>
  <c r="AN536" i="1"/>
  <c r="L532" i="15"/>
  <c r="AM536" i="1"/>
  <c r="F532" i="12"/>
  <c r="G536" i="10"/>
  <c r="K532" i="15"/>
  <c r="D535" i="10"/>
  <c r="E531" i="15"/>
  <c r="C535" i="10"/>
  <c r="D531" i="15"/>
  <c r="AN535" i="1"/>
  <c r="L531" i="15"/>
  <c r="AM535" i="1"/>
  <c r="F531" i="12"/>
  <c r="G535" i="10"/>
  <c r="K531" i="15"/>
  <c r="D534" i="10"/>
  <c r="E530" i="15"/>
  <c r="C534" i="10"/>
  <c r="D530" i="15"/>
  <c r="AN534" i="1"/>
  <c r="L530" i="15"/>
  <c r="AM534" i="1"/>
  <c r="F530" i="12"/>
  <c r="G534" i="10"/>
  <c r="K530" i="15"/>
  <c r="D533" i="10"/>
  <c r="E529" i="15"/>
  <c r="C533" i="10"/>
  <c r="D529" i="15"/>
  <c r="AN533" i="1"/>
  <c r="L529" i="15"/>
  <c r="AM533" i="1"/>
  <c r="F529" i="12"/>
  <c r="G533" i="10"/>
  <c r="K529" i="15"/>
  <c r="D532" i="10"/>
  <c r="E528" i="15"/>
  <c r="C532" i="10"/>
  <c r="D528" i="15"/>
  <c r="AN532" i="1"/>
  <c r="L528" i="15"/>
  <c r="AM532" i="1"/>
  <c r="F528" i="12"/>
  <c r="G532" i="10"/>
  <c r="K528" i="15"/>
  <c r="D531" i="10"/>
  <c r="E527" i="15"/>
  <c r="C531" i="10"/>
  <c r="D527" i="15"/>
  <c r="AN531" i="1"/>
  <c r="L527" i="15"/>
  <c r="AM531" i="1"/>
  <c r="F527" i="12"/>
  <c r="G531" i="10"/>
  <c r="K527" i="15"/>
  <c r="D530" i="10"/>
  <c r="E526" i="15"/>
  <c r="C530" i="10"/>
  <c r="D526" i="15"/>
  <c r="AN530" i="1"/>
  <c r="L526" i="15"/>
  <c r="AM530" i="1"/>
  <c r="F526" i="12"/>
  <c r="G530" i="10"/>
  <c r="K526" i="15"/>
  <c r="D529" i="10"/>
  <c r="E525" i="15"/>
  <c r="C529" i="10"/>
  <c r="D525" i="15"/>
  <c r="AN529" i="1"/>
  <c r="L525" i="15"/>
  <c r="AM529" i="1"/>
  <c r="F525" i="12"/>
  <c r="G529" i="10"/>
  <c r="K525" i="15"/>
  <c r="D528" i="10"/>
  <c r="E524" i="15"/>
  <c r="C528" i="10"/>
  <c r="D524" i="15"/>
  <c r="AN528" i="1"/>
  <c r="L524" i="15"/>
  <c r="AM528" i="1"/>
  <c r="F524" i="12"/>
  <c r="G528" i="10"/>
  <c r="K524" i="15"/>
  <c r="D527" i="10"/>
  <c r="E523" i="15"/>
  <c r="C527" i="10"/>
  <c r="D523" i="15"/>
  <c r="AN527" i="1"/>
  <c r="L523" i="15"/>
  <c r="AM527" i="1"/>
  <c r="F523" i="12"/>
  <c r="G527" i="10"/>
  <c r="K523" i="15"/>
  <c r="D526" i="10"/>
  <c r="E522" i="15"/>
  <c r="C526" i="10"/>
  <c r="D522" i="15"/>
  <c r="AN526" i="1"/>
  <c r="L522" i="15"/>
  <c r="AM526" i="1"/>
  <c r="F522" i="12"/>
  <c r="G526" i="10"/>
  <c r="K522" i="15"/>
  <c r="D525" i="10"/>
  <c r="E521" i="15"/>
  <c r="C525" i="10"/>
  <c r="D521" i="15"/>
  <c r="AN525" i="1"/>
  <c r="L521" i="15"/>
  <c r="AM525" i="1"/>
  <c r="F521" i="12"/>
  <c r="G525" i="10"/>
  <c r="K521" i="15"/>
  <c r="D524" i="10"/>
  <c r="E520" i="15"/>
  <c r="C524" i="10"/>
  <c r="D520" i="15"/>
  <c r="AN524" i="1"/>
  <c r="L520" i="15"/>
  <c r="AM524" i="1"/>
  <c r="F520" i="12"/>
  <c r="G524" i="10"/>
  <c r="K520" i="15"/>
  <c r="D523" i="10"/>
  <c r="E519" i="15"/>
  <c r="C523" i="10"/>
  <c r="D519" i="15"/>
  <c r="AN523" i="1"/>
  <c r="L519" i="15"/>
  <c r="AM523" i="1"/>
  <c r="F519" i="12"/>
  <c r="G523" i="10"/>
  <c r="K519" i="15"/>
  <c r="D522" i="10"/>
  <c r="E518" i="15"/>
  <c r="C522" i="10"/>
  <c r="D518" i="15"/>
  <c r="AN522" i="1"/>
  <c r="L518" i="15"/>
  <c r="AM522" i="1"/>
  <c r="F518" i="12"/>
  <c r="G522" i="10"/>
  <c r="K518" i="15"/>
  <c r="D521" i="10"/>
  <c r="E517" i="15"/>
  <c r="C521" i="10"/>
  <c r="D517" i="15"/>
  <c r="AN521" i="1"/>
  <c r="L517" i="15"/>
  <c r="AM521" i="1"/>
  <c r="F517" i="12"/>
  <c r="G521" i="10"/>
  <c r="K517" i="15"/>
  <c r="D520" i="10"/>
  <c r="E516" i="15"/>
  <c r="C520" i="10"/>
  <c r="D516" i="15"/>
  <c r="AN520" i="1"/>
  <c r="L516" i="15"/>
  <c r="AM520" i="1"/>
  <c r="F516" i="12"/>
  <c r="G520" i="10"/>
  <c r="K516" i="15"/>
  <c r="D519" i="10"/>
  <c r="E515" i="15"/>
  <c r="C519" i="10"/>
  <c r="D515" i="15"/>
  <c r="AN519" i="1"/>
  <c r="L515" i="15"/>
  <c r="AM519" i="1"/>
  <c r="F515" i="12"/>
  <c r="G519" i="10"/>
  <c r="K515" i="15"/>
  <c r="D518" i="10"/>
  <c r="E514" i="15"/>
  <c r="C518" i="10"/>
  <c r="D514" i="15"/>
  <c r="AN518" i="1"/>
  <c r="L514" i="15"/>
  <c r="AM518" i="1"/>
  <c r="F514" i="12"/>
  <c r="G518" i="10"/>
  <c r="K514" i="15"/>
  <c r="D517" i="10"/>
  <c r="E513" i="15"/>
  <c r="C517" i="10"/>
  <c r="D513" i="15"/>
  <c r="AN517" i="1"/>
  <c r="L513" i="15"/>
  <c r="AM517" i="1"/>
  <c r="F513" i="12"/>
  <c r="G517" i="10"/>
  <c r="K513" i="15"/>
  <c r="D516" i="10"/>
  <c r="E512" i="15"/>
  <c r="C516" i="10"/>
  <c r="D512" i="15"/>
  <c r="AN516" i="1"/>
  <c r="L512" i="15"/>
  <c r="AM516" i="1"/>
  <c r="F512" i="12"/>
  <c r="G516" i="10"/>
  <c r="K512" i="15"/>
  <c r="D515" i="10"/>
  <c r="E511" i="15"/>
  <c r="C515" i="10"/>
  <c r="D511" i="15"/>
  <c r="AN515" i="1"/>
  <c r="L511" i="15"/>
  <c r="AM515" i="1"/>
  <c r="F511" i="12"/>
  <c r="G515" i="10"/>
  <c r="K511" i="15"/>
  <c r="D514" i="10"/>
  <c r="E510" i="15"/>
  <c r="C514" i="10"/>
  <c r="D510" i="15"/>
  <c r="AN514" i="1"/>
  <c r="L510" i="15"/>
  <c r="AM514" i="1"/>
  <c r="F510" i="12"/>
  <c r="G514" i="10"/>
  <c r="K510" i="15"/>
  <c r="D513" i="10"/>
  <c r="E509" i="15"/>
  <c r="C513" i="10"/>
  <c r="D509" i="15"/>
  <c r="AN513" i="1"/>
  <c r="L509" i="15"/>
  <c r="AM513" i="1"/>
  <c r="F509" i="12"/>
  <c r="G513" i="10"/>
  <c r="K509" i="15"/>
  <c r="D512" i="10"/>
  <c r="E508" i="15"/>
  <c r="C512" i="10"/>
  <c r="D508" i="15"/>
  <c r="AN512" i="1"/>
  <c r="L508" i="15"/>
  <c r="AM512" i="1"/>
  <c r="F508" i="12"/>
  <c r="G512" i="10"/>
  <c r="K508" i="15"/>
  <c r="D511" i="10"/>
  <c r="E507" i="15"/>
  <c r="C511" i="10"/>
  <c r="D507" i="15"/>
  <c r="AN511" i="1"/>
  <c r="L507" i="15"/>
  <c r="AM511" i="1"/>
  <c r="F507" i="12"/>
  <c r="G511" i="10"/>
  <c r="K507" i="15"/>
  <c r="D510" i="10"/>
  <c r="E506" i="15"/>
  <c r="C510" i="10"/>
  <c r="D506" i="15"/>
  <c r="AN510" i="1"/>
  <c r="L506" i="15"/>
  <c r="AM510" i="1"/>
  <c r="F506" i="12"/>
  <c r="G510" i="10"/>
  <c r="K506" i="15"/>
  <c r="D509" i="10"/>
  <c r="E505" i="15"/>
  <c r="C509" i="10"/>
  <c r="D505" i="15"/>
  <c r="AN509" i="1"/>
  <c r="L505" i="15"/>
  <c r="AM509" i="1"/>
  <c r="F505" i="12"/>
  <c r="G509" i="10"/>
  <c r="K505" i="15"/>
  <c r="D508" i="10"/>
  <c r="E504" i="15"/>
  <c r="C508" i="10"/>
  <c r="D504" i="15"/>
  <c r="AN508" i="1"/>
  <c r="L504" i="15"/>
  <c r="AM508" i="1"/>
  <c r="F504" i="12"/>
  <c r="G508" i="10"/>
  <c r="K504" i="15"/>
  <c r="D507" i="10"/>
  <c r="E503" i="15"/>
  <c r="C507" i="10"/>
  <c r="D503" i="15"/>
  <c r="AN507" i="1"/>
  <c r="L503" i="15"/>
  <c r="AM507" i="1"/>
  <c r="F503" i="12"/>
  <c r="G507" i="10"/>
  <c r="K503" i="15"/>
  <c r="D506" i="10"/>
  <c r="E502" i="15"/>
  <c r="C506" i="10"/>
  <c r="D502" i="15"/>
  <c r="AN506" i="1"/>
  <c r="L502" i="15"/>
  <c r="AM506" i="1"/>
  <c r="F502" i="12"/>
  <c r="G506" i="10"/>
  <c r="K502" i="15"/>
  <c r="D505" i="10"/>
  <c r="E501" i="15"/>
  <c r="C505" i="10"/>
  <c r="D501" i="15"/>
  <c r="AN505" i="1"/>
  <c r="L501" i="15"/>
  <c r="AM505" i="1"/>
  <c r="F501" i="12"/>
  <c r="G505" i="10"/>
  <c r="K501" i="15"/>
  <c r="D504" i="10"/>
  <c r="E500" i="15"/>
  <c r="C504" i="10"/>
  <c r="D500" i="15"/>
  <c r="AN504" i="1"/>
  <c r="L500" i="15"/>
  <c r="AM504" i="1"/>
  <c r="F500" i="12"/>
  <c r="G504" i="10"/>
  <c r="K500" i="15"/>
  <c r="D503" i="10"/>
  <c r="E499" i="15"/>
  <c r="C503" i="10"/>
  <c r="D499" i="15"/>
  <c r="AN503" i="1"/>
  <c r="L499" i="15"/>
  <c r="AM503" i="1"/>
  <c r="F499" i="12"/>
  <c r="G503" i="10"/>
  <c r="K499" i="15"/>
  <c r="D502" i="10"/>
  <c r="E498" i="15"/>
  <c r="C502" i="10"/>
  <c r="D498" i="15"/>
  <c r="AN502" i="1"/>
  <c r="L498" i="15"/>
  <c r="AM502" i="1"/>
  <c r="F498" i="12"/>
  <c r="G502" i="10"/>
  <c r="K498" i="15"/>
  <c r="D501" i="10"/>
  <c r="E497" i="15"/>
  <c r="C501" i="10"/>
  <c r="D497" i="15"/>
  <c r="AN501" i="1"/>
  <c r="L497" i="15"/>
  <c r="AM501" i="1"/>
  <c r="F497" i="12"/>
  <c r="G501" i="10"/>
  <c r="K497" i="15"/>
  <c r="D500" i="10"/>
  <c r="E496" i="15"/>
  <c r="C500" i="10"/>
  <c r="D496" i="15"/>
  <c r="AN500" i="1"/>
  <c r="L496" i="15"/>
  <c r="AM500" i="1"/>
  <c r="F496" i="12"/>
  <c r="G500" i="10"/>
  <c r="K496" i="15"/>
  <c r="D499" i="10"/>
  <c r="E495" i="15"/>
  <c r="C499" i="10"/>
  <c r="D495" i="15"/>
  <c r="AN499" i="1"/>
  <c r="L495" i="15"/>
  <c r="AM499" i="1"/>
  <c r="F495" i="12"/>
  <c r="G499" i="10"/>
  <c r="K495" i="15"/>
  <c r="D498" i="10"/>
  <c r="E494" i="15"/>
  <c r="C498" i="10"/>
  <c r="D494" i="15"/>
  <c r="AN498" i="1"/>
  <c r="L494" i="15"/>
  <c r="AM498" i="1"/>
  <c r="F494" i="12"/>
  <c r="G498" i="10"/>
  <c r="K494" i="15"/>
  <c r="D497" i="10"/>
  <c r="E493" i="15"/>
  <c r="C497" i="10"/>
  <c r="D493" i="15"/>
  <c r="AN497" i="1"/>
  <c r="L493" i="15"/>
  <c r="AM497" i="1"/>
  <c r="F493" i="12"/>
  <c r="G497" i="10"/>
  <c r="K493" i="15"/>
  <c r="D496" i="10"/>
  <c r="E492" i="15"/>
  <c r="C496" i="10"/>
  <c r="D492" i="15"/>
  <c r="AN496" i="1"/>
  <c r="L492" i="15"/>
  <c r="AM496" i="1"/>
  <c r="F492" i="12"/>
  <c r="G496" i="10"/>
  <c r="K492" i="15"/>
  <c r="D495" i="10"/>
  <c r="E491" i="15"/>
  <c r="C495" i="10"/>
  <c r="D491" i="15"/>
  <c r="AN495" i="1"/>
  <c r="L491" i="15"/>
  <c r="AM495" i="1"/>
  <c r="F491" i="12"/>
  <c r="G495" i="10"/>
  <c r="K491" i="15"/>
  <c r="D494" i="10"/>
  <c r="E490" i="15"/>
  <c r="C494" i="10"/>
  <c r="D490" i="15"/>
  <c r="AN494" i="1"/>
  <c r="L490" i="15"/>
  <c r="AM494" i="1"/>
  <c r="F490" i="12"/>
  <c r="G494" i="10"/>
  <c r="K490" i="15"/>
  <c r="D493" i="10"/>
  <c r="E489" i="15"/>
  <c r="C493" i="10"/>
  <c r="D489" i="15"/>
  <c r="AN493" i="1"/>
  <c r="L489" i="15"/>
  <c r="AM493" i="1"/>
  <c r="F489" i="12"/>
  <c r="G493" i="10"/>
  <c r="K489" i="15"/>
  <c r="D492" i="10"/>
  <c r="E488" i="15"/>
  <c r="C492" i="10"/>
  <c r="D488" i="15"/>
  <c r="AN492" i="1"/>
  <c r="L488" i="15"/>
  <c r="AM492" i="1"/>
  <c r="F488" i="12"/>
  <c r="G492" i="10"/>
  <c r="K488" i="15"/>
  <c r="D491" i="10"/>
  <c r="E487" i="15"/>
  <c r="C491" i="10"/>
  <c r="D487" i="15"/>
  <c r="AN491" i="1"/>
  <c r="L487" i="15"/>
  <c r="AM491" i="1"/>
  <c r="F487" i="12"/>
  <c r="G491" i="10"/>
  <c r="K487" i="15"/>
  <c r="D490" i="10"/>
  <c r="E486" i="15"/>
  <c r="C490" i="10"/>
  <c r="D486" i="15"/>
  <c r="AN490" i="1"/>
  <c r="L486" i="15"/>
  <c r="AM490" i="1"/>
  <c r="F486" i="12"/>
  <c r="G490" i="10"/>
  <c r="K486" i="15"/>
  <c r="D489" i="10"/>
  <c r="E485" i="15"/>
  <c r="C489" i="10"/>
  <c r="D485" i="15"/>
  <c r="AN489" i="1"/>
  <c r="L485" i="15"/>
  <c r="AM489" i="1"/>
  <c r="F485" i="12"/>
  <c r="G489" i="10"/>
  <c r="K485" i="15"/>
  <c r="D488" i="10"/>
  <c r="E484" i="15"/>
  <c r="C488" i="10"/>
  <c r="D484" i="15"/>
  <c r="AN488" i="1"/>
  <c r="L484" i="15"/>
  <c r="AM488" i="1"/>
  <c r="F484" i="12"/>
  <c r="G488" i="10"/>
  <c r="K484" i="15"/>
  <c r="D487" i="10"/>
  <c r="E483" i="15"/>
  <c r="C487" i="10"/>
  <c r="D483" i="15"/>
  <c r="AN487" i="1"/>
  <c r="L483" i="15"/>
  <c r="AM487" i="1"/>
  <c r="F483" i="12"/>
  <c r="G487" i="10"/>
  <c r="K483" i="15"/>
  <c r="D486" i="10"/>
  <c r="E482" i="15"/>
  <c r="C486" i="10"/>
  <c r="D482" i="15"/>
  <c r="AN486" i="1"/>
  <c r="L482" i="15"/>
  <c r="AM486" i="1"/>
  <c r="F482" i="12"/>
  <c r="G486" i="10"/>
  <c r="K482" i="15"/>
  <c r="D485" i="10"/>
  <c r="E481" i="15"/>
  <c r="C485" i="10"/>
  <c r="D481" i="15"/>
  <c r="AN485" i="1"/>
  <c r="L481" i="15"/>
  <c r="AM485" i="1"/>
  <c r="F481" i="12"/>
  <c r="G485" i="10"/>
  <c r="K481" i="15"/>
  <c r="D484" i="10"/>
  <c r="E480" i="15"/>
  <c r="C484" i="10"/>
  <c r="D480" i="15"/>
  <c r="AN484" i="1"/>
  <c r="L480" i="15"/>
  <c r="AM484" i="1"/>
  <c r="F480" i="12"/>
  <c r="G484" i="10"/>
  <c r="K480" i="15"/>
  <c r="D483" i="10"/>
  <c r="E479" i="15"/>
  <c r="C483" i="10"/>
  <c r="D479" i="15"/>
  <c r="AN483" i="1"/>
  <c r="L479" i="15"/>
  <c r="AM483" i="1"/>
  <c r="F479" i="12"/>
  <c r="G483" i="10"/>
  <c r="K479" i="15"/>
  <c r="D482" i="10"/>
  <c r="E478" i="15"/>
  <c r="C482" i="10"/>
  <c r="D478" i="15"/>
  <c r="AN482" i="1"/>
  <c r="L478" i="15"/>
  <c r="AM482" i="1"/>
  <c r="F478" i="12"/>
  <c r="G482" i="10"/>
  <c r="K478" i="15"/>
  <c r="D481" i="10"/>
  <c r="E477" i="15"/>
  <c r="C481" i="10"/>
  <c r="D477" i="15"/>
  <c r="AN481" i="1"/>
  <c r="L477" i="15"/>
  <c r="AM481" i="1"/>
  <c r="F477" i="12"/>
  <c r="G481" i="10"/>
  <c r="K477" i="15"/>
  <c r="D480" i="10"/>
  <c r="E476" i="15"/>
  <c r="C480" i="10"/>
  <c r="D476" i="15"/>
  <c r="AN480" i="1"/>
  <c r="L476" i="15"/>
  <c r="AM480" i="1"/>
  <c r="F476" i="12"/>
  <c r="G480" i="10"/>
  <c r="K476" i="15"/>
  <c r="D479" i="10"/>
  <c r="E475" i="15"/>
  <c r="C479" i="10"/>
  <c r="D475" i="15"/>
  <c r="AN479" i="1"/>
  <c r="L475" i="15"/>
  <c r="AM479" i="1"/>
  <c r="F475" i="12"/>
  <c r="G479" i="10"/>
  <c r="K475" i="15"/>
  <c r="D478" i="10"/>
  <c r="E474" i="15"/>
  <c r="C478" i="10"/>
  <c r="D474" i="15"/>
  <c r="AN478" i="1"/>
  <c r="L474" i="15"/>
  <c r="AM478" i="1"/>
  <c r="F474" i="12"/>
  <c r="G478" i="10"/>
  <c r="K474" i="15"/>
  <c r="D477" i="10"/>
  <c r="E473" i="15"/>
  <c r="C477" i="10"/>
  <c r="D473" i="15"/>
  <c r="AN477" i="1"/>
  <c r="L473" i="15"/>
  <c r="AM477" i="1"/>
  <c r="F473" i="12"/>
  <c r="G477" i="10"/>
  <c r="K473" i="15"/>
  <c r="D476" i="10"/>
  <c r="E472" i="15"/>
  <c r="C476" i="10"/>
  <c r="D472" i="15"/>
  <c r="AN476" i="1"/>
  <c r="L472" i="15"/>
  <c r="AM476" i="1"/>
  <c r="F472" i="12"/>
  <c r="G476" i="10"/>
  <c r="K472" i="15"/>
  <c r="D475" i="10"/>
  <c r="E471" i="15"/>
  <c r="C475" i="10"/>
  <c r="D471" i="15"/>
  <c r="AN475" i="1"/>
  <c r="L471" i="15"/>
  <c r="AM475" i="1"/>
  <c r="F471" i="12"/>
  <c r="G475" i="10"/>
  <c r="K471" i="15"/>
  <c r="D474" i="10"/>
  <c r="E470" i="15"/>
  <c r="C474" i="10"/>
  <c r="D470" i="15"/>
  <c r="AN474" i="1"/>
  <c r="L470" i="15"/>
  <c r="AM474" i="1"/>
  <c r="F470" i="12"/>
  <c r="G474" i="10"/>
  <c r="K470" i="15"/>
  <c r="D473" i="10"/>
  <c r="E469" i="15"/>
  <c r="C473" i="10"/>
  <c r="D469" i="15"/>
  <c r="AN473" i="1"/>
  <c r="L469" i="15"/>
  <c r="AM473" i="1"/>
  <c r="F469" i="12"/>
  <c r="G473" i="10"/>
  <c r="K469" i="15"/>
  <c r="D472" i="10"/>
  <c r="E468" i="15"/>
  <c r="C472" i="10"/>
  <c r="D468" i="15"/>
  <c r="AN472" i="1"/>
  <c r="L468" i="15"/>
  <c r="AM472" i="1"/>
  <c r="F468" i="12"/>
  <c r="G472" i="10"/>
  <c r="K468" i="15"/>
  <c r="D471" i="10"/>
  <c r="E467" i="15"/>
  <c r="C471" i="10"/>
  <c r="D467" i="15"/>
  <c r="AN471" i="1"/>
  <c r="L467" i="15"/>
  <c r="AM471" i="1"/>
  <c r="F467" i="12"/>
  <c r="G471" i="10"/>
  <c r="K467" i="15"/>
  <c r="D470" i="10"/>
  <c r="E466" i="15"/>
  <c r="C470" i="10"/>
  <c r="D466" i="15"/>
  <c r="AN470" i="1"/>
  <c r="L466" i="15"/>
  <c r="AM470" i="1"/>
  <c r="F466" i="12"/>
  <c r="G470" i="10"/>
  <c r="K466" i="15"/>
  <c r="D469" i="10"/>
  <c r="E465" i="15"/>
  <c r="C469" i="10"/>
  <c r="D465" i="15"/>
  <c r="AN469" i="1"/>
  <c r="L465" i="15"/>
  <c r="AM469" i="1"/>
  <c r="F465" i="12"/>
  <c r="G469" i="10"/>
  <c r="K465" i="15"/>
  <c r="D468" i="10"/>
  <c r="E464" i="15"/>
  <c r="C468" i="10"/>
  <c r="D464" i="15"/>
  <c r="AN468" i="1"/>
  <c r="L464" i="15"/>
  <c r="AM468" i="1"/>
  <c r="F464" i="12"/>
  <c r="G468" i="10"/>
  <c r="K464" i="15"/>
  <c r="D467" i="10"/>
  <c r="E463" i="15"/>
  <c r="C467" i="10"/>
  <c r="D463" i="15"/>
  <c r="AN467" i="1"/>
  <c r="L463" i="15"/>
  <c r="AM467" i="1"/>
  <c r="F463" i="12"/>
  <c r="G467" i="10"/>
  <c r="K463" i="15"/>
  <c r="D466" i="10"/>
  <c r="E462" i="15"/>
  <c r="C466" i="10"/>
  <c r="D462" i="15"/>
  <c r="AN466" i="1"/>
  <c r="L462" i="15"/>
  <c r="AM466" i="1"/>
  <c r="F462" i="12"/>
  <c r="G466" i="10"/>
  <c r="K462" i="15"/>
  <c r="D465" i="10"/>
  <c r="E461" i="15"/>
  <c r="C465" i="10"/>
  <c r="D461" i="15"/>
  <c r="AN465" i="1"/>
  <c r="L461" i="15"/>
  <c r="AM465" i="1"/>
  <c r="F461" i="12"/>
  <c r="G465" i="10"/>
  <c r="K461" i="15"/>
  <c r="D464" i="10"/>
  <c r="E460" i="15"/>
  <c r="C464" i="10"/>
  <c r="D460" i="15"/>
  <c r="AN464" i="1"/>
  <c r="L460" i="15"/>
  <c r="AM464" i="1"/>
  <c r="F460" i="12"/>
  <c r="G464" i="10"/>
  <c r="K460" i="15"/>
  <c r="D463" i="10"/>
  <c r="E459" i="15"/>
  <c r="C463" i="10"/>
  <c r="D459" i="15"/>
  <c r="AN463" i="1"/>
  <c r="L459" i="15"/>
  <c r="AM463" i="1"/>
  <c r="F459" i="12"/>
  <c r="G463" i="10"/>
  <c r="K459" i="15"/>
  <c r="D462" i="10"/>
  <c r="E458" i="15"/>
  <c r="C462" i="10"/>
  <c r="D458" i="15"/>
  <c r="AN462" i="1"/>
  <c r="L458" i="15"/>
  <c r="AM462" i="1"/>
  <c r="F458" i="12"/>
  <c r="G462" i="10"/>
  <c r="K458" i="15"/>
  <c r="D461" i="10"/>
  <c r="E457" i="15"/>
  <c r="C461" i="10"/>
  <c r="D457" i="15"/>
  <c r="AN461" i="1"/>
  <c r="L457" i="15"/>
  <c r="AM461" i="1"/>
  <c r="F457" i="12"/>
  <c r="G461" i="10"/>
  <c r="K457" i="15"/>
  <c r="D460" i="10"/>
  <c r="E456" i="15"/>
  <c r="C460" i="10"/>
  <c r="D456" i="15"/>
  <c r="AN460" i="1"/>
  <c r="L456" i="15"/>
  <c r="AM460" i="1"/>
  <c r="F456" i="12"/>
  <c r="G460" i="10"/>
  <c r="K456" i="15"/>
  <c r="D459" i="10"/>
  <c r="E455" i="15"/>
  <c r="C459" i="10"/>
  <c r="D455" i="15"/>
  <c r="AN459" i="1"/>
  <c r="L455" i="15"/>
  <c r="AM459" i="1"/>
  <c r="F455" i="12"/>
  <c r="G459" i="10"/>
  <c r="K455" i="15"/>
  <c r="D458" i="10"/>
  <c r="E454" i="15"/>
  <c r="C458" i="10"/>
  <c r="D454" i="15"/>
  <c r="AN458" i="1"/>
  <c r="L454" i="15"/>
  <c r="AM458" i="1"/>
  <c r="F454" i="12"/>
  <c r="G458" i="10"/>
  <c r="K454" i="15"/>
  <c r="D457" i="10"/>
  <c r="E453" i="15"/>
  <c r="C457" i="10"/>
  <c r="D453" i="15"/>
  <c r="AN457" i="1"/>
  <c r="L453" i="15"/>
  <c r="AM457" i="1"/>
  <c r="F453" i="12"/>
  <c r="G457" i="10"/>
  <c r="K453" i="15"/>
  <c r="D456" i="10"/>
  <c r="E452" i="15"/>
  <c r="C456" i="10"/>
  <c r="D452" i="15"/>
  <c r="AN456" i="1"/>
  <c r="L452" i="15"/>
  <c r="AM456" i="1"/>
  <c r="F452" i="12"/>
  <c r="G456" i="10"/>
  <c r="K452" i="15"/>
  <c r="D455" i="10"/>
  <c r="E451" i="15"/>
  <c r="C455" i="10"/>
  <c r="D451" i="15"/>
  <c r="AN455" i="1"/>
  <c r="L451" i="15"/>
  <c r="AM455" i="1"/>
  <c r="F451" i="12"/>
  <c r="G455" i="10"/>
  <c r="K451" i="15"/>
  <c r="D454" i="10"/>
  <c r="E450" i="15"/>
  <c r="C454" i="10"/>
  <c r="D450" i="15"/>
  <c r="AN454" i="1"/>
  <c r="L450" i="15"/>
  <c r="AM454" i="1"/>
  <c r="F450" i="12"/>
  <c r="G454" i="10"/>
  <c r="K450" i="15"/>
  <c r="D453" i="10"/>
  <c r="E449" i="15"/>
  <c r="C453" i="10"/>
  <c r="D449" i="15"/>
  <c r="AN453" i="1"/>
  <c r="L449" i="15"/>
  <c r="AM453" i="1"/>
  <c r="F449" i="12"/>
  <c r="G453" i="10"/>
  <c r="K449" i="15"/>
  <c r="D452" i="10"/>
  <c r="E448" i="15"/>
  <c r="C452" i="10"/>
  <c r="D448" i="15"/>
  <c r="AN452" i="1"/>
  <c r="L448" i="15"/>
  <c r="AM452" i="1"/>
  <c r="F448" i="12"/>
  <c r="G452" i="10"/>
  <c r="K448" i="15"/>
  <c r="D451" i="10"/>
  <c r="E447" i="15"/>
  <c r="C451" i="10"/>
  <c r="D447" i="15"/>
  <c r="AN451" i="1"/>
  <c r="L447" i="15"/>
  <c r="AM451" i="1"/>
  <c r="F447" i="12"/>
  <c r="G451" i="10"/>
  <c r="K447" i="15"/>
  <c r="D450" i="10"/>
  <c r="E446" i="15"/>
  <c r="C450" i="10"/>
  <c r="D446" i="15"/>
  <c r="AN450" i="1"/>
  <c r="L446" i="15"/>
  <c r="AM450" i="1"/>
  <c r="F446" i="12"/>
  <c r="G450" i="10"/>
  <c r="K446" i="15"/>
  <c r="D449" i="10"/>
  <c r="E445" i="15"/>
  <c r="C449" i="10"/>
  <c r="D445" i="15"/>
  <c r="AN449" i="1"/>
  <c r="L445" i="15"/>
  <c r="AM449" i="1"/>
  <c r="F445" i="12"/>
  <c r="G449" i="10"/>
  <c r="K445" i="15"/>
  <c r="D448" i="10"/>
  <c r="E444" i="15"/>
  <c r="C448" i="10"/>
  <c r="D444" i="15"/>
  <c r="AN448" i="1"/>
  <c r="L444" i="15"/>
  <c r="AM448" i="1"/>
  <c r="F444" i="12"/>
  <c r="G448" i="10"/>
  <c r="K444" i="15"/>
  <c r="D447" i="10"/>
  <c r="E443" i="15"/>
  <c r="C447" i="10"/>
  <c r="D443" i="15"/>
  <c r="AN447" i="1"/>
  <c r="L443" i="15"/>
  <c r="AM447" i="1"/>
  <c r="F443" i="12"/>
  <c r="G447" i="10"/>
  <c r="K443" i="15"/>
  <c r="D446" i="10"/>
  <c r="E442" i="15"/>
  <c r="C446" i="10"/>
  <c r="D442" i="15"/>
  <c r="AN446" i="1"/>
  <c r="L442" i="15"/>
  <c r="AM446" i="1"/>
  <c r="F442" i="12"/>
  <c r="G446" i="10"/>
  <c r="K442" i="15"/>
  <c r="D445" i="10"/>
  <c r="E441" i="15"/>
  <c r="C445" i="10"/>
  <c r="D441" i="15"/>
  <c r="AN445" i="1"/>
  <c r="L441" i="15"/>
  <c r="AM445" i="1"/>
  <c r="F441" i="12"/>
  <c r="G445" i="10"/>
  <c r="K441" i="15"/>
  <c r="D444" i="10"/>
  <c r="E440" i="15"/>
  <c r="C444" i="10"/>
  <c r="D440" i="15"/>
  <c r="AN444" i="1"/>
  <c r="L440" i="15"/>
  <c r="AM444" i="1"/>
  <c r="F440" i="12"/>
  <c r="G444" i="10"/>
  <c r="K440" i="15"/>
  <c r="D443" i="10"/>
  <c r="E439" i="15"/>
  <c r="C443" i="10"/>
  <c r="D439" i="15"/>
  <c r="AN443" i="1"/>
  <c r="L439" i="15"/>
  <c r="AM443" i="1"/>
  <c r="F439" i="12"/>
  <c r="G443" i="10"/>
  <c r="K439" i="15"/>
  <c r="D442" i="10"/>
  <c r="E438" i="15"/>
  <c r="C442" i="10"/>
  <c r="D438" i="15"/>
  <c r="AN442" i="1"/>
  <c r="L438" i="15"/>
  <c r="AM442" i="1"/>
  <c r="F438" i="12"/>
  <c r="G442" i="10"/>
  <c r="K438" i="15"/>
  <c r="D441" i="10"/>
  <c r="E437" i="15"/>
  <c r="C441" i="10"/>
  <c r="D437" i="15"/>
  <c r="AN441" i="1"/>
  <c r="L437" i="15"/>
  <c r="AM441" i="1"/>
  <c r="F437" i="12"/>
  <c r="G441" i="10"/>
  <c r="K437" i="15"/>
  <c r="D440" i="10"/>
  <c r="E436" i="15"/>
  <c r="C440" i="10"/>
  <c r="D436" i="15"/>
  <c r="AN440" i="1"/>
  <c r="L436" i="15"/>
  <c r="AM440" i="1"/>
  <c r="F436" i="12"/>
  <c r="G440" i="10"/>
  <c r="K436" i="15"/>
  <c r="D439" i="10"/>
  <c r="E435" i="15"/>
  <c r="C439" i="10"/>
  <c r="D435" i="15"/>
  <c r="AN439" i="1"/>
  <c r="L435" i="15"/>
  <c r="AM439" i="1"/>
  <c r="F435" i="12"/>
  <c r="G439" i="10"/>
  <c r="K435" i="15"/>
  <c r="D438" i="10"/>
  <c r="E434" i="15"/>
  <c r="C438" i="10"/>
  <c r="D434" i="15"/>
  <c r="AM438" i="1"/>
  <c r="F434" i="12"/>
  <c r="G438" i="10"/>
  <c r="K434" i="15"/>
  <c r="D437" i="10"/>
  <c r="E433" i="15"/>
  <c r="C437" i="10"/>
  <c r="D433" i="15"/>
  <c r="AN437" i="1"/>
  <c r="L433" i="15"/>
  <c r="AM437" i="1"/>
  <c r="F433" i="12"/>
  <c r="G437" i="10"/>
  <c r="K433" i="15"/>
  <c r="D436" i="10"/>
  <c r="E432" i="15"/>
  <c r="C436" i="10"/>
  <c r="D432" i="15"/>
  <c r="AN436" i="1"/>
  <c r="L432" i="15"/>
  <c r="AM436" i="1"/>
  <c r="F432" i="12"/>
  <c r="G436" i="10"/>
  <c r="K432" i="15"/>
  <c r="D435" i="10"/>
  <c r="E431" i="15"/>
  <c r="C435" i="10"/>
  <c r="D431" i="15"/>
  <c r="AN435" i="1"/>
  <c r="L431" i="15"/>
  <c r="AM435" i="1"/>
  <c r="F431" i="12"/>
  <c r="G435" i="10"/>
  <c r="K431" i="15"/>
  <c r="D434" i="10"/>
  <c r="E430" i="15"/>
  <c r="C434" i="10"/>
  <c r="D430" i="15"/>
  <c r="AN434" i="1"/>
  <c r="L430" i="15"/>
  <c r="AM434" i="1"/>
  <c r="F430" i="12"/>
  <c r="G434" i="10"/>
  <c r="K430" i="15"/>
  <c r="D433" i="10"/>
  <c r="E429" i="15"/>
  <c r="C433" i="10"/>
  <c r="D429" i="15"/>
  <c r="AN433" i="1"/>
  <c r="L429" i="15"/>
  <c r="AM433" i="1"/>
  <c r="F429" i="12"/>
  <c r="G433" i="10"/>
  <c r="K429" i="15"/>
  <c r="D432" i="10"/>
  <c r="E428" i="15"/>
  <c r="C432" i="10"/>
  <c r="D428" i="15"/>
  <c r="AN432" i="1"/>
  <c r="L428" i="15"/>
  <c r="AM432" i="1"/>
  <c r="F428" i="12"/>
  <c r="G432" i="10"/>
  <c r="K428" i="15"/>
  <c r="D431" i="10"/>
  <c r="E427" i="15"/>
  <c r="C431" i="10"/>
  <c r="D427" i="15"/>
  <c r="AN431" i="1"/>
  <c r="L427" i="15"/>
  <c r="AM431" i="1"/>
  <c r="F427" i="12"/>
  <c r="G431" i="10"/>
  <c r="K427" i="15"/>
  <c r="D430" i="10"/>
  <c r="E426" i="15"/>
  <c r="C430" i="10"/>
  <c r="D426" i="15"/>
  <c r="AN430" i="1"/>
  <c r="L426" i="15"/>
  <c r="AM430" i="1"/>
  <c r="F426" i="12"/>
  <c r="G430" i="10"/>
  <c r="K426" i="15"/>
  <c r="D429" i="10"/>
  <c r="E425" i="15"/>
  <c r="C429" i="10"/>
  <c r="D425" i="15"/>
  <c r="AM429" i="1"/>
  <c r="F425" i="12"/>
  <c r="G429" i="10"/>
  <c r="K425" i="15"/>
  <c r="D428" i="10"/>
  <c r="E424" i="15"/>
  <c r="C428" i="10"/>
  <c r="D424" i="15"/>
  <c r="AN428" i="1"/>
  <c r="L424" i="15"/>
  <c r="AM428" i="1"/>
  <c r="F424" i="12"/>
  <c r="G428" i="10"/>
  <c r="K424" i="15"/>
  <c r="D427" i="10"/>
  <c r="E423" i="15"/>
  <c r="C427" i="10"/>
  <c r="D423" i="15"/>
  <c r="AN427" i="1"/>
  <c r="L423" i="15"/>
  <c r="AM427" i="1"/>
  <c r="F423" i="12"/>
  <c r="G427" i="10"/>
  <c r="K423" i="15"/>
  <c r="D426" i="10"/>
  <c r="E422" i="15"/>
  <c r="C426" i="10"/>
  <c r="D422" i="15"/>
  <c r="AN426" i="1"/>
  <c r="L422" i="15"/>
  <c r="AM426" i="1"/>
  <c r="F422" i="12"/>
  <c r="G426" i="10"/>
  <c r="K422" i="15"/>
  <c r="D425" i="10"/>
  <c r="E421" i="15"/>
  <c r="C425" i="10"/>
  <c r="D421" i="15"/>
  <c r="AN425" i="1"/>
  <c r="L421" i="15"/>
  <c r="AM425" i="1"/>
  <c r="F421" i="12"/>
  <c r="G425" i="10"/>
  <c r="K421" i="15"/>
  <c r="D424" i="10"/>
  <c r="E420" i="15"/>
  <c r="C424" i="10"/>
  <c r="D420" i="15"/>
  <c r="AN424" i="1"/>
  <c r="L420" i="15"/>
  <c r="AM424" i="1"/>
  <c r="F420" i="12"/>
  <c r="G424" i="10"/>
  <c r="K420" i="15"/>
  <c r="D423" i="10"/>
  <c r="E419" i="15"/>
  <c r="C423" i="10"/>
  <c r="D419" i="15"/>
  <c r="AN423" i="1"/>
  <c r="L419" i="15"/>
  <c r="AM423" i="1"/>
  <c r="F419" i="12"/>
  <c r="G423" i="10"/>
  <c r="K419" i="15"/>
  <c r="D422" i="10"/>
  <c r="E418" i="15"/>
  <c r="C422" i="10"/>
  <c r="D418" i="15"/>
  <c r="AN422" i="1"/>
  <c r="L418" i="15"/>
  <c r="AM422" i="1"/>
  <c r="F418" i="12"/>
  <c r="G422" i="10"/>
  <c r="K418" i="15"/>
  <c r="D421" i="10"/>
  <c r="E417" i="15"/>
  <c r="C421" i="10"/>
  <c r="D417" i="15"/>
  <c r="AN421" i="1"/>
  <c r="L417" i="15"/>
  <c r="AM421" i="1"/>
  <c r="F417" i="12"/>
  <c r="G421" i="10"/>
  <c r="K417" i="15"/>
  <c r="D420" i="10"/>
  <c r="E416" i="15"/>
  <c r="C420" i="10"/>
  <c r="D416" i="15"/>
  <c r="AM420" i="1"/>
  <c r="F416" i="12"/>
  <c r="G420" i="10"/>
  <c r="K416" i="15"/>
  <c r="D419" i="10"/>
  <c r="E415" i="15"/>
  <c r="C419" i="10"/>
  <c r="D415" i="15"/>
  <c r="AN419" i="1"/>
  <c r="L415" i="15"/>
  <c r="AM419" i="1"/>
  <c r="F415" i="12"/>
  <c r="G419" i="10"/>
  <c r="K415" i="15"/>
  <c r="D418" i="10"/>
  <c r="E414" i="15"/>
  <c r="C418" i="10"/>
  <c r="D414" i="15"/>
  <c r="AN418" i="1"/>
  <c r="L414" i="15"/>
  <c r="F414" i="12"/>
  <c r="G418" i="10"/>
  <c r="K414" i="15"/>
  <c r="D417" i="10"/>
  <c r="E413" i="15"/>
  <c r="C417" i="10"/>
  <c r="D413" i="15"/>
  <c r="AN417" i="1"/>
  <c r="L413" i="15"/>
  <c r="AM417" i="1"/>
  <c r="F413" i="12"/>
  <c r="G417" i="10"/>
  <c r="K413" i="15"/>
  <c r="D416" i="10"/>
  <c r="E412" i="15"/>
  <c r="C416" i="10"/>
  <c r="D412" i="15"/>
  <c r="AN416" i="1"/>
  <c r="L412" i="15"/>
  <c r="AM416" i="1"/>
  <c r="F412" i="12"/>
  <c r="G416" i="10"/>
  <c r="K412" i="15"/>
  <c r="D415" i="10"/>
  <c r="E411" i="15"/>
  <c r="C415" i="10"/>
  <c r="D411" i="15"/>
  <c r="AN415" i="1"/>
  <c r="L411" i="15"/>
  <c r="AM415" i="1"/>
  <c r="F411" i="12"/>
  <c r="G415" i="10"/>
  <c r="K411" i="15"/>
  <c r="D414" i="10"/>
  <c r="E410" i="15"/>
  <c r="C414" i="10"/>
  <c r="D410" i="15"/>
  <c r="AN414" i="1"/>
  <c r="L410" i="15"/>
  <c r="AM414" i="1"/>
  <c r="F410" i="12"/>
  <c r="G414" i="10"/>
  <c r="K410" i="15"/>
  <c r="D413" i="10"/>
  <c r="E409" i="15"/>
  <c r="C413" i="10"/>
  <c r="D409" i="15"/>
  <c r="AN413" i="1"/>
  <c r="L409" i="15"/>
  <c r="AM413" i="1"/>
  <c r="F409" i="12"/>
  <c r="G413" i="10"/>
  <c r="K409" i="15"/>
  <c r="D412" i="10"/>
  <c r="E408" i="15"/>
  <c r="C412" i="10"/>
  <c r="D408" i="15"/>
  <c r="AN412" i="1"/>
  <c r="L408" i="15"/>
  <c r="AM412" i="1"/>
  <c r="F408" i="12"/>
  <c r="G412" i="10"/>
  <c r="K408" i="15"/>
  <c r="D411" i="10"/>
  <c r="E407" i="15"/>
  <c r="C411" i="10"/>
  <c r="D407" i="15"/>
  <c r="AM411" i="1"/>
  <c r="F407" i="12"/>
  <c r="G411" i="10"/>
  <c r="K407" i="15"/>
  <c r="D410" i="10"/>
  <c r="E406" i="15"/>
  <c r="C410" i="10"/>
  <c r="D406" i="15"/>
  <c r="AN410" i="1"/>
  <c r="L406" i="15"/>
  <c r="AM410" i="1"/>
  <c r="F406" i="12"/>
  <c r="G410" i="10"/>
  <c r="K406" i="15"/>
  <c r="D409" i="10"/>
  <c r="E405" i="15"/>
  <c r="C409" i="10"/>
  <c r="D405" i="15"/>
  <c r="AN409" i="1"/>
  <c r="L405" i="15"/>
  <c r="AM409" i="1"/>
  <c r="F405" i="12"/>
  <c r="G409" i="10"/>
  <c r="K405" i="15"/>
  <c r="D408" i="10"/>
  <c r="E404" i="15"/>
  <c r="C408" i="10"/>
  <c r="D404" i="15"/>
  <c r="AN408" i="1"/>
  <c r="L404" i="15"/>
  <c r="AM408" i="1"/>
  <c r="F404" i="12"/>
  <c r="G408" i="10"/>
  <c r="K404" i="15"/>
  <c r="D407" i="10"/>
  <c r="E403" i="15"/>
  <c r="C407" i="10"/>
  <c r="D403" i="15"/>
  <c r="AN407" i="1"/>
  <c r="L403" i="15"/>
  <c r="AM407" i="1"/>
  <c r="F403" i="12"/>
  <c r="G407" i="10"/>
  <c r="K403" i="15"/>
  <c r="D406" i="10"/>
  <c r="E402" i="15"/>
  <c r="C406" i="10"/>
  <c r="D402" i="15"/>
  <c r="AN406" i="1"/>
  <c r="L402" i="15"/>
  <c r="AM406" i="1"/>
  <c r="F402" i="12"/>
  <c r="G406" i="10"/>
  <c r="K402" i="15"/>
  <c r="D405" i="10"/>
  <c r="E401" i="15"/>
  <c r="C405" i="10"/>
  <c r="D401" i="15"/>
  <c r="AN405" i="1"/>
  <c r="L401" i="15"/>
  <c r="AM405" i="1"/>
  <c r="F401" i="12"/>
  <c r="G405" i="10"/>
  <c r="K401" i="15"/>
  <c r="D404" i="10"/>
  <c r="E400" i="15"/>
  <c r="C404" i="10"/>
  <c r="D400" i="15"/>
  <c r="AN404" i="1"/>
  <c r="L400" i="15"/>
  <c r="AM404" i="1"/>
  <c r="F400" i="12"/>
  <c r="G404" i="10"/>
  <c r="K400" i="15"/>
  <c r="D403" i="10"/>
  <c r="E399" i="15"/>
  <c r="C403" i="10"/>
  <c r="D399" i="15"/>
  <c r="AN403" i="1"/>
  <c r="L399" i="15"/>
  <c r="AM403" i="1"/>
  <c r="F399" i="12"/>
  <c r="G403" i="10"/>
  <c r="K399" i="15"/>
  <c r="D402" i="10"/>
  <c r="E398" i="15"/>
  <c r="C402" i="10"/>
  <c r="D398" i="15"/>
  <c r="AM402" i="1"/>
  <c r="F398" i="12"/>
  <c r="G402" i="10"/>
  <c r="K398" i="15"/>
  <c r="D401" i="10"/>
  <c r="E397" i="15"/>
  <c r="C401" i="10"/>
  <c r="D397" i="15"/>
  <c r="AN401" i="1"/>
  <c r="L397" i="15"/>
  <c r="AM401" i="1"/>
  <c r="F397" i="12"/>
  <c r="G401" i="10"/>
  <c r="K397" i="15"/>
  <c r="D400" i="10"/>
  <c r="E396" i="15"/>
  <c r="C400" i="10"/>
  <c r="D396" i="15"/>
  <c r="AN400" i="1"/>
  <c r="L396" i="15"/>
  <c r="AM400" i="1"/>
  <c r="F396" i="12"/>
  <c r="G400" i="10"/>
  <c r="K396" i="15"/>
  <c r="D399" i="10"/>
  <c r="E395" i="15"/>
  <c r="C399" i="10"/>
  <c r="D395" i="15"/>
  <c r="AN399" i="1"/>
  <c r="L395" i="15"/>
  <c r="AM399" i="1"/>
  <c r="F395" i="12"/>
  <c r="G399" i="10"/>
  <c r="K395" i="15"/>
  <c r="D398" i="10"/>
  <c r="E394" i="15"/>
  <c r="C398" i="10"/>
  <c r="D394" i="15"/>
  <c r="AN398" i="1"/>
  <c r="L394" i="15"/>
  <c r="AM398" i="1"/>
  <c r="F394" i="12"/>
  <c r="G398" i="10"/>
  <c r="K394" i="15"/>
  <c r="D397" i="10"/>
  <c r="E393" i="15"/>
  <c r="C397" i="10"/>
  <c r="D393" i="15"/>
  <c r="AN397" i="1"/>
  <c r="L393" i="15"/>
  <c r="AM397" i="1"/>
  <c r="F393" i="12"/>
  <c r="G397" i="10"/>
  <c r="K393" i="15"/>
  <c r="D396" i="10"/>
  <c r="E392" i="15"/>
  <c r="C396" i="10"/>
  <c r="D392" i="15"/>
  <c r="AN396" i="1"/>
  <c r="L392" i="15"/>
  <c r="AM396" i="1"/>
  <c r="F392" i="12"/>
  <c r="G396" i="10"/>
  <c r="K392" i="15"/>
  <c r="D395" i="10"/>
  <c r="E391" i="15"/>
  <c r="C395" i="10"/>
  <c r="D391" i="15"/>
  <c r="AN395" i="1"/>
  <c r="L391" i="15"/>
  <c r="AM395" i="1"/>
  <c r="F391" i="12"/>
  <c r="G395" i="10"/>
  <c r="K391" i="15"/>
  <c r="D394" i="10"/>
  <c r="E390" i="15"/>
  <c r="C394" i="10"/>
  <c r="D390" i="15"/>
  <c r="AN394" i="1"/>
  <c r="L390" i="15"/>
  <c r="AM394" i="1"/>
  <c r="F390" i="12"/>
  <c r="G394" i="10"/>
  <c r="K390" i="15"/>
  <c r="D393" i="10"/>
  <c r="E389" i="15"/>
  <c r="C393" i="10"/>
  <c r="D389" i="15"/>
  <c r="AN393" i="1"/>
  <c r="L389" i="15"/>
  <c r="AM393" i="1"/>
  <c r="F389" i="12"/>
  <c r="G393" i="10"/>
  <c r="K389" i="15"/>
  <c r="D392" i="10"/>
  <c r="E388" i="15"/>
  <c r="C392" i="10"/>
  <c r="D388" i="15"/>
  <c r="AN392" i="1"/>
  <c r="L388" i="15"/>
  <c r="AM392" i="1"/>
  <c r="F388" i="12"/>
  <c r="G392" i="10"/>
  <c r="K388" i="15"/>
  <c r="D391" i="10"/>
  <c r="E387" i="15"/>
  <c r="C391" i="10"/>
  <c r="D387" i="15"/>
  <c r="AN391" i="1"/>
  <c r="L387" i="15"/>
  <c r="AM391" i="1"/>
  <c r="F387" i="12"/>
  <c r="G391" i="10"/>
  <c r="K387" i="15"/>
  <c r="D390" i="10"/>
  <c r="E386" i="15"/>
  <c r="C390" i="10"/>
  <c r="D386" i="15"/>
  <c r="AM390" i="1"/>
  <c r="F386" i="12"/>
  <c r="G390" i="10"/>
  <c r="K386" i="15"/>
  <c r="D389" i="10"/>
  <c r="E385" i="15"/>
  <c r="C389" i="10"/>
  <c r="D385" i="15"/>
  <c r="AN389" i="1"/>
  <c r="L385" i="15"/>
  <c r="AM389" i="1"/>
  <c r="F385" i="12"/>
  <c r="G389" i="10"/>
  <c r="K385" i="15"/>
  <c r="D388" i="10"/>
  <c r="E384" i="15"/>
  <c r="C388" i="10"/>
  <c r="D384" i="15"/>
  <c r="AN388" i="1"/>
  <c r="L384" i="15"/>
  <c r="AM388" i="1"/>
  <c r="F384" i="12"/>
  <c r="G388" i="10"/>
  <c r="K384" i="15"/>
  <c r="D387" i="10"/>
  <c r="E383" i="15"/>
  <c r="C387" i="10"/>
  <c r="D383" i="15"/>
  <c r="AN387" i="1"/>
  <c r="L383" i="15"/>
  <c r="AM387" i="1"/>
  <c r="F383" i="12"/>
  <c r="G387" i="10"/>
  <c r="K383" i="15"/>
  <c r="D386" i="10"/>
  <c r="E382" i="15"/>
  <c r="C386" i="10"/>
  <c r="D382" i="15"/>
  <c r="AN386" i="1"/>
  <c r="L382" i="15"/>
  <c r="AM386" i="1"/>
  <c r="F382" i="12"/>
  <c r="G386" i="10"/>
  <c r="K382" i="15"/>
  <c r="D385" i="10"/>
  <c r="E381" i="15"/>
  <c r="C385" i="10"/>
  <c r="D381" i="15"/>
  <c r="AN385" i="1"/>
  <c r="L381" i="15"/>
  <c r="AM385" i="1"/>
  <c r="F381" i="12"/>
  <c r="G385" i="10"/>
  <c r="K381" i="15"/>
  <c r="D384" i="10"/>
  <c r="E380" i="15"/>
  <c r="C384" i="10"/>
  <c r="D380" i="15"/>
  <c r="AN384" i="1"/>
  <c r="L380" i="15"/>
  <c r="AM384" i="1"/>
  <c r="F380" i="12"/>
  <c r="G384" i="10"/>
  <c r="K380" i="15"/>
  <c r="D383" i="10"/>
  <c r="E379" i="15"/>
  <c r="C383" i="10"/>
  <c r="D379" i="15"/>
  <c r="AN383" i="1"/>
  <c r="L379" i="15"/>
  <c r="AM383" i="1"/>
  <c r="F379" i="12"/>
  <c r="G383" i="10"/>
  <c r="K379" i="15"/>
  <c r="D382" i="10"/>
  <c r="E378" i="15"/>
  <c r="C382" i="10"/>
  <c r="D378" i="15"/>
  <c r="AN382" i="1"/>
  <c r="L378" i="15"/>
  <c r="AM382" i="1"/>
  <c r="F378" i="12"/>
  <c r="G382" i="10"/>
  <c r="K378" i="15"/>
  <c r="D381" i="10"/>
  <c r="E377" i="15"/>
  <c r="C381" i="10"/>
  <c r="D377" i="15"/>
  <c r="AN381" i="1"/>
  <c r="L377" i="15"/>
  <c r="AM381" i="1"/>
  <c r="F377" i="12"/>
  <c r="G381" i="10"/>
  <c r="K377" i="15"/>
  <c r="D380" i="10"/>
  <c r="E376" i="15"/>
  <c r="C380" i="10"/>
  <c r="D376" i="15"/>
  <c r="AN380" i="1"/>
  <c r="L376" i="15"/>
  <c r="AM380" i="1"/>
  <c r="F376" i="12"/>
  <c r="G380" i="10"/>
  <c r="K376" i="15"/>
  <c r="D379" i="10"/>
  <c r="E375" i="15"/>
  <c r="C379" i="10"/>
  <c r="D375" i="15"/>
  <c r="AN379" i="1"/>
  <c r="L375" i="15"/>
  <c r="AM379" i="1"/>
  <c r="F375" i="12"/>
  <c r="G379" i="10"/>
  <c r="K375" i="15"/>
  <c r="D378" i="10"/>
  <c r="E374" i="15"/>
  <c r="C378" i="10"/>
  <c r="D374" i="15"/>
  <c r="AN378" i="1"/>
  <c r="L374" i="15"/>
  <c r="AM378" i="1"/>
  <c r="F374" i="12"/>
  <c r="G378" i="10"/>
  <c r="K374" i="15"/>
  <c r="D377" i="10"/>
  <c r="E373" i="15"/>
  <c r="C377" i="10"/>
  <c r="D373" i="15"/>
  <c r="AN377" i="1"/>
  <c r="L373" i="15"/>
  <c r="AM377" i="1"/>
  <c r="F373" i="12"/>
  <c r="G377" i="10"/>
  <c r="K373" i="15"/>
  <c r="D376" i="10"/>
  <c r="E372" i="15"/>
  <c r="C376" i="10"/>
  <c r="D372" i="15"/>
  <c r="AN376" i="1"/>
  <c r="L372" i="15"/>
  <c r="AM376" i="1"/>
  <c r="F372" i="12"/>
  <c r="G376" i="10"/>
  <c r="K372" i="15"/>
  <c r="D375" i="10"/>
  <c r="E371" i="15"/>
  <c r="C375" i="10"/>
  <c r="D371" i="15"/>
  <c r="AN375" i="1"/>
  <c r="L371" i="15"/>
  <c r="AM375" i="1"/>
  <c r="F371" i="12"/>
  <c r="G375" i="10"/>
  <c r="K371" i="15"/>
  <c r="D374" i="10"/>
  <c r="E370" i="15"/>
  <c r="C374" i="10"/>
  <c r="D370" i="15"/>
  <c r="AN374" i="1"/>
  <c r="L370" i="15"/>
  <c r="AM374" i="1"/>
  <c r="F370" i="12"/>
  <c r="G374" i="10"/>
  <c r="K370" i="15"/>
  <c r="D373" i="10"/>
  <c r="E369" i="15"/>
  <c r="C373" i="10"/>
  <c r="D369" i="15"/>
  <c r="AN373" i="1"/>
  <c r="L369" i="15"/>
  <c r="AM373" i="1"/>
  <c r="F369" i="12"/>
  <c r="G373" i="10"/>
  <c r="K369" i="15"/>
  <c r="D372" i="10"/>
  <c r="E368" i="15"/>
  <c r="C372" i="10"/>
  <c r="D368" i="15"/>
  <c r="AN372" i="1"/>
  <c r="L368" i="15"/>
  <c r="AM372" i="1"/>
  <c r="F368" i="12"/>
  <c r="G372" i="10"/>
  <c r="K368" i="15"/>
  <c r="D371" i="10"/>
  <c r="E367" i="15"/>
  <c r="C371" i="10"/>
  <c r="D367" i="15"/>
  <c r="AN371" i="1"/>
  <c r="L367" i="15"/>
  <c r="AM371" i="1"/>
  <c r="F367" i="12"/>
  <c r="G371" i="10"/>
  <c r="K367" i="15"/>
  <c r="D370" i="10"/>
  <c r="E366" i="15"/>
  <c r="C370" i="10"/>
  <c r="D366" i="15"/>
  <c r="AN370" i="1"/>
  <c r="L366" i="15"/>
  <c r="AM370" i="1"/>
  <c r="F366" i="12"/>
  <c r="G370" i="10"/>
  <c r="K366" i="15"/>
  <c r="D369" i="10"/>
  <c r="E365" i="15"/>
  <c r="C369" i="10"/>
  <c r="D365" i="15"/>
  <c r="AN369" i="1"/>
  <c r="L365" i="15"/>
  <c r="AM369" i="1"/>
  <c r="F365" i="12"/>
  <c r="G369" i="10"/>
  <c r="K365" i="15"/>
  <c r="D368" i="10"/>
  <c r="E364" i="15"/>
  <c r="C368" i="10"/>
  <c r="D364" i="15"/>
  <c r="AM368" i="1"/>
  <c r="F364" i="12"/>
  <c r="G368" i="10"/>
  <c r="K364" i="15"/>
  <c r="D367" i="10"/>
  <c r="E363" i="15"/>
  <c r="C367" i="10"/>
  <c r="D363" i="15"/>
  <c r="AN367" i="1"/>
  <c r="L363" i="15"/>
  <c r="AM367" i="1"/>
  <c r="F363" i="12"/>
  <c r="G367" i="10"/>
  <c r="K363" i="15"/>
  <c r="D366" i="10"/>
  <c r="E362" i="15"/>
  <c r="C366" i="10"/>
  <c r="D362" i="15"/>
  <c r="AN366" i="1"/>
  <c r="L362" i="15"/>
  <c r="AM366" i="1"/>
  <c r="F362" i="12"/>
  <c r="G366" i="10"/>
  <c r="K362" i="15"/>
  <c r="D365" i="10"/>
  <c r="E361" i="15"/>
  <c r="C365" i="10"/>
  <c r="D361" i="15"/>
  <c r="AN365" i="1"/>
  <c r="L361" i="15"/>
  <c r="AM365" i="1"/>
  <c r="F361" i="12"/>
  <c r="G365" i="10"/>
  <c r="K361" i="15"/>
  <c r="D364" i="10"/>
  <c r="E360" i="15"/>
  <c r="C364" i="10"/>
  <c r="D360" i="15"/>
  <c r="AN364" i="1"/>
  <c r="L360" i="15"/>
  <c r="AM364" i="1"/>
  <c r="F360" i="12"/>
  <c r="G364" i="10"/>
  <c r="K360" i="15"/>
  <c r="D363" i="10"/>
  <c r="E359" i="15"/>
  <c r="C363" i="10"/>
  <c r="D359" i="15"/>
  <c r="AN363" i="1"/>
  <c r="L359" i="15"/>
  <c r="AM363" i="1"/>
  <c r="F359" i="12"/>
  <c r="G363" i="10"/>
  <c r="K359" i="15"/>
  <c r="D362" i="10"/>
  <c r="E358" i="15"/>
  <c r="C362" i="10"/>
  <c r="D358" i="15"/>
  <c r="AN362" i="1"/>
  <c r="L358" i="15"/>
  <c r="AM362" i="1"/>
  <c r="F358" i="12"/>
  <c r="G362" i="10"/>
  <c r="K358" i="15"/>
  <c r="D361" i="10"/>
  <c r="E357" i="15"/>
  <c r="C361" i="10"/>
  <c r="D357" i="15"/>
  <c r="AN361" i="1"/>
  <c r="L357" i="15"/>
  <c r="AM361" i="1"/>
  <c r="F357" i="12"/>
  <c r="G361" i="10"/>
  <c r="K357" i="15"/>
  <c r="D360" i="10"/>
  <c r="E356" i="15"/>
  <c r="C360" i="10"/>
  <c r="D356" i="15"/>
  <c r="AN360" i="1"/>
  <c r="L356" i="15"/>
  <c r="AM360" i="1"/>
  <c r="F356" i="12"/>
  <c r="G360" i="10"/>
  <c r="K356" i="15"/>
  <c r="D359" i="10"/>
  <c r="E355" i="15"/>
  <c r="C359" i="10"/>
  <c r="D355" i="15"/>
  <c r="AM359" i="1"/>
  <c r="F355" i="12"/>
  <c r="G359" i="10"/>
  <c r="K355" i="15"/>
  <c r="D358" i="10"/>
  <c r="E354" i="15"/>
  <c r="C358" i="10"/>
  <c r="D354" i="15"/>
  <c r="AN358" i="1"/>
  <c r="L354" i="15"/>
  <c r="AM358" i="1"/>
  <c r="F354" i="12"/>
  <c r="G358" i="10"/>
  <c r="K354" i="15"/>
  <c r="D357" i="10"/>
  <c r="E353" i="15"/>
  <c r="C357" i="10"/>
  <c r="D353" i="15"/>
  <c r="AN357" i="1"/>
  <c r="L353" i="15"/>
  <c r="AM357" i="1"/>
  <c r="F353" i="12"/>
  <c r="G357" i="10"/>
  <c r="K353" i="15"/>
  <c r="D356" i="10"/>
  <c r="E352" i="15"/>
  <c r="C356" i="10"/>
  <c r="D352" i="15"/>
  <c r="AN356" i="1"/>
  <c r="L352" i="15"/>
  <c r="AM356" i="1"/>
  <c r="F352" i="12"/>
  <c r="G356" i="10"/>
  <c r="K352" i="15"/>
  <c r="D355" i="10"/>
  <c r="E351" i="15"/>
  <c r="C355" i="10"/>
  <c r="D351" i="15"/>
  <c r="AN355" i="1"/>
  <c r="L351" i="15"/>
  <c r="AM355" i="1"/>
  <c r="F351" i="12"/>
  <c r="G355" i="10"/>
  <c r="K351" i="15"/>
  <c r="D354" i="10"/>
  <c r="E350" i="15"/>
  <c r="C354" i="10"/>
  <c r="D350" i="15"/>
  <c r="AN354" i="1"/>
  <c r="L350" i="15"/>
  <c r="AM354" i="1"/>
  <c r="F350" i="12"/>
  <c r="G354" i="10"/>
  <c r="K350" i="15"/>
  <c r="D353" i="10"/>
  <c r="E349" i="15"/>
  <c r="C353" i="10"/>
  <c r="D349" i="15"/>
  <c r="AN353" i="1"/>
  <c r="L349" i="15"/>
  <c r="AM353" i="1"/>
  <c r="F349" i="12"/>
  <c r="G353" i="10"/>
  <c r="K349" i="15"/>
  <c r="D352" i="10"/>
  <c r="E348" i="15"/>
  <c r="C352" i="10"/>
  <c r="D348" i="15"/>
  <c r="AN352" i="1"/>
  <c r="L348" i="15"/>
  <c r="AM352" i="1"/>
  <c r="F348" i="12"/>
  <c r="G352" i="10"/>
  <c r="K348" i="15"/>
  <c r="D351" i="10"/>
  <c r="E347" i="15"/>
  <c r="C351" i="10"/>
  <c r="D347" i="15"/>
  <c r="AN351" i="1"/>
  <c r="L347" i="15"/>
  <c r="AM351" i="1"/>
  <c r="F347" i="12"/>
  <c r="G351" i="10"/>
  <c r="K347" i="15"/>
  <c r="D350" i="10"/>
  <c r="E346" i="15"/>
  <c r="C350" i="10"/>
  <c r="D346" i="15"/>
  <c r="AN350" i="1"/>
  <c r="L346" i="15"/>
  <c r="AM350" i="1"/>
  <c r="F346" i="12"/>
  <c r="G350" i="10"/>
  <c r="K346" i="15"/>
  <c r="D349" i="10"/>
  <c r="E345" i="15"/>
  <c r="C349" i="10"/>
  <c r="D345" i="15"/>
  <c r="AN349" i="1"/>
  <c r="L345" i="15"/>
  <c r="AM349" i="1"/>
  <c r="F345" i="12"/>
  <c r="G349" i="10"/>
  <c r="K345" i="15"/>
  <c r="D348" i="10"/>
  <c r="E344" i="15"/>
  <c r="C348" i="10"/>
  <c r="D344" i="15"/>
  <c r="AN348" i="1"/>
  <c r="L344" i="15"/>
  <c r="AM348" i="1"/>
  <c r="F344" i="12"/>
  <c r="G348" i="10"/>
  <c r="K344" i="15"/>
  <c r="D347" i="10"/>
  <c r="E343" i="15"/>
  <c r="C347" i="10"/>
  <c r="D343" i="15"/>
  <c r="AN347" i="1"/>
  <c r="L343" i="15"/>
  <c r="AM347" i="1"/>
  <c r="F343" i="12"/>
  <c r="G347" i="10"/>
  <c r="K343" i="15"/>
  <c r="D346" i="10"/>
  <c r="E342" i="15"/>
  <c r="C346" i="10"/>
  <c r="D342" i="15"/>
  <c r="AN346" i="1"/>
  <c r="L342" i="15"/>
  <c r="AM346" i="1"/>
  <c r="F342" i="12"/>
  <c r="G346" i="10"/>
  <c r="K342" i="15"/>
  <c r="D345" i="10"/>
  <c r="E341" i="15"/>
  <c r="C345" i="10"/>
  <c r="D341" i="15"/>
  <c r="AN345" i="1"/>
  <c r="L341" i="15"/>
  <c r="AM345" i="1"/>
  <c r="F341" i="12"/>
  <c r="G345" i="10"/>
  <c r="K341" i="15"/>
  <c r="D344" i="10"/>
  <c r="E340" i="15"/>
  <c r="C344" i="10"/>
  <c r="D340" i="15"/>
  <c r="AN344" i="1"/>
  <c r="L340" i="15"/>
  <c r="AM344" i="1"/>
  <c r="F340" i="12"/>
  <c r="G344" i="10"/>
  <c r="K340" i="15"/>
  <c r="D343" i="10"/>
  <c r="E339" i="15"/>
  <c r="C343" i="10"/>
  <c r="D339" i="15"/>
  <c r="AN343" i="1"/>
  <c r="L339" i="15"/>
  <c r="AM343" i="1"/>
  <c r="F339" i="12"/>
  <c r="G343" i="10"/>
  <c r="K339" i="15"/>
  <c r="D342" i="10"/>
  <c r="E338" i="15"/>
  <c r="C342" i="10"/>
  <c r="D338" i="15"/>
  <c r="AN342" i="1"/>
  <c r="L338" i="15"/>
  <c r="AM342" i="1"/>
  <c r="F338" i="12"/>
  <c r="G342" i="10"/>
  <c r="K338" i="15"/>
  <c r="D341" i="10"/>
  <c r="E337" i="15"/>
  <c r="C341" i="10"/>
  <c r="D337" i="15"/>
  <c r="AM341" i="1"/>
  <c r="F337" i="12"/>
  <c r="G341" i="10"/>
  <c r="K337" i="15"/>
  <c r="D340" i="10"/>
  <c r="E336" i="15"/>
  <c r="C340" i="10"/>
  <c r="D336" i="15"/>
  <c r="AN340" i="1"/>
  <c r="L336" i="15"/>
  <c r="AM340" i="1"/>
  <c r="F336" i="12"/>
  <c r="G340" i="10"/>
  <c r="K336" i="15"/>
  <c r="D339" i="10"/>
  <c r="E335" i="15"/>
  <c r="C339" i="10"/>
  <c r="D335" i="15"/>
  <c r="AN339" i="1"/>
  <c r="L335" i="15"/>
  <c r="AM339" i="1"/>
  <c r="F335" i="12"/>
  <c r="G339" i="10"/>
  <c r="K335" i="15"/>
  <c r="D338" i="10"/>
  <c r="E334" i="15"/>
  <c r="C338" i="10"/>
  <c r="D334" i="15"/>
  <c r="AN338" i="1"/>
  <c r="L334" i="15"/>
  <c r="AM338" i="1"/>
  <c r="F334" i="12"/>
  <c r="G338" i="10"/>
  <c r="K334" i="15"/>
  <c r="D337" i="10"/>
  <c r="E333" i="15"/>
  <c r="C337" i="10"/>
  <c r="D333" i="15"/>
  <c r="AN337" i="1"/>
  <c r="L333" i="15"/>
  <c r="AM337" i="1"/>
  <c r="F333" i="12"/>
  <c r="G337" i="10"/>
  <c r="K333" i="15"/>
  <c r="D336" i="10"/>
  <c r="E332" i="15"/>
  <c r="C336" i="10"/>
  <c r="D332" i="15"/>
  <c r="AN336" i="1"/>
  <c r="L332" i="15"/>
  <c r="AM336" i="1"/>
  <c r="F332" i="12"/>
  <c r="G336" i="10"/>
  <c r="K332" i="15"/>
  <c r="D335" i="10"/>
  <c r="E331" i="15"/>
  <c r="C335" i="10"/>
  <c r="D331" i="15"/>
  <c r="AN335" i="1"/>
  <c r="L331" i="15"/>
  <c r="AM335" i="1"/>
  <c r="F331" i="12"/>
  <c r="G335" i="10"/>
  <c r="K331" i="15"/>
  <c r="D334" i="10"/>
  <c r="E330" i="15"/>
  <c r="C334" i="10"/>
  <c r="D330" i="15"/>
  <c r="AN334" i="1"/>
  <c r="L330" i="15"/>
  <c r="AM334" i="1"/>
  <c r="F330" i="12"/>
  <c r="G334" i="10"/>
  <c r="K330" i="15"/>
  <c r="D333" i="10"/>
  <c r="E329" i="15"/>
  <c r="C333" i="10"/>
  <c r="D329" i="15"/>
  <c r="AN333" i="1"/>
  <c r="L329" i="15"/>
  <c r="AM333" i="1"/>
  <c r="F329" i="12"/>
  <c r="G333" i="10"/>
  <c r="K329" i="15"/>
  <c r="D332" i="10"/>
  <c r="E328" i="15"/>
  <c r="C332" i="10"/>
  <c r="D328" i="15"/>
  <c r="AN332" i="1"/>
  <c r="L328" i="15"/>
  <c r="AM332" i="1"/>
  <c r="F328" i="12"/>
  <c r="G332" i="10"/>
  <c r="K328" i="15"/>
  <c r="D331" i="10"/>
  <c r="E327" i="15"/>
  <c r="C331" i="10"/>
  <c r="D327" i="15"/>
  <c r="AN331" i="1"/>
  <c r="L327" i="15"/>
  <c r="AM331" i="1"/>
  <c r="F327" i="12"/>
  <c r="G331" i="10"/>
  <c r="K327" i="15"/>
  <c r="D330" i="10"/>
  <c r="E326" i="15"/>
  <c r="C330" i="10"/>
  <c r="D326" i="15"/>
  <c r="AN330" i="1"/>
  <c r="L326" i="15"/>
  <c r="AM330" i="1"/>
  <c r="F326" i="12"/>
  <c r="G330" i="10"/>
  <c r="K326" i="15"/>
  <c r="D329" i="10"/>
  <c r="E325" i="15"/>
  <c r="C329" i="10"/>
  <c r="D325" i="15"/>
  <c r="AN329" i="1"/>
  <c r="L325" i="15"/>
  <c r="AM329" i="1"/>
  <c r="F325" i="12"/>
  <c r="G329" i="10"/>
  <c r="K325" i="15"/>
  <c r="D328" i="10"/>
  <c r="E324" i="15"/>
  <c r="C328" i="10"/>
  <c r="D324" i="15"/>
  <c r="AN328" i="1"/>
  <c r="L324" i="15"/>
  <c r="AM328" i="1"/>
  <c r="F324" i="12"/>
  <c r="G328" i="10"/>
  <c r="K324" i="15"/>
  <c r="D327" i="10"/>
  <c r="E323" i="15"/>
  <c r="C327" i="10"/>
  <c r="D323" i="15"/>
  <c r="AN327" i="1"/>
  <c r="L323" i="15"/>
  <c r="AM327" i="1"/>
  <c r="F323" i="12"/>
  <c r="G327" i="10"/>
  <c r="K323" i="15"/>
  <c r="D326" i="10"/>
  <c r="E322" i="15"/>
  <c r="C326" i="10"/>
  <c r="D322" i="15"/>
  <c r="AN326" i="1"/>
  <c r="L322" i="15"/>
  <c r="AM326" i="1"/>
  <c r="F322" i="12"/>
  <c r="G326" i="10"/>
  <c r="K322" i="15"/>
  <c r="D325" i="10"/>
  <c r="E321" i="15"/>
  <c r="C325" i="10"/>
  <c r="D321" i="15"/>
  <c r="AN325" i="1"/>
  <c r="L321" i="15"/>
  <c r="AM325" i="1"/>
  <c r="F321" i="12"/>
  <c r="G325" i="10"/>
  <c r="K321" i="15"/>
  <c r="D324" i="10"/>
  <c r="E320" i="15"/>
  <c r="C324" i="10"/>
  <c r="D320" i="15"/>
  <c r="AN324" i="1"/>
  <c r="L320" i="15"/>
  <c r="AM324" i="1"/>
  <c r="F320" i="12"/>
  <c r="G324" i="10"/>
  <c r="K320" i="15"/>
  <c r="D323" i="10"/>
  <c r="E319" i="15"/>
  <c r="C323" i="10"/>
  <c r="D319" i="15"/>
  <c r="AN323" i="1"/>
  <c r="L319" i="15"/>
  <c r="AM323" i="1"/>
  <c r="F319" i="12"/>
  <c r="G323" i="10"/>
  <c r="K319" i="15"/>
  <c r="D322" i="10"/>
  <c r="E318" i="15"/>
  <c r="C322" i="10"/>
  <c r="D318" i="15"/>
  <c r="AN322" i="1"/>
  <c r="L318" i="15"/>
  <c r="AM322" i="1"/>
  <c r="F318" i="12"/>
  <c r="G322" i="10"/>
  <c r="K318" i="15"/>
  <c r="D321" i="10"/>
  <c r="E317" i="15"/>
  <c r="C321" i="10"/>
  <c r="D317" i="15"/>
  <c r="AN321" i="1"/>
  <c r="L317" i="15"/>
  <c r="AM321" i="1"/>
  <c r="F317" i="12"/>
  <c r="G321" i="10"/>
  <c r="K317" i="15"/>
  <c r="D320" i="10"/>
  <c r="E316" i="15"/>
  <c r="C320" i="10"/>
  <c r="D316" i="15"/>
  <c r="AN320" i="1"/>
  <c r="L316" i="15"/>
  <c r="AM320" i="1"/>
  <c r="F316" i="12"/>
  <c r="G320" i="10"/>
  <c r="K316" i="15"/>
  <c r="D319" i="10"/>
  <c r="E315" i="15"/>
  <c r="C319" i="10"/>
  <c r="D315" i="15"/>
  <c r="AN319" i="1"/>
  <c r="L315" i="15"/>
  <c r="AM319" i="1"/>
  <c r="F315" i="12"/>
  <c r="G319" i="10"/>
  <c r="K315" i="15"/>
  <c r="D318" i="10"/>
  <c r="E314" i="15"/>
  <c r="C318" i="10"/>
  <c r="D314" i="15"/>
  <c r="AN318" i="1"/>
  <c r="L314" i="15"/>
  <c r="AM318" i="1"/>
  <c r="F314" i="12"/>
  <c r="G318" i="10"/>
  <c r="K314" i="15"/>
  <c r="D317" i="10"/>
  <c r="E313" i="15"/>
  <c r="C317" i="10"/>
  <c r="D313" i="15"/>
  <c r="AM317" i="1"/>
  <c r="F313" i="12"/>
  <c r="G317" i="10"/>
  <c r="K313" i="15"/>
  <c r="D316" i="10"/>
  <c r="E312" i="15"/>
  <c r="C316" i="10"/>
  <c r="D312" i="15"/>
  <c r="AN316" i="1"/>
  <c r="L312" i="15"/>
  <c r="AM316" i="1"/>
  <c r="F312" i="12"/>
  <c r="G316" i="10"/>
  <c r="K312" i="15"/>
  <c r="D315" i="10"/>
  <c r="E311" i="15"/>
  <c r="C315" i="10"/>
  <c r="D311" i="15"/>
  <c r="AN315" i="1"/>
  <c r="L311" i="15"/>
  <c r="AM315" i="1"/>
  <c r="F311" i="12"/>
  <c r="G315" i="10"/>
  <c r="K311" i="15"/>
  <c r="D314" i="10"/>
  <c r="E310" i="15"/>
  <c r="C314" i="10"/>
  <c r="D310" i="15"/>
  <c r="AN314" i="1"/>
  <c r="L310" i="15"/>
  <c r="AM314" i="1"/>
  <c r="F310" i="12"/>
  <c r="G314" i="10"/>
  <c r="K310" i="15"/>
  <c r="D313" i="10"/>
  <c r="E309" i="15"/>
  <c r="C313" i="10"/>
  <c r="D309" i="15"/>
  <c r="AN313" i="1"/>
  <c r="L309" i="15"/>
  <c r="AM313" i="1"/>
  <c r="F309" i="12"/>
  <c r="G313" i="10"/>
  <c r="K309" i="15"/>
  <c r="D312" i="10"/>
  <c r="E308" i="15"/>
  <c r="C312" i="10"/>
  <c r="D308" i="15"/>
  <c r="AN312" i="1"/>
  <c r="L308" i="15"/>
  <c r="AM312" i="1"/>
  <c r="F308" i="12"/>
  <c r="G312" i="10"/>
  <c r="K308" i="15"/>
  <c r="D311" i="10"/>
  <c r="E307" i="15"/>
  <c r="C311" i="10"/>
  <c r="D307" i="15"/>
  <c r="AN311" i="1"/>
  <c r="L307" i="15"/>
  <c r="AM311" i="1"/>
  <c r="F307" i="12"/>
  <c r="G311" i="10"/>
  <c r="K307" i="15"/>
  <c r="D310" i="10"/>
  <c r="E306" i="15"/>
  <c r="C310" i="10"/>
  <c r="D306" i="15"/>
  <c r="AN310" i="1"/>
  <c r="L306" i="15"/>
  <c r="AM310" i="1"/>
  <c r="F306" i="12"/>
  <c r="G310" i="10"/>
  <c r="K306" i="15"/>
  <c r="D309" i="10"/>
  <c r="E305" i="15"/>
  <c r="C309" i="10"/>
  <c r="D305" i="15"/>
  <c r="AN309" i="1"/>
  <c r="L305" i="15"/>
  <c r="AM309" i="1"/>
  <c r="F305" i="12"/>
  <c r="G309" i="10"/>
  <c r="K305" i="15"/>
  <c r="D308" i="10"/>
  <c r="E304" i="15"/>
  <c r="C308" i="10"/>
  <c r="D304" i="15"/>
  <c r="AM308" i="1"/>
  <c r="F304" i="12"/>
  <c r="G308" i="10"/>
  <c r="K304" i="15"/>
  <c r="D307" i="10"/>
  <c r="E303" i="15"/>
  <c r="C307" i="10"/>
  <c r="D303" i="15"/>
  <c r="AN307" i="1"/>
  <c r="L303" i="15"/>
  <c r="AM307" i="1"/>
  <c r="F303" i="12"/>
  <c r="G307" i="10"/>
  <c r="K303" i="15"/>
  <c r="D306" i="10"/>
  <c r="E302" i="15"/>
  <c r="C306" i="10"/>
  <c r="D302" i="15"/>
  <c r="AN306" i="1"/>
  <c r="L302" i="15"/>
  <c r="AM306" i="1"/>
  <c r="F302" i="12"/>
  <c r="G306" i="10"/>
  <c r="K302" i="15"/>
  <c r="D305" i="10"/>
  <c r="E301" i="15"/>
  <c r="C305" i="10"/>
  <c r="D301" i="15"/>
  <c r="AN305" i="1"/>
  <c r="L301" i="15"/>
  <c r="AM305" i="1"/>
  <c r="F301" i="12"/>
  <c r="G305" i="10"/>
  <c r="K301" i="15"/>
  <c r="D304" i="10"/>
  <c r="E300" i="15"/>
  <c r="C304" i="10"/>
  <c r="D300" i="15"/>
  <c r="AN304" i="1"/>
  <c r="L300" i="15"/>
  <c r="AM304" i="1"/>
  <c r="F300" i="12"/>
  <c r="G304" i="10"/>
  <c r="K300" i="15"/>
  <c r="D303" i="10"/>
  <c r="E299" i="15"/>
  <c r="C303" i="10"/>
  <c r="D299" i="15"/>
  <c r="AN303" i="1"/>
  <c r="L299" i="15"/>
  <c r="AM303" i="1"/>
  <c r="F299" i="12"/>
  <c r="G303" i="10"/>
  <c r="K299" i="15"/>
  <c r="D302" i="10"/>
  <c r="E298" i="15"/>
  <c r="C302" i="10"/>
  <c r="D298" i="15"/>
  <c r="AN302" i="1"/>
  <c r="L298" i="15"/>
  <c r="AM302" i="1"/>
  <c r="F298" i="12"/>
  <c r="G302" i="10"/>
  <c r="K298" i="15"/>
  <c r="D301" i="10"/>
  <c r="E297" i="15"/>
  <c r="C301" i="10"/>
  <c r="D297" i="15"/>
  <c r="AN301" i="1"/>
  <c r="L297" i="15"/>
  <c r="AM301" i="1"/>
  <c r="F297" i="12"/>
  <c r="G301" i="10"/>
  <c r="K297" i="15"/>
  <c r="D300" i="10"/>
  <c r="E296" i="15"/>
  <c r="C300" i="10"/>
  <c r="D296" i="15"/>
  <c r="AN300" i="1"/>
  <c r="L296" i="15"/>
  <c r="AM300" i="1"/>
  <c r="F296" i="12"/>
  <c r="G300" i="10"/>
  <c r="K296" i="15"/>
  <c r="D299" i="10"/>
  <c r="E295" i="15"/>
  <c r="C299" i="10"/>
  <c r="D295" i="15"/>
  <c r="AM299" i="1"/>
  <c r="F295" i="12"/>
  <c r="G299" i="10"/>
  <c r="K295" i="15"/>
  <c r="D298" i="10"/>
  <c r="E294" i="15"/>
  <c r="C298" i="10"/>
  <c r="D294" i="15"/>
  <c r="AN298" i="1"/>
  <c r="L294" i="15"/>
  <c r="AM298" i="1"/>
  <c r="F294" i="12"/>
  <c r="G298" i="10"/>
  <c r="K294" i="15"/>
  <c r="D297" i="10"/>
  <c r="E293" i="15"/>
  <c r="C297" i="10"/>
  <c r="D293" i="15"/>
  <c r="AN297" i="1"/>
  <c r="L293" i="15"/>
  <c r="AM297" i="1"/>
  <c r="F293" i="12"/>
  <c r="G297" i="10"/>
  <c r="K293" i="15"/>
  <c r="D296" i="10"/>
  <c r="E292" i="15"/>
  <c r="C296" i="10"/>
  <c r="D292" i="15"/>
  <c r="AN296" i="1"/>
  <c r="L292" i="15"/>
  <c r="AM296" i="1"/>
  <c r="F292" i="12"/>
  <c r="G296" i="10"/>
  <c r="K292" i="15"/>
  <c r="D295" i="10"/>
  <c r="E291" i="15"/>
  <c r="C295" i="10"/>
  <c r="D291" i="15"/>
  <c r="AN295" i="1"/>
  <c r="L291" i="15"/>
  <c r="AM295" i="1"/>
  <c r="F291" i="12"/>
  <c r="G295" i="10"/>
  <c r="K291" i="15"/>
  <c r="D294" i="10"/>
  <c r="E290" i="15"/>
  <c r="C294" i="10"/>
  <c r="D290" i="15"/>
  <c r="AN294" i="1"/>
  <c r="L290" i="15"/>
  <c r="AM294" i="1"/>
  <c r="F290" i="12"/>
  <c r="G294" i="10"/>
  <c r="K290" i="15"/>
  <c r="D293" i="10"/>
  <c r="E289" i="15"/>
  <c r="C293" i="10"/>
  <c r="D289" i="15"/>
  <c r="AN293" i="1"/>
  <c r="L289" i="15"/>
  <c r="AM293" i="1"/>
  <c r="F289" i="12"/>
  <c r="G293" i="10"/>
  <c r="K289" i="15"/>
  <c r="D292" i="10"/>
  <c r="E288" i="15"/>
  <c r="C292" i="10"/>
  <c r="D288" i="15"/>
  <c r="AN292" i="1"/>
  <c r="L288" i="15"/>
  <c r="AM292" i="1"/>
  <c r="F288" i="12"/>
  <c r="G292" i="10"/>
  <c r="K288" i="15"/>
  <c r="D291" i="10"/>
  <c r="E287" i="15"/>
  <c r="C291" i="10"/>
  <c r="D287" i="15"/>
  <c r="AM291" i="1"/>
  <c r="F287" i="12"/>
  <c r="G291" i="10"/>
  <c r="K287" i="15"/>
  <c r="D290" i="10"/>
  <c r="E286" i="15"/>
  <c r="C290" i="10"/>
  <c r="D286" i="15"/>
  <c r="AN290" i="1"/>
  <c r="L286" i="15"/>
  <c r="AM290" i="1"/>
  <c r="F286" i="12"/>
  <c r="G290" i="10"/>
  <c r="K286" i="15"/>
  <c r="D289" i="10"/>
  <c r="E285" i="15"/>
  <c r="C289" i="10"/>
  <c r="D285" i="15"/>
  <c r="AN289" i="1"/>
  <c r="L285" i="15"/>
  <c r="AM289" i="1"/>
  <c r="F285" i="12"/>
  <c r="G289" i="10"/>
  <c r="K285" i="15"/>
  <c r="D288" i="10"/>
  <c r="E284" i="15"/>
  <c r="C288" i="10"/>
  <c r="D284" i="15"/>
  <c r="AN288" i="1"/>
  <c r="L284" i="15"/>
  <c r="AM288" i="1"/>
  <c r="F284" i="12"/>
  <c r="G288" i="10"/>
  <c r="K284" i="15"/>
  <c r="D287" i="10"/>
  <c r="E283" i="15"/>
  <c r="C287" i="10"/>
  <c r="D283" i="15"/>
  <c r="AN287" i="1"/>
  <c r="L283" i="15"/>
  <c r="AM287" i="1"/>
  <c r="F283" i="12"/>
  <c r="G287" i="10"/>
  <c r="K283" i="15"/>
  <c r="D286" i="10"/>
  <c r="E282" i="15"/>
  <c r="C286" i="10"/>
  <c r="D282" i="15"/>
  <c r="AN286" i="1"/>
  <c r="L282" i="15"/>
  <c r="AM286" i="1"/>
  <c r="F282" i="12"/>
  <c r="G286" i="10"/>
  <c r="K282" i="15"/>
  <c r="D285" i="10"/>
  <c r="E281" i="15"/>
  <c r="C285" i="10"/>
  <c r="D281" i="15"/>
  <c r="AN285" i="1"/>
  <c r="L281" i="15"/>
  <c r="AM285" i="1"/>
  <c r="F281" i="12"/>
  <c r="G285" i="10"/>
  <c r="K281" i="15"/>
  <c r="D284" i="10"/>
  <c r="E280" i="15"/>
  <c r="C284" i="10"/>
  <c r="D280" i="15"/>
  <c r="AN284" i="1"/>
  <c r="L280" i="15"/>
  <c r="AM284" i="1"/>
  <c r="F280" i="12"/>
  <c r="G284" i="10"/>
  <c r="K280" i="15"/>
  <c r="D283" i="10"/>
  <c r="E279" i="15"/>
  <c r="C283" i="10"/>
  <c r="D279" i="15"/>
  <c r="AN283" i="1"/>
  <c r="L279" i="15"/>
  <c r="AM283" i="1"/>
  <c r="F279" i="12"/>
  <c r="G283" i="10"/>
  <c r="K279" i="15"/>
  <c r="D282" i="10"/>
  <c r="E278" i="15"/>
  <c r="C282" i="10"/>
  <c r="D278" i="15"/>
  <c r="AM282" i="1"/>
  <c r="F278" i="12"/>
  <c r="G282" i="10"/>
  <c r="K278" i="15"/>
  <c r="D281" i="10"/>
  <c r="E277" i="15"/>
  <c r="C281" i="10"/>
  <c r="D277" i="15"/>
  <c r="AN281" i="1"/>
  <c r="L277" i="15"/>
  <c r="AM281" i="1"/>
  <c r="F277" i="12"/>
  <c r="G281" i="10"/>
  <c r="K277" i="15"/>
  <c r="D280" i="10"/>
  <c r="E276" i="15"/>
  <c r="C280" i="10"/>
  <c r="D276" i="15"/>
  <c r="AN280" i="1"/>
  <c r="L276" i="15"/>
  <c r="F276" i="12"/>
  <c r="G280" i="10"/>
  <c r="K276" i="15"/>
  <c r="D279" i="10"/>
  <c r="E275" i="15"/>
  <c r="C279" i="10"/>
  <c r="D275" i="15"/>
  <c r="AN279" i="1"/>
  <c r="L275" i="15"/>
  <c r="AM279" i="1"/>
  <c r="F275" i="12"/>
  <c r="G279" i="10"/>
  <c r="K275" i="15"/>
  <c r="BD278" i="1" a="1"/>
  <c r="BD278" i="1" s="1"/>
  <c r="M278" i="10"/>
  <c r="D278" i="10"/>
  <c r="E274" i="15"/>
  <c r="C278" i="10"/>
  <c r="D274" i="15"/>
  <c r="AN278" i="1"/>
  <c r="L274" i="15"/>
  <c r="AM278" i="1"/>
  <c r="F274" i="12"/>
  <c r="G278" i="10"/>
  <c r="K274" i="15"/>
  <c r="D277" i="10"/>
  <c r="E273" i="15"/>
  <c r="C277" i="10"/>
  <c r="D273" i="15"/>
  <c r="AN277" i="1"/>
  <c r="L273" i="15"/>
  <c r="AM277" i="1"/>
  <c r="F273" i="12"/>
  <c r="G277" i="10"/>
  <c r="K273" i="15"/>
  <c r="D276" i="10"/>
  <c r="E272" i="15"/>
  <c r="C276" i="10"/>
  <c r="D272" i="15"/>
  <c r="AM276" i="1"/>
  <c r="F272" i="12"/>
  <c r="G276" i="10"/>
  <c r="K272" i="15"/>
  <c r="D275" i="10"/>
  <c r="E271" i="15"/>
  <c r="C275" i="10"/>
  <c r="D271" i="15"/>
  <c r="AN275" i="1"/>
  <c r="L271" i="15"/>
  <c r="AM275" i="1"/>
  <c r="F271" i="12"/>
  <c r="G275" i="10"/>
  <c r="K271" i="15"/>
  <c r="D274" i="10"/>
  <c r="E270" i="15"/>
  <c r="C274" i="10"/>
  <c r="D270" i="15"/>
  <c r="AN274" i="1"/>
  <c r="L270" i="15"/>
  <c r="AM274" i="1"/>
  <c r="F270" i="12"/>
  <c r="G274" i="10"/>
  <c r="K270" i="15"/>
  <c r="D273" i="10"/>
  <c r="E269" i="15"/>
  <c r="C273" i="10"/>
  <c r="D269" i="15"/>
  <c r="AN273" i="1"/>
  <c r="L269" i="15"/>
  <c r="AM273" i="1"/>
  <c r="F269" i="12"/>
  <c r="G273" i="10"/>
  <c r="K269" i="15"/>
  <c r="D272" i="10"/>
  <c r="E268" i="15"/>
  <c r="C272" i="10"/>
  <c r="D268" i="15"/>
  <c r="AN272" i="1"/>
  <c r="L268" i="15"/>
  <c r="AM272" i="1"/>
  <c r="F268" i="12"/>
  <c r="G272" i="10"/>
  <c r="K268" i="15"/>
  <c r="D271" i="10"/>
  <c r="E267" i="15"/>
  <c r="C271" i="10"/>
  <c r="D267" i="15"/>
  <c r="AN271" i="1"/>
  <c r="L267" i="15"/>
  <c r="F267" i="12"/>
  <c r="G271" i="10"/>
  <c r="K267" i="15"/>
  <c r="D270" i="10"/>
  <c r="E266" i="15"/>
  <c r="C270" i="10"/>
  <c r="D266" i="15"/>
  <c r="AM270" i="1"/>
  <c r="F266" i="12"/>
  <c r="G270" i="10"/>
  <c r="K266" i="15"/>
  <c r="D269" i="10"/>
  <c r="E265" i="15"/>
  <c r="C269" i="10"/>
  <c r="D265" i="15"/>
  <c r="AN269" i="1"/>
  <c r="L265" i="15"/>
  <c r="AM269" i="1"/>
  <c r="F265" i="12"/>
  <c r="G269" i="10"/>
  <c r="K265" i="15"/>
  <c r="D268" i="10"/>
  <c r="E264" i="15"/>
  <c r="C268" i="10"/>
  <c r="D264" i="15"/>
  <c r="AN268" i="1"/>
  <c r="L264" i="15"/>
  <c r="AM268" i="1"/>
  <c r="F264" i="12"/>
  <c r="G268" i="10"/>
  <c r="K264" i="15"/>
  <c r="D267" i="10"/>
  <c r="E263" i="15"/>
  <c r="C267" i="10"/>
  <c r="D263" i="15"/>
  <c r="AN267" i="1"/>
  <c r="L263" i="15"/>
  <c r="AM267" i="1"/>
  <c r="F263" i="12"/>
  <c r="G267" i="10"/>
  <c r="K263" i="15"/>
  <c r="D266" i="10"/>
  <c r="E262" i="15"/>
  <c r="C266" i="10"/>
  <c r="D262" i="15"/>
  <c r="AN266" i="1"/>
  <c r="L262" i="15"/>
  <c r="AM266" i="1"/>
  <c r="F262" i="12"/>
  <c r="G266" i="10"/>
  <c r="K262" i="15"/>
  <c r="D265" i="10"/>
  <c r="E261" i="15"/>
  <c r="C265" i="10"/>
  <c r="D261" i="15"/>
  <c r="AN265" i="1"/>
  <c r="L261" i="15"/>
  <c r="AM265" i="1"/>
  <c r="F261" i="12"/>
  <c r="G265" i="10"/>
  <c r="K261" i="15"/>
  <c r="D264" i="10"/>
  <c r="E260" i="15"/>
  <c r="C264" i="10"/>
  <c r="D260" i="15"/>
  <c r="AM264" i="1"/>
  <c r="F260" i="12"/>
  <c r="G264" i="10"/>
  <c r="K260" i="15"/>
  <c r="D263" i="10"/>
  <c r="E259" i="15"/>
  <c r="C263" i="10"/>
  <c r="D259" i="15"/>
  <c r="AN263" i="1"/>
  <c r="L259" i="15"/>
  <c r="AM263" i="1"/>
  <c r="F259" i="12"/>
  <c r="G263" i="10"/>
  <c r="K259" i="15"/>
  <c r="D262" i="10"/>
  <c r="E258" i="15"/>
  <c r="C262" i="10"/>
  <c r="D258" i="15"/>
  <c r="AN262" i="1"/>
  <c r="L258" i="15"/>
  <c r="AM262" i="1"/>
  <c r="F258" i="12"/>
  <c r="G262" i="10"/>
  <c r="K258" i="15"/>
  <c r="D261" i="10"/>
  <c r="E257" i="15"/>
  <c r="C261" i="10"/>
  <c r="D257" i="15"/>
  <c r="AN261" i="1"/>
  <c r="L257" i="15"/>
  <c r="AM261" i="1"/>
  <c r="F257" i="12"/>
  <c r="G261" i="10"/>
  <c r="K257" i="15"/>
  <c r="D260" i="10"/>
  <c r="E256" i="15"/>
  <c r="C260" i="10"/>
  <c r="D256" i="15"/>
  <c r="AN260" i="1"/>
  <c r="L256" i="15"/>
  <c r="AM260" i="1"/>
  <c r="F256" i="12"/>
  <c r="G260" i="10"/>
  <c r="K256" i="15"/>
  <c r="D259" i="10"/>
  <c r="E255" i="15"/>
  <c r="C259" i="10"/>
  <c r="D255" i="15"/>
  <c r="AN259" i="1"/>
  <c r="L255" i="15"/>
  <c r="AM259" i="1"/>
  <c r="F255" i="12"/>
  <c r="G259" i="10"/>
  <c r="K255" i="15"/>
  <c r="D258" i="10"/>
  <c r="E254" i="15"/>
  <c r="C258" i="10"/>
  <c r="D254" i="15"/>
  <c r="AN258" i="1"/>
  <c r="L254" i="15"/>
  <c r="AM258" i="1"/>
  <c r="F254" i="12"/>
  <c r="G258" i="10"/>
  <c r="K254" i="15"/>
  <c r="D257" i="10"/>
  <c r="E253" i="15"/>
  <c r="C257" i="10"/>
  <c r="D253" i="15"/>
  <c r="AN257" i="1"/>
  <c r="L253" i="15"/>
  <c r="F253" i="12"/>
  <c r="G257" i="10"/>
  <c r="K253" i="15"/>
  <c r="L256" i="10"/>
  <c r="N256" i="10"/>
  <c r="D256" i="10"/>
  <c r="E252" i="15"/>
  <c r="C256" i="10"/>
  <c r="D252" i="15"/>
  <c r="AN256" i="1"/>
  <c r="L252" i="15"/>
  <c r="F252" i="12"/>
  <c r="G256" i="10"/>
  <c r="K252" i="15"/>
  <c r="D255" i="10"/>
  <c r="E251" i="15"/>
  <c r="C255" i="10"/>
  <c r="D251" i="15"/>
  <c r="AN255" i="1"/>
  <c r="L251" i="15"/>
  <c r="AM255" i="1"/>
  <c r="F251" i="12"/>
  <c r="G255" i="10"/>
  <c r="K251" i="15"/>
  <c r="D254" i="10"/>
  <c r="E250" i="15"/>
  <c r="C254" i="10"/>
  <c r="D250" i="15"/>
  <c r="AN254" i="1"/>
  <c r="L250" i="15"/>
  <c r="F250" i="12"/>
  <c r="G254" i="10"/>
  <c r="K250" i="15"/>
  <c r="L253" i="10"/>
  <c r="N253" i="10"/>
  <c r="D253" i="10"/>
  <c r="E249" i="15"/>
  <c r="C253" i="10"/>
  <c r="D249" i="15"/>
  <c r="AN253" i="1"/>
  <c r="L249" i="15"/>
  <c r="F249" i="12"/>
  <c r="G253" i="10"/>
  <c r="K249" i="15"/>
  <c r="D252" i="10"/>
  <c r="E248" i="15"/>
  <c r="C252" i="10"/>
  <c r="D248" i="15"/>
  <c r="AN252" i="1"/>
  <c r="L248" i="15"/>
  <c r="AM252" i="1"/>
  <c r="F248" i="12"/>
  <c r="G252" i="10"/>
  <c r="K248" i="15"/>
  <c r="D251" i="10"/>
  <c r="E247" i="15"/>
  <c r="C251" i="10"/>
  <c r="D247" i="15"/>
  <c r="AN251" i="1"/>
  <c r="L247" i="15"/>
  <c r="F247" i="12"/>
  <c r="G251" i="10"/>
  <c r="K247" i="15"/>
  <c r="D250" i="10"/>
  <c r="E246" i="15"/>
  <c r="C250" i="10"/>
  <c r="D246" i="15"/>
  <c r="AN250" i="1"/>
  <c r="L246" i="15"/>
  <c r="AM250" i="1"/>
  <c r="F246" i="12"/>
  <c r="G250" i="10"/>
  <c r="K246" i="15"/>
  <c r="D249" i="10"/>
  <c r="E245" i="15"/>
  <c r="C249" i="10"/>
  <c r="D245" i="15"/>
  <c r="AN249" i="1"/>
  <c r="L245" i="15"/>
  <c r="AM249" i="1"/>
  <c r="F245" i="12"/>
  <c r="G249" i="10"/>
  <c r="K245" i="15"/>
  <c r="D248" i="10"/>
  <c r="E244" i="15"/>
  <c r="C248" i="10"/>
  <c r="D244" i="15"/>
  <c r="AN248" i="1"/>
  <c r="L244" i="15"/>
  <c r="AM248" i="1"/>
  <c r="F244" i="12"/>
  <c r="G248" i="10"/>
  <c r="K244" i="15"/>
  <c r="BC247" i="1" a="1"/>
  <c r="BC247" i="1" s="1"/>
  <c r="M247" i="10"/>
  <c r="D247" i="10"/>
  <c r="E243" i="15"/>
  <c r="C247" i="10"/>
  <c r="D243" i="15"/>
  <c r="AN247" i="1"/>
  <c r="L243" i="15"/>
  <c r="AM247" i="1"/>
  <c r="F243" i="12"/>
  <c r="G247" i="10"/>
  <c r="K243" i="15"/>
  <c r="D246" i="10"/>
  <c r="E242" i="15"/>
  <c r="C246" i="10"/>
  <c r="D242" i="15"/>
  <c r="AN246" i="1"/>
  <c r="L242" i="15"/>
  <c r="AM246" i="1"/>
  <c r="F242" i="12"/>
  <c r="G246" i="10"/>
  <c r="K242" i="15"/>
  <c r="D245" i="10"/>
  <c r="E241" i="15"/>
  <c r="C245" i="10"/>
  <c r="D241" i="15"/>
  <c r="AN245" i="1"/>
  <c r="L241" i="15"/>
  <c r="AM245" i="1"/>
  <c r="F241" i="12"/>
  <c r="G245" i="10"/>
  <c r="K241" i="15"/>
  <c r="D244" i="10"/>
  <c r="E240" i="15"/>
  <c r="C244" i="10"/>
  <c r="D240" i="15"/>
  <c r="AN244" i="1"/>
  <c r="L240" i="15"/>
  <c r="F240" i="12"/>
  <c r="G244" i="10"/>
  <c r="K240" i="15"/>
  <c r="D243" i="10"/>
  <c r="E239" i="15"/>
  <c r="C243" i="10"/>
  <c r="D239" i="15"/>
  <c r="AN243" i="1"/>
  <c r="L239" i="15"/>
  <c r="AM243" i="1"/>
  <c r="F239" i="12"/>
  <c r="G243" i="10"/>
  <c r="K239" i="15"/>
  <c r="D242" i="10"/>
  <c r="E238" i="15"/>
  <c r="C242" i="10"/>
  <c r="D238" i="15"/>
  <c r="AN242" i="1"/>
  <c r="L238" i="15"/>
  <c r="AM242" i="1"/>
  <c r="F238" i="12"/>
  <c r="G242" i="10"/>
  <c r="K238" i="15"/>
  <c r="D241" i="10"/>
  <c r="E237" i="15"/>
  <c r="C241" i="10"/>
  <c r="D237" i="15"/>
  <c r="AN241" i="1"/>
  <c r="L237" i="15"/>
  <c r="AM241" i="1"/>
  <c r="F237" i="12"/>
  <c r="G241" i="10"/>
  <c r="K237" i="15"/>
  <c r="D240" i="10"/>
  <c r="E236" i="15"/>
  <c r="C240" i="10"/>
  <c r="D236" i="15"/>
  <c r="AN240" i="1"/>
  <c r="L236" i="15"/>
  <c r="AM240" i="1"/>
  <c r="F236" i="12"/>
  <c r="G240" i="10"/>
  <c r="K236" i="15"/>
  <c r="D239" i="10"/>
  <c r="E235" i="15"/>
  <c r="C239" i="10"/>
  <c r="D235" i="15"/>
  <c r="AN239" i="1"/>
  <c r="L235" i="15"/>
  <c r="AM239" i="1"/>
  <c r="F235" i="12"/>
  <c r="G239" i="10"/>
  <c r="K235" i="15"/>
  <c r="BC238" i="1" a="1"/>
  <c r="BC238" i="1" s="1"/>
  <c r="M238" i="10"/>
  <c r="D238" i="10"/>
  <c r="E234" i="15"/>
  <c r="C238" i="10"/>
  <c r="D234" i="15"/>
  <c r="AN238" i="1"/>
  <c r="L234" i="15"/>
  <c r="AM238" i="1"/>
  <c r="F234" i="12"/>
  <c r="G238" i="10"/>
  <c r="K234" i="15"/>
  <c r="D237" i="10"/>
  <c r="E233" i="15"/>
  <c r="C237" i="10"/>
  <c r="D233" i="15"/>
  <c r="AN237" i="1"/>
  <c r="L233" i="15"/>
  <c r="AM237" i="1"/>
  <c r="F233" i="12"/>
  <c r="G237" i="10"/>
  <c r="K233" i="15"/>
  <c r="D236" i="10"/>
  <c r="E232" i="15"/>
  <c r="C236" i="10"/>
  <c r="D232" i="15"/>
  <c r="AN236" i="1"/>
  <c r="L232" i="15"/>
  <c r="AM236" i="1"/>
  <c r="F232" i="12"/>
  <c r="G236" i="10"/>
  <c r="K232" i="15"/>
  <c r="BC235" i="1" a="1"/>
  <c r="BC235" i="1" s="1"/>
  <c r="M235" i="10"/>
  <c r="D235" i="10"/>
  <c r="E231" i="15"/>
  <c r="C235" i="10"/>
  <c r="D231" i="15"/>
  <c r="AN235" i="1"/>
  <c r="L231" i="15"/>
  <c r="AM235" i="1"/>
  <c r="F231" i="12"/>
  <c r="G235" i="10"/>
  <c r="K231" i="15"/>
  <c r="D234" i="10"/>
  <c r="E230" i="15"/>
  <c r="C234" i="10"/>
  <c r="D230" i="15"/>
  <c r="AN234" i="1"/>
  <c r="L230" i="15"/>
  <c r="AM234" i="1"/>
  <c r="F230" i="12"/>
  <c r="G234" i="10"/>
  <c r="K230" i="15"/>
  <c r="D233" i="10"/>
  <c r="E229" i="15"/>
  <c r="C233" i="10"/>
  <c r="D229" i="15"/>
  <c r="AN233" i="1"/>
  <c r="L229" i="15"/>
  <c r="AM233" i="1"/>
  <c r="F229" i="12"/>
  <c r="G233" i="10"/>
  <c r="K229" i="15"/>
  <c r="D232" i="10"/>
  <c r="E228" i="15"/>
  <c r="C232" i="10"/>
  <c r="D228" i="15"/>
  <c r="AN232" i="1"/>
  <c r="L228" i="15"/>
  <c r="AM232" i="1"/>
  <c r="F228" i="12"/>
  <c r="G232" i="10"/>
  <c r="K228" i="15"/>
  <c r="D231" i="10"/>
  <c r="E227" i="15"/>
  <c r="C231" i="10"/>
  <c r="D227" i="15"/>
  <c r="AN231" i="1"/>
  <c r="L227" i="15"/>
  <c r="AM231" i="1"/>
  <c r="F227" i="12"/>
  <c r="G231" i="10"/>
  <c r="K227" i="15"/>
  <c r="D230" i="10"/>
  <c r="E226" i="15"/>
  <c r="C230" i="10"/>
  <c r="D226" i="15"/>
  <c r="AN230" i="1"/>
  <c r="L226" i="15"/>
  <c r="AM230" i="1"/>
  <c r="F226" i="12"/>
  <c r="G230" i="10"/>
  <c r="K226" i="15"/>
  <c r="D229" i="10"/>
  <c r="E225" i="15"/>
  <c r="C229" i="10"/>
  <c r="D225" i="15"/>
  <c r="AN229" i="1"/>
  <c r="L225" i="15"/>
  <c r="AM229" i="1"/>
  <c r="F225" i="12"/>
  <c r="G229" i="10"/>
  <c r="K225" i="15"/>
  <c r="D228" i="10"/>
  <c r="E224" i="15"/>
  <c r="C228" i="10"/>
  <c r="D224" i="15"/>
  <c r="AN228" i="1"/>
  <c r="L224" i="15"/>
  <c r="AM228" i="1"/>
  <c r="F224" i="12"/>
  <c r="G228" i="10"/>
  <c r="K224" i="15"/>
  <c r="D227" i="10"/>
  <c r="E223" i="15"/>
  <c r="C227" i="10"/>
  <c r="D223" i="15"/>
  <c r="AN227" i="1"/>
  <c r="L223" i="15"/>
  <c r="AM227" i="1"/>
  <c r="F223" i="12"/>
  <c r="G227" i="10"/>
  <c r="K223" i="15"/>
  <c r="BC226" i="1" a="1"/>
  <c r="BC226" i="1" s="1"/>
  <c r="M226" i="10"/>
  <c r="D226" i="10"/>
  <c r="E222" i="15"/>
  <c r="C226" i="10"/>
  <c r="D222" i="15"/>
  <c r="AN226" i="1"/>
  <c r="L222" i="15"/>
  <c r="AM226" i="1"/>
  <c r="F222" i="12"/>
  <c r="G226" i="10"/>
  <c r="K222" i="15"/>
  <c r="D225" i="10"/>
  <c r="E221" i="15"/>
  <c r="C225" i="10"/>
  <c r="D221" i="15"/>
  <c r="AN225" i="1"/>
  <c r="L221" i="15"/>
  <c r="AM225" i="1"/>
  <c r="F221" i="12"/>
  <c r="G225" i="10"/>
  <c r="K221" i="15"/>
  <c r="D224" i="10"/>
  <c r="E220" i="15"/>
  <c r="C224" i="10"/>
  <c r="D220" i="15"/>
  <c r="AM224" i="1"/>
  <c r="F220" i="12"/>
  <c r="G224" i="10"/>
  <c r="K220" i="15"/>
  <c r="BD223" i="1" a="1"/>
  <c r="BD223" i="1" s="1"/>
  <c r="M223" i="10"/>
  <c r="D223" i="10"/>
  <c r="E219" i="15"/>
  <c r="C223" i="10"/>
  <c r="D219" i="15"/>
  <c r="AN223" i="1"/>
  <c r="L219" i="15"/>
  <c r="AM223" i="1"/>
  <c r="F219" i="12"/>
  <c r="G223" i="10"/>
  <c r="K219" i="15"/>
  <c r="BC222" i="1" a="1"/>
  <c r="BC222" i="1" s="1"/>
  <c r="M222" i="10"/>
  <c r="D222" i="10"/>
  <c r="E218" i="15"/>
  <c r="C222" i="10"/>
  <c r="D218" i="15"/>
  <c r="AM222" i="1"/>
  <c r="F218" i="12"/>
  <c r="G222" i="10"/>
  <c r="K218" i="15"/>
  <c r="D221" i="10"/>
  <c r="E217" i="15"/>
  <c r="C221" i="10"/>
  <c r="D217" i="15"/>
  <c r="AN221" i="1"/>
  <c r="L217" i="15"/>
  <c r="AM221" i="1"/>
  <c r="F217" i="12"/>
  <c r="G221" i="10"/>
  <c r="K217" i="15"/>
  <c r="L220" i="10"/>
  <c r="N220" i="10"/>
  <c r="D220" i="10"/>
  <c r="E216" i="15"/>
  <c r="C220" i="10"/>
  <c r="D216" i="15"/>
  <c r="AN220" i="1"/>
  <c r="L216" i="15"/>
  <c r="F216" i="12"/>
  <c r="G220" i="10"/>
  <c r="K216" i="15"/>
  <c r="BD219" i="1" a="1"/>
  <c r="BD219" i="1" s="1"/>
  <c r="M219" i="10"/>
  <c r="D219" i="10"/>
  <c r="E215" i="15"/>
  <c r="C219" i="10"/>
  <c r="D215" i="15"/>
  <c r="AM219" i="1"/>
  <c r="F215" i="12"/>
  <c r="G219" i="10"/>
  <c r="K215" i="15"/>
  <c r="D218" i="10"/>
  <c r="E214" i="15"/>
  <c r="C218" i="10"/>
  <c r="D214" i="15"/>
  <c r="AM218" i="1"/>
  <c r="F214" i="12"/>
  <c r="G218" i="10"/>
  <c r="K214" i="15"/>
  <c r="D217" i="10"/>
  <c r="E213" i="15"/>
  <c r="C217" i="10"/>
  <c r="D213" i="15"/>
  <c r="AN217" i="1"/>
  <c r="L213" i="15"/>
  <c r="AM217" i="1"/>
  <c r="F213" i="12"/>
  <c r="G217" i="10"/>
  <c r="K213" i="15"/>
  <c r="D216" i="10"/>
  <c r="E212" i="15"/>
  <c r="C216" i="10"/>
  <c r="D212" i="15"/>
  <c r="AM216" i="1"/>
  <c r="F212" i="12"/>
  <c r="G216" i="10"/>
  <c r="K212" i="15"/>
  <c r="D215" i="10"/>
  <c r="E211" i="15"/>
  <c r="C215" i="10"/>
  <c r="D211" i="15"/>
  <c r="AN215" i="1"/>
  <c r="L211" i="15"/>
  <c r="AM215" i="1"/>
  <c r="F211" i="12"/>
  <c r="G215" i="10"/>
  <c r="K211" i="15"/>
  <c r="D214" i="10"/>
  <c r="E210" i="15"/>
  <c r="C214" i="10"/>
  <c r="D210" i="15"/>
  <c r="AN214" i="1"/>
  <c r="L210" i="15"/>
  <c r="AM214" i="1"/>
  <c r="F210" i="12"/>
  <c r="G214" i="10"/>
  <c r="K210" i="15"/>
  <c r="D213" i="10"/>
  <c r="E209" i="15"/>
  <c r="C213" i="10"/>
  <c r="D209" i="15"/>
  <c r="AN213" i="1"/>
  <c r="L209" i="15"/>
  <c r="AM213" i="1"/>
  <c r="F209" i="12"/>
  <c r="G213" i="10"/>
  <c r="K209" i="15"/>
  <c r="D212" i="10"/>
  <c r="E208" i="15"/>
  <c r="C212" i="10"/>
  <c r="D208" i="15"/>
  <c r="AN212" i="1"/>
  <c r="L208" i="15"/>
  <c r="AM212" i="1"/>
  <c r="F208" i="12"/>
  <c r="G212" i="10"/>
  <c r="K208" i="15"/>
  <c r="D211" i="10"/>
  <c r="E207" i="15"/>
  <c r="C211" i="10"/>
  <c r="D207" i="15"/>
  <c r="AN211" i="1"/>
  <c r="L207" i="15"/>
  <c r="AM211" i="1"/>
  <c r="F207" i="12"/>
  <c r="G211" i="10"/>
  <c r="K207" i="15"/>
  <c r="BD210" i="1" a="1"/>
  <c r="BD210" i="1" s="1"/>
  <c r="M210" i="10"/>
  <c r="D210" i="10"/>
  <c r="E206" i="15"/>
  <c r="C210" i="10"/>
  <c r="D206" i="15"/>
  <c r="AN210" i="1"/>
  <c r="L206" i="15"/>
  <c r="AM210" i="1"/>
  <c r="F206" i="12"/>
  <c r="G210" i="10"/>
  <c r="K206" i="15"/>
  <c r="D209" i="10"/>
  <c r="E205" i="15"/>
  <c r="C209" i="10"/>
  <c r="D205" i="15"/>
  <c r="AN209" i="1"/>
  <c r="L205" i="15"/>
  <c r="AM209" i="1"/>
  <c r="F205" i="12"/>
  <c r="G209" i="10"/>
  <c r="K205" i="15"/>
  <c r="D208" i="10"/>
  <c r="E204" i="15"/>
  <c r="C208" i="10"/>
  <c r="D204" i="15"/>
  <c r="AN208" i="1"/>
  <c r="L204" i="15"/>
  <c r="AM208" i="1"/>
  <c r="F204" i="12"/>
  <c r="G208" i="10"/>
  <c r="K204" i="15"/>
  <c r="BD207" i="1" a="1"/>
  <c r="BD207" i="1" s="1"/>
  <c r="M207" i="10"/>
  <c r="D207" i="10"/>
  <c r="E203" i="15"/>
  <c r="C207" i="10"/>
  <c r="D203" i="15"/>
  <c r="AM207" i="1"/>
  <c r="F203" i="12"/>
  <c r="G207" i="10"/>
  <c r="K203" i="15"/>
  <c r="D206" i="10"/>
  <c r="E202" i="15"/>
  <c r="C206" i="10"/>
  <c r="D202" i="15"/>
  <c r="AN206" i="1"/>
  <c r="L202" i="15"/>
  <c r="AM206" i="1"/>
  <c r="F202" i="12"/>
  <c r="G206" i="10"/>
  <c r="K202" i="15"/>
  <c r="D205" i="10"/>
  <c r="E201" i="15"/>
  <c r="C205" i="10"/>
  <c r="D201" i="15"/>
  <c r="AN205" i="1"/>
  <c r="L201" i="15"/>
  <c r="AM205" i="1"/>
  <c r="F201" i="12"/>
  <c r="G205" i="10"/>
  <c r="K201" i="15"/>
  <c r="D204" i="10"/>
  <c r="E200" i="15"/>
  <c r="C204" i="10"/>
  <c r="D200" i="15"/>
  <c r="AM204" i="1"/>
  <c r="F200" i="12"/>
  <c r="G204" i="10"/>
  <c r="K200" i="15"/>
  <c r="D203" i="10"/>
  <c r="E199" i="15"/>
  <c r="C203" i="10"/>
  <c r="D199" i="15"/>
  <c r="AN203" i="1"/>
  <c r="L199" i="15"/>
  <c r="AM203" i="1"/>
  <c r="F199" i="12"/>
  <c r="G203" i="10"/>
  <c r="K199" i="15"/>
  <c r="D202" i="10"/>
  <c r="E198" i="15"/>
  <c r="C202" i="10"/>
  <c r="D198" i="15"/>
  <c r="AN202" i="1"/>
  <c r="L198" i="15"/>
  <c r="AM202" i="1"/>
  <c r="F198" i="12"/>
  <c r="G202" i="10"/>
  <c r="K198" i="15"/>
  <c r="D201" i="10"/>
  <c r="E197" i="15"/>
  <c r="C201" i="10"/>
  <c r="D197" i="15"/>
  <c r="AM201" i="1"/>
  <c r="F197" i="12"/>
  <c r="G201" i="10"/>
  <c r="K197" i="15"/>
  <c r="D200" i="10"/>
  <c r="E196" i="15"/>
  <c r="C200" i="10"/>
  <c r="D196" i="15"/>
  <c r="AN200" i="1"/>
  <c r="L196" i="15"/>
  <c r="AM200" i="1"/>
  <c r="F196" i="12"/>
  <c r="G200" i="10"/>
  <c r="K196" i="15"/>
  <c r="D199" i="10"/>
  <c r="E195" i="15"/>
  <c r="C199" i="10"/>
  <c r="D195" i="15"/>
  <c r="AN199" i="1"/>
  <c r="L195" i="15"/>
  <c r="AM199" i="1"/>
  <c r="F195" i="12"/>
  <c r="G199" i="10"/>
  <c r="K195" i="15"/>
  <c r="D198" i="10"/>
  <c r="E194" i="15"/>
  <c r="C198" i="10"/>
  <c r="D194" i="15"/>
  <c r="AM198" i="1"/>
  <c r="F194" i="12"/>
  <c r="G198" i="10"/>
  <c r="K194" i="15"/>
  <c r="D197" i="10"/>
  <c r="E193" i="15"/>
  <c r="C197" i="10"/>
  <c r="D193" i="15"/>
  <c r="AN197" i="1"/>
  <c r="L193" i="15"/>
  <c r="AM197" i="1"/>
  <c r="F193" i="12"/>
  <c r="G197" i="10"/>
  <c r="K193" i="15"/>
  <c r="D196" i="10"/>
  <c r="E192" i="15"/>
  <c r="C196" i="10"/>
  <c r="D192" i="15"/>
  <c r="AN196" i="1"/>
  <c r="L192" i="15"/>
  <c r="AM196" i="1"/>
  <c r="F192" i="12"/>
  <c r="G196" i="10"/>
  <c r="K192" i="15"/>
  <c r="D195" i="10"/>
  <c r="E191" i="15"/>
  <c r="C195" i="10"/>
  <c r="D191" i="15"/>
  <c r="AM195" i="1"/>
  <c r="F191" i="12"/>
  <c r="G195" i="10"/>
  <c r="K191" i="15"/>
  <c r="D194" i="10"/>
  <c r="E190" i="15"/>
  <c r="C194" i="10"/>
  <c r="D190" i="15"/>
  <c r="AN194" i="1"/>
  <c r="L190" i="15"/>
  <c r="AM194" i="1"/>
  <c r="F190" i="12"/>
  <c r="G194" i="10"/>
  <c r="K190" i="15"/>
  <c r="D193" i="10"/>
  <c r="E189" i="15"/>
  <c r="C193" i="10"/>
  <c r="D189" i="15"/>
  <c r="AN193" i="1"/>
  <c r="L189" i="15"/>
  <c r="AM193" i="1"/>
  <c r="F189" i="12"/>
  <c r="G193" i="10"/>
  <c r="K189" i="15"/>
  <c r="D192" i="10"/>
  <c r="E188" i="15"/>
  <c r="C192" i="10"/>
  <c r="D188" i="15"/>
  <c r="AM192" i="1"/>
  <c r="F188" i="12"/>
  <c r="G192" i="10"/>
  <c r="K188" i="15"/>
  <c r="D191" i="10"/>
  <c r="E187" i="15"/>
  <c r="C191" i="10"/>
  <c r="D187" i="15"/>
  <c r="AN191" i="1"/>
  <c r="L187" i="15"/>
  <c r="AM191" i="1"/>
  <c r="F187" i="12"/>
  <c r="G191" i="10"/>
  <c r="K187" i="15"/>
  <c r="D190" i="10"/>
  <c r="E186" i="15"/>
  <c r="C190" i="10"/>
  <c r="D186" i="15"/>
  <c r="AN190" i="1"/>
  <c r="L186" i="15"/>
  <c r="AM190" i="1"/>
  <c r="F186" i="12"/>
  <c r="G190" i="10"/>
  <c r="K186" i="15"/>
  <c r="D189" i="10"/>
  <c r="E185" i="15"/>
  <c r="C189" i="10"/>
  <c r="D185" i="15"/>
  <c r="AM189" i="1"/>
  <c r="F185" i="12"/>
  <c r="G189" i="10"/>
  <c r="K185" i="15"/>
  <c r="D188" i="10"/>
  <c r="E184" i="15"/>
  <c r="C188" i="10"/>
  <c r="D184" i="15"/>
  <c r="AN188" i="1"/>
  <c r="L184" i="15"/>
  <c r="AM188" i="1"/>
  <c r="F184" i="12"/>
  <c r="G188" i="10"/>
  <c r="K184" i="15"/>
  <c r="D187" i="10"/>
  <c r="E183" i="15"/>
  <c r="C187" i="10"/>
  <c r="D183" i="15"/>
  <c r="AN187" i="1"/>
  <c r="L183" i="15"/>
  <c r="AM187" i="1"/>
  <c r="F183" i="12"/>
  <c r="G187" i="10"/>
  <c r="K183" i="15"/>
  <c r="D186" i="10"/>
  <c r="E182" i="15"/>
  <c r="C186" i="10"/>
  <c r="D182" i="15"/>
  <c r="AM186" i="1"/>
  <c r="F182" i="12"/>
  <c r="G186" i="10"/>
  <c r="K182" i="15"/>
  <c r="D185" i="10"/>
  <c r="E181" i="15"/>
  <c r="C185" i="10"/>
  <c r="D181" i="15"/>
  <c r="AN185" i="1"/>
  <c r="L181" i="15"/>
  <c r="AM185" i="1"/>
  <c r="F181" i="12"/>
  <c r="G185" i="10"/>
  <c r="K181" i="15"/>
  <c r="D184" i="10"/>
  <c r="E180" i="15"/>
  <c r="C184" i="10"/>
  <c r="D180" i="15"/>
  <c r="AN184" i="1"/>
  <c r="L180" i="15"/>
  <c r="AM184" i="1"/>
  <c r="F180" i="12"/>
  <c r="G184" i="10"/>
  <c r="K180" i="15"/>
  <c r="D183" i="10"/>
  <c r="E179" i="15"/>
  <c r="C183" i="10"/>
  <c r="D179" i="15"/>
  <c r="AM183" i="1"/>
  <c r="F179" i="12"/>
  <c r="G183" i="10"/>
  <c r="K179" i="15"/>
  <c r="D182" i="10"/>
  <c r="E178" i="15"/>
  <c r="C182" i="10"/>
  <c r="D178" i="15"/>
  <c r="AN182" i="1"/>
  <c r="L178" i="15"/>
  <c r="AM182" i="1"/>
  <c r="F178" i="12"/>
  <c r="G182" i="10"/>
  <c r="K178" i="15"/>
  <c r="D181" i="10"/>
  <c r="E177" i="15"/>
  <c r="C181" i="10"/>
  <c r="D177" i="15"/>
  <c r="AN181" i="1"/>
  <c r="L177" i="15"/>
  <c r="AM181" i="1"/>
  <c r="F177" i="12"/>
  <c r="G181" i="10"/>
  <c r="K177" i="15"/>
  <c r="D180" i="10"/>
  <c r="E176" i="15"/>
  <c r="C180" i="10"/>
  <c r="D176" i="15"/>
  <c r="AM180" i="1"/>
  <c r="F176" i="12"/>
  <c r="G180" i="10"/>
  <c r="K176" i="15"/>
  <c r="D179" i="10"/>
  <c r="E175" i="15"/>
  <c r="C179" i="10"/>
  <c r="D175" i="15"/>
  <c r="AN179" i="1"/>
  <c r="L175" i="15"/>
  <c r="AM179" i="1"/>
  <c r="F175" i="12"/>
  <c r="G179" i="10"/>
  <c r="K175" i="15"/>
  <c r="D178" i="10"/>
  <c r="E174" i="15"/>
  <c r="C178" i="10"/>
  <c r="D174" i="15"/>
  <c r="AN178" i="1"/>
  <c r="L174" i="15"/>
  <c r="AM178" i="1"/>
  <c r="F174" i="12"/>
  <c r="G178" i="10"/>
  <c r="K174" i="15"/>
  <c r="D177" i="10"/>
  <c r="E173" i="15"/>
  <c r="C177" i="10"/>
  <c r="D173" i="15"/>
  <c r="AM177" i="1"/>
  <c r="F173" i="12"/>
  <c r="G177" i="10"/>
  <c r="K173" i="15"/>
  <c r="D176" i="10"/>
  <c r="E172" i="15"/>
  <c r="C176" i="10"/>
  <c r="D172" i="15"/>
  <c r="AM176" i="1"/>
  <c r="F172" i="12"/>
  <c r="G176" i="10"/>
  <c r="K172" i="15"/>
  <c r="BD175" i="1" a="1"/>
  <c r="BD175" i="1" s="1"/>
  <c r="M175" i="10"/>
  <c r="D175" i="10"/>
  <c r="E171" i="15"/>
  <c r="C175" i="10"/>
  <c r="D171" i="15"/>
  <c r="AN175" i="1"/>
  <c r="L171" i="15"/>
  <c r="AM175" i="1"/>
  <c r="F171" i="12"/>
  <c r="G175" i="10"/>
  <c r="K171" i="15"/>
  <c r="BC174" i="1" a="1"/>
  <c r="BC174" i="1" s="1"/>
  <c r="M174" i="10"/>
  <c r="L174" i="10"/>
  <c r="N174" i="10"/>
  <c r="D174" i="10"/>
  <c r="E170" i="15"/>
  <c r="C174" i="10"/>
  <c r="D170" i="15"/>
  <c r="AN174" i="1"/>
  <c r="L170" i="15"/>
  <c r="F170" i="12"/>
  <c r="G174" i="10"/>
  <c r="K170" i="15"/>
  <c r="D173" i="10"/>
  <c r="E169" i="15"/>
  <c r="C173" i="10"/>
  <c r="D169" i="15"/>
  <c r="AM173" i="1"/>
  <c r="F169" i="12"/>
  <c r="G173" i="10"/>
  <c r="K169" i="15"/>
  <c r="D172" i="10"/>
  <c r="E168" i="15"/>
  <c r="C172" i="10"/>
  <c r="D168" i="15"/>
  <c r="AN172" i="1"/>
  <c r="L168" i="15"/>
  <c r="AM172" i="1"/>
  <c r="F168" i="12"/>
  <c r="G172" i="10"/>
  <c r="K168" i="15"/>
  <c r="BC171" i="1" a="1"/>
  <c r="BC171" i="1" s="1"/>
  <c r="M171" i="10"/>
  <c r="L171" i="10"/>
  <c r="N171" i="10"/>
  <c r="D171" i="10"/>
  <c r="E167" i="15"/>
  <c r="C171" i="10"/>
  <c r="D167" i="15"/>
  <c r="AN171" i="1"/>
  <c r="L167" i="15"/>
  <c r="F167" i="12"/>
  <c r="G171" i="10"/>
  <c r="K167" i="15"/>
  <c r="D170" i="10"/>
  <c r="E166" i="15"/>
  <c r="C170" i="10"/>
  <c r="D166" i="15"/>
  <c r="AM170" i="1"/>
  <c r="F166" i="12"/>
  <c r="G170" i="10"/>
  <c r="K166" i="15"/>
  <c r="D169" i="10"/>
  <c r="E165" i="15"/>
  <c r="C169" i="10"/>
  <c r="D165" i="15"/>
  <c r="AN169" i="1"/>
  <c r="L165" i="15"/>
  <c r="AM169" i="1"/>
  <c r="F165" i="12"/>
  <c r="G169" i="10"/>
  <c r="K165" i="15"/>
  <c r="BC168" i="1" a="1"/>
  <c r="BC168" i="1" s="1"/>
  <c r="M168" i="10"/>
  <c r="D168" i="10"/>
  <c r="E164" i="15"/>
  <c r="C168" i="10"/>
  <c r="D164" i="15"/>
  <c r="AN168" i="1"/>
  <c r="L164" i="15"/>
  <c r="AM168" i="1"/>
  <c r="F164" i="12"/>
  <c r="G168" i="10"/>
  <c r="K164" i="15"/>
  <c r="D167" i="10"/>
  <c r="E163" i="15"/>
  <c r="C167" i="10"/>
  <c r="D163" i="15"/>
  <c r="AN167" i="1"/>
  <c r="L163" i="15"/>
  <c r="AM167" i="1"/>
  <c r="F163" i="12"/>
  <c r="G167" i="10"/>
  <c r="K163" i="15"/>
  <c r="D166" i="10"/>
  <c r="E162" i="15"/>
  <c r="C166" i="10"/>
  <c r="D162" i="15"/>
  <c r="AN166" i="1"/>
  <c r="L162" i="15"/>
  <c r="AM166" i="1"/>
  <c r="F162" i="12"/>
  <c r="G166" i="10"/>
  <c r="K162" i="15"/>
  <c r="BC165" i="1" a="1"/>
  <c r="BC165" i="1" s="1"/>
  <c r="M165" i="10"/>
  <c r="D165" i="10"/>
  <c r="E161" i="15"/>
  <c r="C165" i="10"/>
  <c r="D161" i="15"/>
  <c r="AN165" i="1"/>
  <c r="L161" i="15"/>
  <c r="AM165" i="1"/>
  <c r="F161" i="12"/>
  <c r="G165" i="10"/>
  <c r="K161" i="15"/>
  <c r="D164" i="10"/>
  <c r="E160" i="15"/>
  <c r="C164" i="10"/>
  <c r="D160" i="15"/>
  <c r="AN164" i="1"/>
  <c r="L160" i="15"/>
  <c r="AM164" i="1"/>
  <c r="F160" i="12"/>
  <c r="G164" i="10"/>
  <c r="K160" i="15"/>
  <c r="D163" i="10"/>
  <c r="E159" i="15"/>
  <c r="C163" i="10"/>
  <c r="D159" i="15"/>
  <c r="AN163" i="1"/>
  <c r="L159" i="15"/>
  <c r="AM163" i="1"/>
  <c r="F159" i="12"/>
  <c r="G163" i="10"/>
  <c r="K159" i="15"/>
  <c r="BC162" i="1" a="1"/>
  <c r="BC162" i="1" s="1"/>
  <c r="M162" i="10"/>
  <c r="D162" i="10"/>
  <c r="E158" i="15"/>
  <c r="C162" i="10"/>
  <c r="D158" i="15"/>
  <c r="AN162" i="1"/>
  <c r="L158" i="15"/>
  <c r="AM162" i="1"/>
  <c r="F158" i="12"/>
  <c r="G162" i="10"/>
  <c r="K158" i="15"/>
  <c r="BD161" i="1" a="1"/>
  <c r="BD161" i="1" s="1"/>
  <c r="M161" i="10"/>
  <c r="D161" i="10"/>
  <c r="E157" i="15"/>
  <c r="C161" i="10"/>
  <c r="D157" i="15"/>
  <c r="AN161" i="1"/>
  <c r="L157" i="15"/>
  <c r="AM161" i="1"/>
  <c r="F157" i="12"/>
  <c r="G161" i="10"/>
  <c r="K157" i="15"/>
  <c r="BD160" i="1" a="1"/>
  <c r="BD160" i="1" s="1"/>
  <c r="M160" i="10"/>
  <c r="D160" i="10"/>
  <c r="E156" i="15"/>
  <c r="C160" i="10"/>
  <c r="D156" i="15"/>
  <c r="AM160" i="1"/>
  <c r="F156" i="12"/>
  <c r="G160" i="10"/>
  <c r="K156" i="15"/>
  <c r="D159" i="10"/>
  <c r="E155" i="15"/>
  <c r="C159" i="10"/>
  <c r="D155" i="15"/>
  <c r="AM159" i="1"/>
  <c r="F155" i="12"/>
  <c r="G159" i="10"/>
  <c r="K155" i="15"/>
  <c r="D158" i="10"/>
  <c r="E154" i="15"/>
  <c r="C158" i="10"/>
  <c r="D154" i="15"/>
  <c r="AN158" i="1"/>
  <c r="L154" i="15"/>
  <c r="AM158" i="1"/>
  <c r="F154" i="12"/>
  <c r="G158" i="10"/>
  <c r="K154" i="15"/>
  <c r="D157" i="10"/>
  <c r="E153" i="15"/>
  <c r="C157" i="10"/>
  <c r="D153" i="15"/>
  <c r="AM157" i="1"/>
  <c r="F153" i="12"/>
  <c r="G157" i="10"/>
  <c r="K153" i="15"/>
  <c r="D156" i="10"/>
  <c r="E152" i="15"/>
  <c r="C156" i="10"/>
  <c r="D152" i="15"/>
  <c r="AN156" i="1"/>
  <c r="L152" i="15"/>
  <c r="AM156" i="1"/>
  <c r="F152" i="12"/>
  <c r="G156" i="10"/>
  <c r="K152" i="15"/>
  <c r="BD155" i="1" a="1"/>
  <c r="BD155" i="1" s="1"/>
  <c r="M155" i="10"/>
  <c r="D155" i="10"/>
  <c r="E151" i="15"/>
  <c r="C155" i="10"/>
  <c r="D151" i="15"/>
  <c r="AN155" i="1"/>
  <c r="L151" i="15"/>
  <c r="AM155" i="1"/>
  <c r="F151" i="12"/>
  <c r="G155" i="10"/>
  <c r="K151" i="15"/>
  <c r="D154" i="10"/>
  <c r="E150" i="15"/>
  <c r="C154" i="10"/>
  <c r="D150" i="15"/>
  <c r="AM154" i="1"/>
  <c r="F150" i="12"/>
  <c r="G154" i="10"/>
  <c r="K150" i="15"/>
  <c r="D153" i="10"/>
  <c r="E149" i="15"/>
  <c r="C153" i="10"/>
  <c r="D149" i="15"/>
  <c r="AN153" i="1"/>
  <c r="L149" i="15"/>
  <c r="AM153" i="1"/>
  <c r="F149" i="12"/>
  <c r="G153" i="10"/>
  <c r="K149" i="15"/>
  <c r="BD152" i="1" a="1"/>
  <c r="BD152" i="1" s="1"/>
  <c r="M152" i="10"/>
  <c r="D152" i="10"/>
  <c r="E148" i="15"/>
  <c r="C152" i="10"/>
  <c r="D148" i="15"/>
  <c r="AN152" i="1"/>
  <c r="L148" i="15"/>
  <c r="AM152" i="1"/>
  <c r="F148" i="12"/>
  <c r="G152" i="10"/>
  <c r="K148" i="15"/>
  <c r="D151" i="10"/>
  <c r="E147" i="15"/>
  <c r="C151" i="10"/>
  <c r="D147" i="15"/>
  <c r="AM151" i="1"/>
  <c r="F147" i="12"/>
  <c r="G151" i="10"/>
  <c r="K147" i="15"/>
  <c r="D150" i="10"/>
  <c r="E146" i="15"/>
  <c r="C150" i="10"/>
  <c r="D146" i="15"/>
  <c r="AN150" i="1"/>
  <c r="L146" i="15"/>
  <c r="AM150" i="1"/>
  <c r="F146" i="12"/>
  <c r="G150" i="10"/>
  <c r="K146" i="15"/>
  <c r="BD149" i="1" a="1"/>
  <c r="BD149" i="1" s="1"/>
  <c r="M149" i="10"/>
  <c r="D149" i="10"/>
  <c r="E145" i="15"/>
  <c r="C149" i="10"/>
  <c r="D145" i="15"/>
  <c r="AN149" i="1"/>
  <c r="L145" i="15"/>
  <c r="AM149" i="1"/>
  <c r="F145" i="12"/>
  <c r="G149" i="10"/>
  <c r="K145" i="15"/>
  <c r="D148" i="10"/>
  <c r="E144" i="15"/>
  <c r="C148" i="10"/>
  <c r="D144" i="15"/>
  <c r="AM148" i="1"/>
  <c r="F144" i="12"/>
  <c r="G148" i="10"/>
  <c r="K144" i="15"/>
  <c r="D147" i="10"/>
  <c r="E143" i="15"/>
  <c r="C147" i="10"/>
  <c r="D143" i="15"/>
  <c r="AN147" i="1"/>
  <c r="L143" i="15"/>
  <c r="AM147" i="1"/>
  <c r="F143" i="12"/>
  <c r="G147" i="10"/>
  <c r="K143" i="15"/>
  <c r="D146" i="10"/>
  <c r="E142" i="15"/>
  <c r="C146" i="10"/>
  <c r="D142" i="15"/>
  <c r="AN146" i="1"/>
  <c r="L142" i="15"/>
  <c r="AM146" i="1"/>
  <c r="F142" i="12"/>
  <c r="G146" i="10"/>
  <c r="K142" i="15"/>
  <c r="D145" i="10"/>
  <c r="E141" i="15"/>
  <c r="C145" i="10"/>
  <c r="D141" i="15"/>
  <c r="AM145" i="1"/>
  <c r="F141" i="12"/>
  <c r="G145" i="10"/>
  <c r="K141" i="15"/>
  <c r="D144" i="10"/>
  <c r="E140" i="15"/>
  <c r="C144" i="10"/>
  <c r="D140" i="15"/>
  <c r="AN144" i="1"/>
  <c r="L140" i="15"/>
  <c r="AM144" i="1"/>
  <c r="F140" i="12"/>
  <c r="G144" i="10"/>
  <c r="K140" i="15"/>
  <c r="D143" i="10"/>
  <c r="E139" i="15"/>
  <c r="C143" i="10"/>
  <c r="D139" i="15"/>
  <c r="AN143" i="1"/>
  <c r="L139" i="15"/>
  <c r="AM143" i="1"/>
  <c r="F139" i="12"/>
  <c r="G143" i="10"/>
  <c r="K139" i="15"/>
  <c r="L142" i="10"/>
  <c r="N142" i="10"/>
  <c r="D142" i="10"/>
  <c r="E138" i="15"/>
  <c r="C142" i="10"/>
  <c r="D138" i="15"/>
  <c r="AN142" i="1"/>
  <c r="L138" i="15"/>
  <c r="F138" i="12"/>
  <c r="G142" i="10"/>
  <c r="K138" i="15"/>
  <c r="L141" i="10"/>
  <c r="N141" i="10"/>
  <c r="D141" i="10"/>
  <c r="E137" i="15"/>
  <c r="C141" i="10"/>
  <c r="D137" i="15"/>
  <c r="F137" i="12"/>
  <c r="G141" i="10"/>
  <c r="K137" i="15"/>
  <c r="L140" i="10"/>
  <c r="N140" i="10"/>
  <c r="D140" i="10"/>
  <c r="E136" i="15"/>
  <c r="C140" i="10"/>
  <c r="D136" i="15"/>
  <c r="F136" i="12"/>
  <c r="G140" i="10"/>
  <c r="K136" i="15"/>
  <c r="L139" i="10"/>
  <c r="N139" i="10"/>
  <c r="D139" i="10"/>
  <c r="E135" i="15"/>
  <c r="C139" i="10"/>
  <c r="D135" i="15"/>
  <c r="F135" i="12"/>
  <c r="G139" i="10"/>
  <c r="K135" i="15"/>
  <c r="L138" i="10"/>
  <c r="N138" i="10"/>
  <c r="D138" i="10"/>
  <c r="E134" i="15"/>
  <c r="C138" i="10"/>
  <c r="D134" i="15"/>
  <c r="F134" i="12"/>
  <c r="G138" i="10"/>
  <c r="K134" i="15"/>
  <c r="L137" i="10"/>
  <c r="N137" i="10"/>
  <c r="D137" i="10"/>
  <c r="E133" i="15"/>
  <c r="C137" i="10"/>
  <c r="D133" i="15"/>
  <c r="F133" i="12"/>
  <c r="G137" i="10"/>
  <c r="K133" i="15"/>
  <c r="L136" i="10"/>
  <c r="N136" i="10"/>
  <c r="D136" i="10"/>
  <c r="E132" i="15"/>
  <c r="C136" i="10"/>
  <c r="D132" i="15"/>
  <c r="F132" i="12"/>
  <c r="G136" i="10"/>
  <c r="K132" i="15"/>
  <c r="L135" i="10"/>
  <c r="N135" i="10"/>
  <c r="D135" i="10"/>
  <c r="E131" i="15"/>
  <c r="C135" i="10"/>
  <c r="D131" i="15"/>
  <c r="F131" i="12"/>
  <c r="G135" i="10"/>
  <c r="K131" i="15"/>
  <c r="L134" i="10"/>
  <c r="N134" i="10"/>
  <c r="D134" i="10"/>
  <c r="E130" i="15"/>
  <c r="C134" i="10"/>
  <c r="D130" i="15"/>
  <c r="F130" i="12"/>
  <c r="G134" i="10"/>
  <c r="K130" i="15"/>
  <c r="L133" i="10"/>
  <c r="N133" i="10"/>
  <c r="D133" i="10"/>
  <c r="E129" i="15"/>
  <c r="C133" i="10"/>
  <c r="D129" i="15"/>
  <c r="F129" i="12"/>
  <c r="G133" i="10"/>
  <c r="K129" i="15"/>
  <c r="L132" i="10"/>
  <c r="N132" i="10"/>
  <c r="D132" i="10"/>
  <c r="E128" i="15"/>
  <c r="C132" i="10"/>
  <c r="D128" i="15"/>
  <c r="F128" i="12"/>
  <c r="G132" i="10"/>
  <c r="K128" i="15"/>
  <c r="L131" i="10"/>
  <c r="N131" i="10"/>
  <c r="D131" i="10"/>
  <c r="E127" i="15"/>
  <c r="C131" i="10"/>
  <c r="D127" i="15"/>
  <c r="F127" i="12"/>
  <c r="G131" i="10"/>
  <c r="K127" i="15"/>
  <c r="L130" i="10"/>
  <c r="N130" i="10"/>
  <c r="D130" i="10"/>
  <c r="E126" i="15"/>
  <c r="C130" i="10"/>
  <c r="D126" i="15"/>
  <c r="F126" i="12"/>
  <c r="G130" i="10"/>
  <c r="K126" i="15"/>
  <c r="L129" i="10"/>
  <c r="N129" i="10"/>
  <c r="D129" i="10"/>
  <c r="E125" i="15"/>
  <c r="C129" i="10"/>
  <c r="D125" i="15"/>
  <c r="F125" i="12"/>
  <c r="G129" i="10"/>
  <c r="K125" i="15"/>
  <c r="L128" i="10"/>
  <c r="N128" i="10"/>
  <c r="D128" i="10"/>
  <c r="E124" i="15"/>
  <c r="C128" i="10"/>
  <c r="D124" i="15"/>
  <c r="F124" i="12"/>
  <c r="G128" i="10"/>
  <c r="K124" i="15"/>
  <c r="L127" i="10"/>
  <c r="N127" i="10"/>
  <c r="D127" i="10"/>
  <c r="E123" i="15"/>
  <c r="C127" i="10"/>
  <c r="D123" i="15"/>
  <c r="F123" i="12"/>
  <c r="G127" i="10"/>
  <c r="K123" i="15"/>
  <c r="L126" i="10"/>
  <c r="N126" i="10"/>
  <c r="D126" i="10"/>
  <c r="E122" i="15"/>
  <c r="C126" i="10"/>
  <c r="D122" i="15"/>
  <c r="F122" i="12"/>
  <c r="G126" i="10"/>
  <c r="K122" i="15"/>
  <c r="L125" i="10"/>
  <c r="N125" i="10"/>
  <c r="D125" i="10"/>
  <c r="E121" i="15"/>
  <c r="C125" i="10"/>
  <c r="D121" i="15"/>
  <c r="F121" i="12"/>
  <c r="G125" i="10"/>
  <c r="K121" i="15"/>
  <c r="L124" i="10"/>
  <c r="N124" i="10"/>
  <c r="D124" i="10"/>
  <c r="E120" i="15"/>
  <c r="C124" i="10"/>
  <c r="D120" i="15"/>
  <c r="F120" i="12"/>
  <c r="G124" i="10"/>
  <c r="K120" i="15"/>
  <c r="L123" i="10"/>
  <c r="N123" i="10"/>
  <c r="D123" i="10"/>
  <c r="E119" i="15"/>
  <c r="C123" i="10"/>
  <c r="D119" i="15"/>
  <c r="F119" i="12"/>
  <c r="G123" i="10"/>
  <c r="K119" i="15"/>
  <c r="L122" i="10"/>
  <c r="N122" i="10"/>
  <c r="D122" i="10"/>
  <c r="E118" i="15"/>
  <c r="C122" i="10"/>
  <c r="D118" i="15"/>
  <c r="F118" i="12"/>
  <c r="G122" i="10"/>
  <c r="K118" i="15"/>
  <c r="L121" i="10"/>
  <c r="N121" i="10"/>
  <c r="D121" i="10"/>
  <c r="E117" i="15"/>
  <c r="C121" i="10"/>
  <c r="D117" i="15"/>
  <c r="F117" i="12"/>
  <c r="G121" i="10"/>
  <c r="K117" i="15"/>
  <c r="L120" i="10"/>
  <c r="N120" i="10"/>
  <c r="D120" i="10"/>
  <c r="E116" i="15"/>
  <c r="C120" i="10"/>
  <c r="D116" i="15"/>
  <c r="F116" i="12"/>
  <c r="G120" i="10"/>
  <c r="K116" i="15"/>
  <c r="L119" i="10"/>
  <c r="N119" i="10"/>
  <c r="D119" i="10"/>
  <c r="E115" i="15"/>
  <c r="C119" i="10"/>
  <c r="D115" i="15"/>
  <c r="F115" i="12"/>
  <c r="G119" i="10"/>
  <c r="K115" i="15"/>
  <c r="L118" i="10"/>
  <c r="N118" i="10"/>
  <c r="D118" i="10"/>
  <c r="E114" i="15"/>
  <c r="C118" i="10"/>
  <c r="D114" i="15"/>
  <c r="F114" i="12"/>
  <c r="G118" i="10"/>
  <c r="K114" i="15"/>
  <c r="L117" i="10"/>
  <c r="N117" i="10"/>
  <c r="D117" i="10"/>
  <c r="E113" i="15"/>
  <c r="C117" i="10"/>
  <c r="D113" i="15"/>
  <c r="F113" i="12"/>
  <c r="G117" i="10"/>
  <c r="K113" i="15"/>
  <c r="L116" i="10"/>
  <c r="N116" i="10"/>
  <c r="D116" i="10"/>
  <c r="E112" i="15"/>
  <c r="C116" i="10"/>
  <c r="D112" i="15"/>
  <c r="F112" i="12"/>
  <c r="G116" i="10"/>
  <c r="K112" i="15"/>
  <c r="L115" i="10"/>
  <c r="N115" i="10"/>
  <c r="D115" i="10"/>
  <c r="E111" i="15"/>
  <c r="C115" i="10"/>
  <c r="D111" i="15"/>
  <c r="F111" i="12"/>
  <c r="G115" i="10"/>
  <c r="K111" i="15"/>
  <c r="L114" i="10"/>
  <c r="N114" i="10"/>
  <c r="D114" i="10"/>
  <c r="E110" i="15"/>
  <c r="C114" i="10"/>
  <c r="D110" i="15"/>
  <c r="F110" i="12"/>
  <c r="G114" i="10"/>
  <c r="K110" i="15"/>
  <c r="L113" i="10"/>
  <c r="N113" i="10"/>
  <c r="D113" i="10"/>
  <c r="E109" i="15"/>
  <c r="C113" i="10"/>
  <c r="D109" i="15"/>
  <c r="F109" i="12"/>
  <c r="G113" i="10"/>
  <c r="K109" i="15"/>
  <c r="L112" i="10"/>
  <c r="N112" i="10"/>
  <c r="D112" i="10"/>
  <c r="E108" i="15"/>
  <c r="C112" i="10"/>
  <c r="D108" i="15"/>
  <c r="F108" i="12"/>
  <c r="G112" i="10"/>
  <c r="K108" i="15"/>
  <c r="L111" i="10"/>
  <c r="N111" i="10"/>
  <c r="D111" i="10"/>
  <c r="E107" i="15"/>
  <c r="C111" i="10"/>
  <c r="D107" i="15"/>
  <c r="F107" i="12"/>
  <c r="G111" i="10"/>
  <c r="K107" i="15"/>
  <c r="L110" i="10"/>
  <c r="N110" i="10"/>
  <c r="D110" i="10"/>
  <c r="E106" i="15"/>
  <c r="C110" i="10"/>
  <c r="D106" i="15"/>
  <c r="F106" i="12"/>
  <c r="G110" i="10"/>
  <c r="K106" i="15"/>
  <c r="L109" i="10"/>
  <c r="N109" i="10"/>
  <c r="D109" i="10"/>
  <c r="E105" i="15"/>
  <c r="C109" i="10"/>
  <c r="D105" i="15"/>
  <c r="F105" i="12"/>
  <c r="G109" i="10"/>
  <c r="K105" i="15"/>
  <c r="L108" i="10"/>
  <c r="N108" i="10"/>
  <c r="D108" i="10"/>
  <c r="E104" i="15"/>
  <c r="C108" i="10"/>
  <c r="D104" i="15"/>
  <c r="F104" i="12"/>
  <c r="G108" i="10"/>
  <c r="K104" i="15"/>
  <c r="L107" i="10"/>
  <c r="N107" i="10"/>
  <c r="D107" i="10"/>
  <c r="E103" i="15"/>
  <c r="C107" i="10"/>
  <c r="D103" i="15"/>
  <c r="F103" i="12"/>
  <c r="G107" i="10"/>
  <c r="K103" i="15"/>
  <c r="L106" i="10"/>
  <c r="N106" i="10"/>
  <c r="D106" i="10"/>
  <c r="E102" i="15"/>
  <c r="C106" i="10"/>
  <c r="D102" i="15"/>
  <c r="F102" i="12"/>
  <c r="G106" i="10"/>
  <c r="K102" i="15"/>
  <c r="L105" i="10"/>
  <c r="N105" i="10"/>
  <c r="D105" i="10"/>
  <c r="E101" i="15"/>
  <c r="C105" i="10"/>
  <c r="D101" i="15"/>
  <c r="F101" i="12"/>
  <c r="G105" i="10"/>
  <c r="K101" i="15"/>
  <c r="L104" i="10"/>
  <c r="N104" i="10"/>
  <c r="D104" i="10"/>
  <c r="E100" i="15"/>
  <c r="C104" i="10"/>
  <c r="D100" i="15"/>
  <c r="F100" i="12"/>
  <c r="G104" i="10"/>
  <c r="K100" i="15"/>
  <c r="L103" i="10"/>
  <c r="N103" i="10"/>
  <c r="D103" i="10"/>
  <c r="E99" i="15"/>
  <c r="C103" i="10"/>
  <c r="D99" i="15"/>
  <c r="F99" i="12"/>
  <c r="G103" i="10"/>
  <c r="K99" i="15"/>
  <c r="L102" i="10"/>
  <c r="N102" i="10"/>
  <c r="D102" i="10"/>
  <c r="E98" i="15"/>
  <c r="C102" i="10"/>
  <c r="D98" i="15"/>
  <c r="F98" i="12"/>
  <c r="G102" i="10"/>
  <c r="K98" i="15"/>
  <c r="L101" i="10"/>
  <c r="N101" i="10"/>
  <c r="D101" i="10"/>
  <c r="E97" i="15"/>
  <c r="C101" i="10"/>
  <c r="D97" i="15"/>
  <c r="F97" i="12"/>
  <c r="G101" i="10"/>
  <c r="K97" i="15"/>
  <c r="L100" i="10"/>
  <c r="N100" i="10"/>
  <c r="D100" i="10"/>
  <c r="E96" i="15"/>
  <c r="C100" i="10"/>
  <c r="D96" i="15"/>
  <c r="F96" i="12"/>
  <c r="G100" i="10"/>
  <c r="K96" i="15"/>
  <c r="L99" i="10"/>
  <c r="N99" i="10"/>
  <c r="D99" i="10"/>
  <c r="E95" i="15"/>
  <c r="C99" i="10"/>
  <c r="D95" i="15"/>
  <c r="F95" i="12"/>
  <c r="G99" i="10"/>
  <c r="K95" i="15"/>
  <c r="L98" i="10"/>
  <c r="N98" i="10"/>
  <c r="D98" i="10"/>
  <c r="E94" i="15"/>
  <c r="C98" i="10"/>
  <c r="D94" i="15"/>
  <c r="F94" i="12"/>
  <c r="G98" i="10"/>
  <c r="K94" i="15"/>
  <c r="L97" i="10"/>
  <c r="N97" i="10"/>
  <c r="D97" i="10"/>
  <c r="E93" i="15"/>
  <c r="C97" i="10"/>
  <c r="D93" i="15"/>
  <c r="F93" i="12"/>
  <c r="G97" i="10"/>
  <c r="K93" i="15"/>
  <c r="L96" i="10"/>
  <c r="N96" i="10"/>
  <c r="D96" i="10"/>
  <c r="E92" i="15"/>
  <c r="C96" i="10"/>
  <c r="D92" i="15"/>
  <c r="F92" i="12"/>
  <c r="G96" i="10"/>
  <c r="K92" i="15"/>
  <c r="L95" i="10"/>
  <c r="N95" i="10"/>
  <c r="D95" i="10"/>
  <c r="E91" i="15"/>
  <c r="C95" i="10"/>
  <c r="D91" i="15"/>
  <c r="F91" i="12"/>
  <c r="G95" i="10"/>
  <c r="K91" i="15"/>
  <c r="L94" i="10"/>
  <c r="N94" i="10"/>
  <c r="D94" i="10"/>
  <c r="E90" i="15"/>
  <c r="C94" i="10"/>
  <c r="D90" i="15"/>
  <c r="F90" i="12"/>
  <c r="G94" i="10"/>
  <c r="K90" i="15"/>
  <c r="L93" i="10"/>
  <c r="N93" i="10"/>
  <c r="D93" i="10"/>
  <c r="E89" i="15"/>
  <c r="C93" i="10"/>
  <c r="D89" i="15"/>
  <c r="F89" i="12"/>
  <c r="G93" i="10"/>
  <c r="K89" i="15"/>
  <c r="L92" i="10"/>
  <c r="N92" i="10"/>
  <c r="D92" i="10"/>
  <c r="E88" i="15"/>
  <c r="C92" i="10"/>
  <c r="D88" i="15"/>
  <c r="F88" i="12"/>
  <c r="G92" i="10"/>
  <c r="K88" i="15"/>
  <c r="L91" i="10"/>
  <c r="N91" i="10"/>
  <c r="D91" i="10"/>
  <c r="E87" i="15"/>
  <c r="C91" i="10"/>
  <c r="D87" i="15"/>
  <c r="F87" i="12"/>
  <c r="G91" i="10"/>
  <c r="K87" i="15"/>
  <c r="L90" i="10"/>
  <c r="N90" i="10"/>
  <c r="D90" i="10"/>
  <c r="E86" i="15"/>
  <c r="C90" i="10"/>
  <c r="D86" i="15"/>
  <c r="F86" i="12"/>
  <c r="G90" i="10"/>
  <c r="K86" i="15"/>
  <c r="L89" i="10"/>
  <c r="N89" i="10"/>
  <c r="D89" i="10"/>
  <c r="E85" i="15"/>
  <c r="C89" i="10"/>
  <c r="D85" i="15"/>
  <c r="F85" i="12"/>
  <c r="G89" i="10"/>
  <c r="K85" i="15"/>
  <c r="L88" i="10"/>
  <c r="N88" i="10"/>
  <c r="D88" i="10"/>
  <c r="E84" i="15"/>
  <c r="C88" i="10"/>
  <c r="D84" i="15"/>
  <c r="F84" i="12"/>
  <c r="G88" i="10"/>
  <c r="K84" i="15"/>
  <c r="L87" i="10"/>
  <c r="N87" i="10"/>
  <c r="D87" i="10"/>
  <c r="E83" i="15"/>
  <c r="C87" i="10"/>
  <c r="D83" i="15"/>
  <c r="F83" i="12"/>
  <c r="G87" i="10"/>
  <c r="K83" i="15"/>
  <c r="L86" i="10"/>
  <c r="N86" i="10"/>
  <c r="D86" i="10"/>
  <c r="E82" i="15"/>
  <c r="C86" i="10"/>
  <c r="D82" i="15"/>
  <c r="F82" i="12"/>
  <c r="G86" i="10"/>
  <c r="K82" i="15"/>
  <c r="L85" i="10"/>
  <c r="N85" i="10"/>
  <c r="D85" i="10"/>
  <c r="E81" i="15"/>
  <c r="C85" i="10"/>
  <c r="D81" i="15"/>
  <c r="F81" i="12"/>
  <c r="G85" i="10"/>
  <c r="K81" i="15"/>
  <c r="L84" i="10"/>
  <c r="N84" i="10"/>
  <c r="D84" i="10"/>
  <c r="E80" i="15"/>
  <c r="C84" i="10"/>
  <c r="D80" i="15"/>
  <c r="F80" i="12"/>
  <c r="G84" i="10"/>
  <c r="K80" i="15"/>
  <c r="L83" i="10"/>
  <c r="N83" i="10"/>
  <c r="D83" i="10"/>
  <c r="E79" i="15"/>
  <c r="C83" i="10"/>
  <c r="D79" i="15"/>
  <c r="F79" i="12"/>
  <c r="G83" i="10"/>
  <c r="K79" i="15"/>
  <c r="L82" i="10"/>
  <c r="N82" i="10"/>
  <c r="D82" i="10"/>
  <c r="E78" i="15"/>
  <c r="C82" i="10"/>
  <c r="D78" i="15"/>
  <c r="F78" i="12"/>
  <c r="G82" i="10"/>
  <c r="K78" i="15"/>
  <c r="L81" i="10"/>
  <c r="N81" i="10"/>
  <c r="D81" i="10"/>
  <c r="E77" i="15"/>
  <c r="C81" i="10"/>
  <c r="D77" i="15"/>
  <c r="F77" i="12"/>
  <c r="G81" i="10"/>
  <c r="K77" i="15"/>
  <c r="L80" i="10"/>
  <c r="N80" i="10"/>
  <c r="D80" i="10"/>
  <c r="E76" i="15"/>
  <c r="C80" i="10"/>
  <c r="D76" i="15"/>
  <c r="F76" i="12"/>
  <c r="G80" i="10"/>
  <c r="K76" i="15"/>
  <c r="L79" i="10"/>
  <c r="N79" i="10"/>
  <c r="D79" i="10"/>
  <c r="E75" i="15"/>
  <c r="C79" i="10"/>
  <c r="D75" i="15"/>
  <c r="F75" i="12"/>
  <c r="G79" i="10"/>
  <c r="K75" i="15"/>
  <c r="L78" i="10"/>
  <c r="N78" i="10"/>
  <c r="D78" i="10"/>
  <c r="E74" i="15"/>
  <c r="C78" i="10"/>
  <c r="D74" i="15"/>
  <c r="F74" i="12"/>
  <c r="G78" i="10"/>
  <c r="K74" i="15"/>
  <c r="L77" i="10"/>
  <c r="N77" i="10"/>
  <c r="D77" i="10"/>
  <c r="E73" i="15"/>
  <c r="C77" i="10"/>
  <c r="D73" i="15"/>
  <c r="F73" i="12"/>
  <c r="G77" i="10"/>
  <c r="K73" i="15"/>
  <c r="L76" i="10"/>
  <c r="N76" i="10"/>
  <c r="D76" i="10"/>
  <c r="E72" i="15"/>
  <c r="C76" i="10"/>
  <c r="D72" i="15"/>
  <c r="F72" i="12"/>
  <c r="G76" i="10"/>
  <c r="K72" i="15"/>
  <c r="L75" i="10"/>
  <c r="N75" i="10"/>
  <c r="D75" i="10"/>
  <c r="E71" i="15"/>
  <c r="C75" i="10"/>
  <c r="D71" i="15"/>
  <c r="F71" i="12"/>
  <c r="G75" i="10"/>
  <c r="K71" i="15"/>
  <c r="L74" i="10"/>
  <c r="N74" i="10"/>
  <c r="D74" i="10"/>
  <c r="E70" i="15"/>
  <c r="C74" i="10"/>
  <c r="D70" i="15"/>
  <c r="F70" i="12"/>
  <c r="G74" i="10"/>
  <c r="K70" i="15"/>
  <c r="L73" i="10"/>
  <c r="N73" i="10"/>
  <c r="D73" i="10"/>
  <c r="E69" i="15"/>
  <c r="C73" i="10"/>
  <c r="D69" i="15"/>
  <c r="F69" i="12"/>
  <c r="G73" i="10"/>
  <c r="K69" i="15"/>
  <c r="L72" i="10"/>
  <c r="N72" i="10"/>
  <c r="D72" i="10"/>
  <c r="E68" i="15"/>
  <c r="C72" i="10"/>
  <c r="D68" i="15"/>
  <c r="F68" i="12"/>
  <c r="G72" i="10"/>
  <c r="K68" i="15"/>
  <c r="L71" i="10"/>
  <c r="N71" i="10"/>
  <c r="D71" i="10"/>
  <c r="E67" i="15"/>
  <c r="C71" i="10"/>
  <c r="D67" i="15"/>
  <c r="F67" i="12"/>
  <c r="G71" i="10"/>
  <c r="K67" i="15"/>
  <c r="L70" i="10"/>
  <c r="N70" i="10"/>
  <c r="D70" i="10"/>
  <c r="E66" i="15"/>
  <c r="C70" i="10"/>
  <c r="D66" i="15"/>
  <c r="F66" i="12"/>
  <c r="G70" i="10"/>
  <c r="K66" i="15"/>
  <c r="L69" i="10"/>
  <c r="N69" i="10"/>
  <c r="D69" i="10"/>
  <c r="E65" i="15"/>
  <c r="C69" i="10"/>
  <c r="D65" i="15"/>
  <c r="F65" i="12"/>
  <c r="G69" i="10"/>
  <c r="K65" i="15"/>
  <c r="L68" i="10"/>
  <c r="N68" i="10"/>
  <c r="D68" i="10"/>
  <c r="E64" i="15"/>
  <c r="C68" i="10"/>
  <c r="D64" i="15"/>
  <c r="F64" i="12"/>
  <c r="G68" i="10"/>
  <c r="K64" i="15"/>
  <c r="L67" i="10"/>
  <c r="N67" i="10"/>
  <c r="D67" i="10"/>
  <c r="E63" i="15"/>
  <c r="C67" i="10"/>
  <c r="D63" i="15"/>
  <c r="F63" i="12"/>
  <c r="G67" i="10"/>
  <c r="K63" i="15"/>
  <c r="L66" i="10"/>
  <c r="N66" i="10"/>
  <c r="D66" i="10"/>
  <c r="E62" i="15"/>
  <c r="C66" i="10"/>
  <c r="D62" i="15"/>
  <c r="F62" i="12"/>
  <c r="G66" i="10"/>
  <c r="K62" i="15"/>
  <c r="L65" i="10"/>
  <c r="N65" i="10"/>
  <c r="D65" i="10"/>
  <c r="E61" i="15"/>
  <c r="C65" i="10"/>
  <c r="D61" i="15"/>
  <c r="F61" i="12"/>
  <c r="G65" i="10"/>
  <c r="K61" i="15"/>
  <c r="L64" i="10"/>
  <c r="N64" i="10"/>
  <c r="D64" i="10"/>
  <c r="E60" i="15"/>
  <c r="C64" i="10"/>
  <c r="D60" i="15"/>
  <c r="F60" i="12"/>
  <c r="G64" i="10"/>
  <c r="K60" i="15"/>
  <c r="L63" i="10"/>
  <c r="N63" i="10"/>
  <c r="D63" i="10"/>
  <c r="E59" i="15"/>
  <c r="C63" i="10"/>
  <c r="D59" i="15"/>
  <c r="F59" i="12"/>
  <c r="G63" i="10"/>
  <c r="K59" i="15"/>
  <c r="L62" i="10"/>
  <c r="N62" i="10"/>
  <c r="D62" i="10"/>
  <c r="E58" i="15"/>
  <c r="C62" i="10"/>
  <c r="D58" i="15"/>
  <c r="F58" i="12"/>
  <c r="G62" i="10"/>
  <c r="K58" i="15"/>
  <c r="L61" i="10"/>
  <c r="N61" i="10"/>
  <c r="D61" i="10"/>
  <c r="E57" i="15"/>
  <c r="C61" i="10"/>
  <c r="D57" i="15"/>
  <c r="F57" i="12"/>
  <c r="G61" i="10"/>
  <c r="K57" i="15"/>
  <c r="L60" i="10"/>
  <c r="N60" i="10"/>
  <c r="D60" i="10"/>
  <c r="E56" i="15"/>
  <c r="C60" i="10"/>
  <c r="D56" i="15"/>
  <c r="F56" i="12"/>
  <c r="G60" i="10"/>
  <c r="K56" i="15"/>
  <c r="L59" i="10"/>
  <c r="N59" i="10"/>
  <c r="D59" i="10"/>
  <c r="E55" i="15"/>
  <c r="C59" i="10"/>
  <c r="D55" i="15"/>
  <c r="F55" i="12"/>
  <c r="G59" i="10"/>
  <c r="K55" i="15"/>
  <c r="L58" i="10"/>
  <c r="N58" i="10"/>
  <c r="D58" i="10"/>
  <c r="E54" i="15"/>
  <c r="C58" i="10"/>
  <c r="D54" i="15"/>
  <c r="F54" i="12"/>
  <c r="G58" i="10"/>
  <c r="K54" i="15"/>
  <c r="L57" i="10"/>
  <c r="N57" i="10"/>
  <c r="D57" i="10"/>
  <c r="E53" i="15"/>
  <c r="C57" i="10"/>
  <c r="D53" i="15"/>
  <c r="F53" i="12"/>
  <c r="G57" i="10"/>
  <c r="K53" i="15"/>
  <c r="L56" i="10"/>
  <c r="N56" i="10"/>
  <c r="D56" i="10"/>
  <c r="E52" i="15"/>
  <c r="C56" i="10"/>
  <c r="D52" i="15"/>
  <c r="F52" i="12"/>
  <c r="G56" i="10"/>
  <c r="K52" i="15"/>
  <c r="L55" i="10"/>
  <c r="N55" i="10"/>
  <c r="D55" i="10"/>
  <c r="E51" i="15"/>
  <c r="C55" i="10"/>
  <c r="D51" i="15"/>
  <c r="F51" i="12"/>
  <c r="G55" i="10"/>
  <c r="K51" i="15"/>
  <c r="L54" i="10"/>
  <c r="N54" i="10"/>
  <c r="D54" i="10"/>
  <c r="E50" i="15"/>
  <c r="C54" i="10"/>
  <c r="D50" i="15"/>
  <c r="F50" i="12"/>
  <c r="G54" i="10"/>
  <c r="K50" i="15"/>
  <c r="L53" i="10"/>
  <c r="N53" i="10"/>
  <c r="D53" i="10"/>
  <c r="E49" i="15"/>
  <c r="C53" i="10"/>
  <c r="D49" i="15"/>
  <c r="F49" i="12"/>
  <c r="G53" i="10"/>
  <c r="K49" i="15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E8" i="15"/>
  <c r="C12" i="10"/>
  <c r="D8" i="15"/>
  <c r="F8" i="12"/>
  <c r="G12" i="10"/>
  <c r="K8" i="15"/>
  <c r="L11" i="10"/>
  <c r="N11" i="10"/>
  <c r="D11" i="10"/>
  <c r="E7" i="15"/>
  <c r="C11" i="10"/>
  <c r="D7" i="15"/>
  <c r="F7" i="12"/>
  <c r="G11" i="10"/>
  <c r="K7" i="15"/>
  <c r="L10" i="10"/>
  <c r="N10" i="10"/>
  <c r="D10" i="10"/>
  <c r="E6" i="15"/>
  <c r="C10" i="10"/>
  <c r="D6" i="15"/>
  <c r="F6" i="12"/>
  <c r="G10" i="10"/>
  <c r="K6" i="15"/>
  <c r="L9" i="10"/>
  <c r="N9" i="10"/>
  <c r="D9" i="10"/>
  <c r="E5" i="15"/>
  <c r="C9" i="10"/>
  <c r="D5" i="15"/>
  <c r="F5" i="12"/>
  <c r="G9" i="10"/>
  <c r="K5" i="15"/>
  <c r="L8" i="10"/>
  <c r="N8" i="10"/>
  <c r="D8" i="10"/>
  <c r="E4" i="15"/>
  <c r="C8" i="10"/>
  <c r="D4" i="15"/>
  <c r="F4" i="12"/>
  <c r="G8" i="10"/>
  <c r="K4" i="15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BD552" i="1" a="1"/>
  <c r="BD552" i="1" s="1"/>
  <c r="BD914" i="1" a="1"/>
  <c r="BD914" i="1" s="1"/>
  <c r="BC747" i="1" a="1"/>
  <c r="BC747" i="1" s="1"/>
  <c r="BC740" i="1" a="1"/>
  <c r="BC740" i="1" s="1"/>
  <c r="BD619" i="1" a="1"/>
  <c r="BD619" i="1" s="1"/>
  <c r="BD604" i="1" a="1"/>
  <c r="BD604" i="1" s="1"/>
  <c r="BC601" i="1" a="1"/>
  <c r="BC601" i="1" s="1"/>
  <c r="BC590" i="1" a="1"/>
  <c r="BC590" i="1" s="1"/>
  <c r="BC494" i="1" a="1"/>
  <c r="BC494" i="1" s="1"/>
  <c r="BD470" i="1" a="1"/>
  <c r="BD470" i="1" s="1"/>
  <c r="BD365" i="1" a="1"/>
  <c r="BD365" i="1" s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D851" i="1" a="1"/>
  <c r="BD851" i="1" s="1"/>
  <c r="BD792" i="1" a="1"/>
  <c r="BD792" i="1" s="1"/>
  <c r="BD777" i="1" a="1"/>
  <c r="BD777" i="1" s="1"/>
  <c r="BC767" i="1" a="1"/>
  <c r="BC767" i="1" s="1"/>
  <c r="BC687" i="1" a="1"/>
  <c r="BC687" i="1" s="1"/>
  <c r="BD650" i="1" a="1"/>
  <c r="BD650" i="1" s="1"/>
  <c r="BC650" i="1" a="1"/>
  <c r="BC650" i="1" s="1"/>
  <c r="BD647" i="1" a="1"/>
  <c r="BD647" i="1" s="1"/>
  <c r="BD559" i="1" a="1"/>
  <c r="BD559" i="1" s="1"/>
  <c r="BD525" i="1" a="1"/>
  <c r="BD525" i="1" s="1"/>
  <c r="BD457" i="1" a="1"/>
  <c r="BD457" i="1" s="1"/>
  <c r="BC375" i="1" a="1"/>
  <c r="BC375" i="1" s="1"/>
  <c r="BC329" i="1" a="1"/>
  <c r="BC329" i="1" s="1"/>
  <c r="BD323" i="1" a="1"/>
  <c r="BD323" i="1" s="1"/>
  <c r="BD311" i="1" a="1"/>
  <c r="BD311" i="1" s="1"/>
  <c r="BD310" i="1" a="1"/>
  <c r="BD310" i="1" s="1"/>
  <c r="BC302" i="1" a="1"/>
  <c r="BC302" i="1" s="1"/>
  <c r="BD291" i="1" a="1"/>
  <c r="BD291" i="1" s="1"/>
  <c r="BD282" i="1" a="1"/>
  <c r="BD282" i="1" s="1"/>
  <c r="BC274" i="1" a="1"/>
  <c r="BC274" i="1" s="1"/>
  <c r="BD264" i="1" a="1"/>
  <c r="BD264" i="1" s="1"/>
  <c r="BC241" i="1" a="1"/>
  <c r="BC241" i="1" s="1"/>
  <c r="BD926" i="1" a="1"/>
  <c r="BD926" i="1" s="1"/>
  <c r="BC911" i="1" a="1"/>
  <c r="BC911" i="1" s="1"/>
  <c r="BD907" i="1" a="1"/>
  <c r="BD907" i="1" s="1"/>
  <c r="BC902" i="1" a="1"/>
  <c r="BC902" i="1" s="1"/>
  <c r="BC870" i="1" a="1"/>
  <c r="BC870" i="1" s="1"/>
  <c r="BC560" i="1" a="1"/>
  <c r="BC560" i="1" s="1"/>
  <c r="BC438" i="1" a="1"/>
  <c r="BC438" i="1" s="1"/>
  <c r="BC257" i="1" a="1"/>
  <c r="BC257" i="1" s="1"/>
  <c r="BC999" i="1" a="1"/>
  <c r="BC999" i="1" s="1"/>
  <c r="BD986" i="1" a="1"/>
  <c r="BD986" i="1" s="1"/>
  <c r="BC981" i="1" a="1"/>
  <c r="BC981" i="1" s="1"/>
  <c r="BD967" i="1" a="1"/>
  <c r="BD967" i="1" s="1"/>
  <c r="BD966" i="1" a="1"/>
  <c r="BD966" i="1" s="1"/>
  <c r="BD938" i="1" a="1"/>
  <c r="BD938" i="1" s="1"/>
  <c r="BD937" i="1" a="1"/>
  <c r="BD937" i="1" s="1"/>
  <c r="BD923" i="1" a="1"/>
  <c r="BD923" i="1" s="1"/>
  <c r="BD724" i="1" a="1"/>
  <c r="BD724" i="1" s="1"/>
  <c r="BC708" i="1" a="1"/>
  <c r="BC708" i="1" s="1"/>
  <c r="BD686" i="1" a="1"/>
  <c r="BD686" i="1" s="1"/>
  <c r="BC684" i="1" a="1"/>
  <c r="BC684" i="1" s="1"/>
  <c r="BD677" i="1" a="1"/>
  <c r="BD677" i="1" s="1"/>
  <c r="BC672" i="1" a="1"/>
  <c r="BC672" i="1" s="1"/>
  <c r="BD668" i="1" a="1"/>
  <c r="BD668" i="1" s="1"/>
  <c r="BD659" i="1" a="1"/>
  <c r="BD659" i="1" s="1"/>
  <c r="BC636" i="1" a="1"/>
  <c r="BC636" i="1" s="1"/>
  <c r="BD992" i="1" a="1"/>
  <c r="BD992" i="1" s="1"/>
  <c r="BC969" i="1" a="1"/>
  <c r="BC969" i="1" s="1"/>
  <c r="BD968" i="1" a="1"/>
  <c r="BD968" i="1" s="1"/>
  <c r="BD965" i="1" a="1"/>
  <c r="BD965" i="1" s="1"/>
  <c r="BC947" i="1" a="1"/>
  <c r="BC947" i="1" s="1"/>
  <c r="BE999" i="1" a="1"/>
  <c r="BE999" i="1" s="1"/>
  <c r="BC993" i="1" a="1"/>
  <c r="BC993" i="1" s="1"/>
  <c r="BC959" i="1" a="1"/>
  <c r="BC959" i="1" s="1"/>
  <c r="BC943" i="1" a="1"/>
  <c r="BC943" i="1" s="1"/>
  <c r="BC908" i="1" a="1"/>
  <c r="BC908" i="1" s="1"/>
  <c r="BC900" i="1" a="1"/>
  <c r="BC900" i="1" s="1"/>
  <c r="BD893" i="1" a="1"/>
  <c r="BD893" i="1" s="1"/>
  <c r="BC878" i="1" a="1"/>
  <c r="BC878" i="1" s="1"/>
  <c r="BD857" i="1" a="1"/>
  <c r="BD857" i="1" s="1"/>
  <c r="BD804" i="1" a="1"/>
  <c r="BD804" i="1" s="1"/>
  <c r="BD803" i="1" a="1"/>
  <c r="BD803" i="1" s="1"/>
  <c r="BD785" i="1" a="1"/>
  <c r="BD785" i="1" s="1"/>
  <c r="BD756" i="1" a="1"/>
  <c r="BD756" i="1" s="1"/>
  <c r="BD731" i="1" a="1"/>
  <c r="BD731" i="1" s="1"/>
  <c r="BD644" i="1" a="1"/>
  <c r="BD644" i="1" s="1"/>
  <c r="BC563" i="1" a="1"/>
  <c r="BC563" i="1" s="1"/>
  <c r="BC553" i="1" a="1"/>
  <c r="BC553" i="1" s="1"/>
  <c r="BC545" i="1" a="1"/>
  <c r="BC545" i="1" s="1"/>
  <c r="BC536" i="1" a="1"/>
  <c r="BC536" i="1" s="1"/>
  <c r="BE532" i="1" a="1"/>
  <c r="BE532" i="1" s="1"/>
  <c r="BC526" i="1" a="1"/>
  <c r="BC526" i="1" s="1"/>
  <c r="BC518" i="1" a="1"/>
  <c r="BC518" i="1" s="1"/>
  <c r="BC509" i="1" a="1"/>
  <c r="BC509" i="1" s="1"/>
  <c r="BE505" i="1" a="1"/>
  <c r="BE505" i="1" s="1"/>
  <c r="BD449" i="1" a="1"/>
  <c r="BD449" i="1" s="1"/>
  <c r="BC444" i="1" a="1"/>
  <c r="BC444" i="1" s="1"/>
  <c r="BD429" i="1" a="1"/>
  <c r="BD429" i="1" s="1"/>
  <c r="BC377" i="1" a="1"/>
  <c r="BC377" i="1" s="1"/>
  <c r="BC348" i="1" a="1"/>
  <c r="BC348" i="1" s="1"/>
  <c r="BD320" i="1" a="1"/>
  <c r="BD320" i="1" s="1"/>
  <c r="BC569" i="1" a="1"/>
  <c r="BC569" i="1" s="1"/>
  <c r="BE559" i="1" a="1"/>
  <c r="BE559" i="1" s="1"/>
  <c r="BD487" i="1" a="1"/>
  <c r="BD487" i="1" s="1"/>
  <c r="BD478" i="1" a="1"/>
  <c r="BD478" i="1" s="1"/>
  <c r="BC476" i="1" a="1"/>
  <c r="BC476" i="1" s="1"/>
  <c r="BD414" i="1" a="1"/>
  <c r="BD414" i="1" s="1"/>
  <c r="BC411" i="1" a="1"/>
  <c r="BC411" i="1" s="1"/>
  <c r="BD396" i="1" a="1"/>
  <c r="BD396" i="1" s="1"/>
  <c r="BD362" i="1" a="1"/>
  <c r="BD362" i="1" s="1"/>
  <c r="BD281" i="1" a="1"/>
  <c r="BD281" i="1" s="1"/>
  <c r="BD267" i="1" a="1"/>
  <c r="BD267" i="1" s="1"/>
  <c r="BD266" i="1" a="1"/>
  <c r="BD266" i="1" s="1"/>
  <c r="BD258" i="1" a="1"/>
  <c r="BD258" i="1" s="1"/>
  <c r="BD226" i="1" a="1"/>
  <c r="BD226" i="1" s="1"/>
  <c r="BD214" i="1" a="1"/>
  <c r="BD214" i="1" s="1"/>
  <c r="BD213" i="1" a="1"/>
  <c r="BD213" i="1" s="1"/>
  <c r="BC210" i="1" a="1"/>
  <c r="BC210" i="1" s="1"/>
  <c r="BD208" i="1" a="1"/>
  <c r="BD208" i="1" s="1"/>
  <c r="BD205" i="1" a="1"/>
  <c r="BD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C188" i="1" a="1"/>
  <c r="BC188" i="1" s="1"/>
  <c r="BC187" i="1" a="1"/>
  <c r="BC187" i="1" s="1"/>
  <c r="BC185" i="1" a="1"/>
  <c r="BC185" i="1" s="1"/>
  <c r="BC184" i="1" a="1"/>
  <c r="BC184" i="1" s="1"/>
  <c r="BC182" i="1" a="1"/>
  <c r="BC182" i="1" s="1"/>
  <c r="BC181" i="1" a="1"/>
  <c r="BC181" i="1" s="1"/>
  <c r="BC179" i="1" a="1"/>
  <c r="BC179" i="1" s="1"/>
  <c r="BC178" i="1" a="1"/>
  <c r="BC178" i="1" s="1"/>
  <c r="BD176" i="1" a="1"/>
  <c r="BD176" i="1" s="1"/>
  <c r="BD173" i="1" a="1"/>
  <c r="BD173" i="1" s="1"/>
  <c r="BD170" i="1" a="1"/>
  <c r="BD170" i="1" s="1"/>
  <c r="BC169" i="1" a="1"/>
  <c r="BC169" i="1" s="1"/>
  <c r="BD167" i="1" a="1"/>
  <c r="BD167" i="1" s="1"/>
  <c r="BC166" i="1" a="1"/>
  <c r="BC166" i="1" s="1"/>
  <c r="BD164" i="1" a="1"/>
  <c r="BD164" i="1" s="1"/>
  <c r="BC163" i="1" a="1"/>
  <c r="BC163" i="1" s="1"/>
  <c r="BD159" i="1" a="1"/>
  <c r="BD159" i="1" s="1"/>
  <c r="BC158" i="1" a="1"/>
  <c r="BC158" i="1" s="1"/>
  <c r="BC155" i="1" a="1"/>
  <c r="BC155" i="1" s="1"/>
  <c r="BC152" i="1" a="1"/>
  <c r="BC152" i="1" s="1"/>
  <c r="BC149" i="1" a="1"/>
  <c r="BC149" i="1" s="1"/>
  <c r="BC147" i="1" a="1"/>
  <c r="BC147" i="1" s="1"/>
  <c r="BC146" i="1" a="1"/>
  <c r="BC146" i="1" s="1"/>
  <c r="BC144" i="1" a="1"/>
  <c r="BC144" i="1" s="1"/>
  <c r="BC143" i="1" a="1"/>
  <c r="BC143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D1001" i="1" a="1"/>
  <c r="BD1001" i="1" s="1"/>
  <c r="BE986" i="1" a="1"/>
  <c r="BE986" i="1" s="1"/>
  <c r="BC984" i="1" a="1"/>
  <c r="BC984" i="1" s="1"/>
  <c r="BD980" i="1" a="1"/>
  <c r="BD980" i="1" s="1"/>
  <c r="BD963" i="1" a="1"/>
  <c r="BD963" i="1" s="1"/>
  <c r="BC956" i="1" a="1"/>
  <c r="BC956" i="1" s="1"/>
  <c r="BC951" i="1" a="1"/>
  <c r="BC951" i="1" s="1"/>
  <c r="BC950" i="1" a="1"/>
  <c r="BC950" i="1" s="1"/>
  <c r="BE937" i="1" a="1"/>
  <c r="BE937" i="1" s="1"/>
  <c r="BD931" i="1" a="1"/>
  <c r="BD931" i="1" s="1"/>
  <c r="BE907" i="1" a="1"/>
  <c r="BE907" i="1" s="1"/>
  <c r="BE896" i="1" a="1"/>
  <c r="BE896" i="1" s="1"/>
  <c r="BD884" i="1" a="1"/>
  <c r="BD884" i="1" s="1"/>
  <c r="BC829" i="1" a="1"/>
  <c r="BC829" i="1" s="1"/>
  <c r="BD828" i="1" a="1"/>
  <c r="BD828" i="1" s="1"/>
  <c r="BC819" i="1" a="1"/>
  <c r="BC819" i="1" s="1"/>
  <c r="BD806" i="1" a="1"/>
  <c r="BD806" i="1" s="1"/>
  <c r="BD798" i="1" a="1"/>
  <c r="BD798" i="1" s="1"/>
  <c r="BC794" i="1" a="1"/>
  <c r="BC794" i="1" s="1"/>
  <c r="BD774" i="1" a="1"/>
  <c r="BD774" i="1" s="1"/>
  <c r="BD765" i="1" a="1"/>
  <c r="BD765" i="1" s="1"/>
  <c r="BD758" i="1" a="1"/>
  <c r="BD758" i="1" s="1"/>
  <c r="BE731" i="1" a="1"/>
  <c r="BE731" i="1" s="1"/>
  <c r="BD714" i="1" a="1"/>
  <c r="BD714" i="1" s="1"/>
  <c r="BC704" i="1" a="1"/>
  <c r="BC704" i="1" s="1"/>
  <c r="BD702" i="1" a="1"/>
  <c r="BD702" i="1" s="1"/>
  <c r="BE687" i="1" a="1"/>
  <c r="BE687" i="1" s="1"/>
  <c r="BE668" i="1" a="1"/>
  <c r="BE668" i="1" s="1"/>
  <c r="BD665" i="1" a="1"/>
  <c r="BD665" i="1" s="1"/>
  <c r="BD977" i="1" a="1"/>
  <c r="BD977" i="1" s="1"/>
  <c r="BE947" i="1" a="1"/>
  <c r="BE947" i="1" s="1"/>
  <c r="BD899" i="1" a="1"/>
  <c r="BD899" i="1" s="1"/>
  <c r="BE785" i="1" a="1"/>
  <c r="BE785" i="1" s="1"/>
  <c r="BD683" i="1" a="1"/>
  <c r="BD683" i="1" s="1"/>
  <c r="BC681" i="1" a="1"/>
  <c r="BC681" i="1" s="1"/>
  <c r="BE677" i="1" a="1"/>
  <c r="BE677" i="1" s="1"/>
  <c r="BC668" i="1" a="1"/>
  <c r="BC668" i="1" s="1"/>
  <c r="BC666" i="1" a="1"/>
  <c r="BC666" i="1" s="1"/>
  <c r="BC624" i="1" a="1"/>
  <c r="BC624" i="1" s="1"/>
  <c r="BD622" i="1" a="1"/>
  <c r="BD622" i="1" s="1"/>
  <c r="BC589" i="1" a="1"/>
  <c r="BC589" i="1" s="1"/>
  <c r="BC539" i="1" a="1"/>
  <c r="BC539" i="1" s="1"/>
  <c r="BE512" i="1" a="1"/>
  <c r="BE512" i="1" s="1"/>
  <c r="BC512" i="1" a="1"/>
  <c r="BC512" i="1" s="1"/>
  <c r="BD562" i="1" a="1"/>
  <c r="BD562" i="1" s="1"/>
  <c r="BE562" i="1" a="1"/>
  <c r="BE562" i="1" s="1"/>
  <c r="BD499" i="1" a="1"/>
  <c r="BD499" i="1" s="1"/>
  <c r="BC499" i="1" a="1"/>
  <c r="BC499" i="1" s="1"/>
  <c r="BD496" i="1" a="1"/>
  <c r="BD496" i="1" s="1"/>
  <c r="BC490" i="1" a="1"/>
  <c r="BC490" i="1" s="1"/>
  <c r="BC232" i="1" a="1"/>
  <c r="BC232" i="1" s="1"/>
  <c r="BD435" i="1" a="1"/>
  <c r="BD435" i="1" s="1"/>
  <c r="BD410" i="1" a="1"/>
  <c r="BD410" i="1" s="1"/>
  <c r="BC390" i="1" a="1"/>
  <c r="BC390" i="1" s="1"/>
  <c r="BD371" i="1" a="1"/>
  <c r="BD371" i="1" s="1"/>
  <c r="BC359" i="1" a="1"/>
  <c r="BC359" i="1" s="1"/>
  <c r="BC354" i="1" a="1"/>
  <c r="BC354" i="1" s="1"/>
  <c r="BD342" i="1" a="1"/>
  <c r="BD342" i="1" s="1"/>
  <c r="BC325" i="1" a="1"/>
  <c r="BC325" i="1" s="1"/>
  <c r="BC322" i="1" a="1"/>
  <c r="BC322" i="1" s="1"/>
  <c r="BE266" i="1" a="1"/>
  <c r="BE266" i="1" s="1"/>
  <c r="BC654" i="1" a="1"/>
  <c r="BC654" i="1" s="1"/>
  <c r="BC611" i="1" a="1"/>
  <c r="BC611" i="1" s="1"/>
  <c r="BC586" i="1" a="1"/>
  <c r="BC586" i="1" s="1"/>
  <c r="BD577" i="1" a="1"/>
  <c r="BD577" i="1" s="1"/>
  <c r="BC574" i="1" a="1"/>
  <c r="BC574" i="1" s="1"/>
  <c r="BC559" i="1" a="1"/>
  <c r="BC559" i="1" s="1"/>
  <c r="BC532" i="1" a="1"/>
  <c r="BC532" i="1" s="1"/>
  <c r="BC505" i="1" a="1"/>
  <c r="BC505" i="1" s="1"/>
  <c r="BC467" i="1" a="1"/>
  <c r="BC467" i="1" s="1"/>
  <c r="BD464" i="1" a="1"/>
  <c r="BD464" i="1" s="1"/>
  <c r="BC450" i="1" a="1"/>
  <c r="BC450" i="1" s="1"/>
  <c r="BD432" i="1" a="1"/>
  <c r="BD432" i="1" s="1"/>
  <c r="BD417" i="1" a="1"/>
  <c r="BD417" i="1" s="1"/>
  <c r="BD413" i="1" a="1"/>
  <c r="BD413" i="1" s="1"/>
  <c r="BC402" i="1" a="1"/>
  <c r="BC402" i="1" s="1"/>
  <c r="BE390" i="1" a="1"/>
  <c r="BE390" i="1" s="1"/>
  <c r="BD383" i="1" a="1"/>
  <c r="BD383" i="1" s="1"/>
  <c r="BD361" i="1" a="1"/>
  <c r="BD361" i="1" s="1"/>
  <c r="BE359" i="1" a="1"/>
  <c r="BE359" i="1" s="1"/>
  <c r="BC341" i="1" a="1"/>
  <c r="BC341" i="1" s="1"/>
  <c r="BD329" i="1" a="1"/>
  <c r="BD329" i="1" s="1"/>
  <c r="BD308" i="1" a="1"/>
  <c r="BD308" i="1" s="1"/>
  <c r="BD302" i="1" a="1"/>
  <c r="BD302" i="1" s="1"/>
  <c r="BD276" i="1" a="1"/>
  <c r="BD276" i="1" s="1"/>
  <c r="BD261" i="1" a="1"/>
  <c r="BD261" i="1" s="1"/>
  <c r="BC260" i="1" a="1"/>
  <c r="BC260" i="1" s="1"/>
  <c r="BD259" i="1" a="1"/>
  <c r="BD259" i="1" s="1"/>
  <c r="BD246" i="1" a="1"/>
  <c r="BD246" i="1" s="1"/>
  <c r="BC244" i="1" a="1"/>
  <c r="BC244" i="1" s="1"/>
  <c r="BC229" i="1" a="1"/>
  <c r="BC229" i="1" s="1"/>
  <c r="BC225" i="1" a="1"/>
  <c r="BC225" i="1" s="1"/>
  <c r="BE213" i="1" a="1"/>
  <c r="BE213" i="1" s="1"/>
  <c r="BD217" i="1" a="1"/>
  <c r="BD217" i="1" s="1"/>
  <c r="BC216" i="1" a="1"/>
  <c r="BC216" i="1" s="1"/>
  <c r="BC213" i="1" a="1"/>
  <c r="BC213" i="1" s="1"/>
  <c r="BE210" i="1" a="1"/>
  <c r="BE210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8" i="1" a="1"/>
  <c r="BD188" i="1" s="1"/>
  <c r="BD185" i="1" a="1"/>
  <c r="BD185" i="1" s="1"/>
  <c r="BD182" i="1" a="1"/>
  <c r="BD182" i="1" s="1"/>
  <c r="BD179" i="1" a="1"/>
  <c r="BD179" i="1" s="1"/>
  <c r="BD171" i="1" a="1"/>
  <c r="BD171" i="1" s="1"/>
  <c r="BC172" i="1" a="1"/>
  <c r="BC172" i="1" s="1"/>
  <c r="BD172" i="1" a="1"/>
  <c r="BD172" i="1" s="1"/>
  <c r="BC175" i="1" a="1"/>
  <c r="BC175" i="1" s="1"/>
  <c r="BE172" i="1" a="1"/>
  <c r="BE172" i="1" s="1"/>
  <c r="BD169" i="1" a="1"/>
  <c r="BD169" i="1" s="1"/>
  <c r="BD166" i="1" a="1"/>
  <c r="BD166" i="1" s="1"/>
  <c r="BD163" i="1" a="1"/>
  <c r="BD163" i="1" s="1"/>
  <c r="BC160" i="1" a="1"/>
  <c r="BC160" i="1" s="1"/>
  <c r="BE158" i="1" a="1"/>
  <c r="BE158" i="1" s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61" i="1" a="1"/>
  <c r="BC161" i="1" s="1"/>
  <c r="BE156" i="1" a="1"/>
  <c r="BE156" i="1" s="1"/>
  <c r="BE153" i="1" a="1"/>
  <c r="BE153" i="1" s="1"/>
  <c r="BE150" i="1" a="1"/>
  <c r="BE150" i="1" s="1"/>
  <c r="BD147" i="1" a="1"/>
  <c r="BD147" i="1" s="1"/>
  <c r="BD144" i="1" a="1"/>
  <c r="BD144" i="1" s="1"/>
  <c r="BD301" i="1" a="1"/>
  <c r="BD301" i="1" s="1"/>
  <c r="BC295" i="1" a="1"/>
  <c r="BC295" i="1" s="1"/>
  <c r="BC273" i="1" a="1"/>
  <c r="BC273" i="1" s="1"/>
  <c r="BD272" i="1" a="1"/>
  <c r="BD272" i="1" s="1"/>
  <c r="BD269" i="1" a="1"/>
  <c r="BD269" i="1" s="1"/>
  <c r="BC267" i="1" a="1"/>
  <c r="BC267" i="1" s="1"/>
  <c r="BD263" i="1" a="1"/>
  <c r="BD263" i="1" s="1"/>
  <c r="BD256" i="1" a="1"/>
  <c r="BD256" i="1" s="1"/>
  <c r="BC254" i="1" a="1"/>
  <c r="BC254" i="1" s="1"/>
  <c r="BD253" i="1" a="1"/>
  <c r="BD253" i="1" s="1"/>
  <c r="BD250" i="1" a="1"/>
  <c r="BD250" i="1" s="1"/>
  <c r="BC248" i="1" a="1"/>
  <c r="BC248" i="1" s="1"/>
  <c r="BD243" i="1" a="1"/>
  <c r="BD243" i="1" s="1"/>
  <c r="BD237" i="1" a="1"/>
  <c r="BD237" i="1" s="1"/>
  <c r="BD234" i="1" a="1"/>
  <c r="BD234" i="1" s="1"/>
  <c r="BD231" i="1" a="1"/>
  <c r="BD231" i="1" s="1"/>
  <c r="BD228" i="1" a="1"/>
  <c r="BD228" i="1" s="1"/>
  <c r="BD227" i="1" a="1"/>
  <c r="BD227" i="1" s="1"/>
  <c r="BD225" i="1" a="1"/>
  <c r="BD225" i="1" s="1"/>
  <c r="BD224" i="1" a="1"/>
  <c r="BD224" i="1" s="1"/>
  <c r="BC223" i="1" a="1"/>
  <c r="BC223" i="1" s="1"/>
  <c r="BD221" i="1" a="1"/>
  <c r="BD221" i="1" s="1"/>
  <c r="BC220" i="1" a="1"/>
  <c r="BC220" i="1" s="1"/>
  <c r="BD218" i="1" a="1"/>
  <c r="BD218" i="1" s="1"/>
  <c r="BD215" i="1" a="1"/>
  <c r="BD215" i="1" s="1"/>
  <c r="BC214" i="1" a="1"/>
  <c r="BC214" i="1" s="1"/>
  <c r="BC211" i="1" a="1"/>
  <c r="BC211" i="1" s="1"/>
  <c r="BD209" i="1" a="1"/>
  <c r="BD209" i="1" s="1"/>
  <c r="BC208" i="1" a="1"/>
  <c r="BC208" i="1" s="1"/>
  <c r="BD206" i="1" a="1"/>
  <c r="BD206" i="1" s="1"/>
  <c r="BC205" i="1" a="1"/>
  <c r="BC205" i="1" s="1"/>
  <c r="AN941" i="1"/>
  <c r="AM990" i="1"/>
  <c r="AN956" i="1"/>
  <c r="AN938" i="1"/>
  <c r="AN931" i="1"/>
  <c r="AN926" i="1"/>
  <c r="AN920" i="1"/>
  <c r="AN895" i="1"/>
  <c r="AN953" i="1"/>
  <c r="AM939" i="1"/>
  <c r="AM927" i="1"/>
  <c r="BD995" i="1" a="1"/>
  <c r="BD995" i="1" s="1"/>
  <c r="BC995" i="1" a="1"/>
  <c r="BC995" i="1" s="1"/>
  <c r="BC990" i="1" a="1"/>
  <c r="BC990" i="1" s="1"/>
  <c r="BC974" i="1" a="1"/>
  <c r="BC974" i="1" s="1"/>
  <c r="BD964" i="1" a="1"/>
  <c r="BD964" i="1" s="1"/>
  <c r="BC929" i="1" a="1"/>
  <c r="BC929" i="1" s="1"/>
  <c r="BD925" i="1" a="1"/>
  <c r="BD925" i="1" s="1"/>
  <c r="BD920" i="1" a="1"/>
  <c r="BD920" i="1" s="1"/>
  <c r="BC918" i="1" a="1"/>
  <c r="BC918" i="1" s="1"/>
  <c r="BD916" i="1" a="1"/>
  <c r="BD916" i="1" s="1"/>
  <c r="BC881" i="1" a="1"/>
  <c r="BC881" i="1" s="1"/>
  <c r="BD881" i="1" a="1"/>
  <c r="BD881" i="1" s="1"/>
  <c r="BE898" i="1" a="1"/>
  <c r="BE898" i="1" s="1"/>
  <c r="BD898" i="1" a="1"/>
  <c r="BD898" i="1" s="1"/>
  <c r="BC986" i="1" a="1"/>
  <c r="BC986" i="1" s="1"/>
  <c r="BE981" i="1" a="1"/>
  <c r="BE981" i="1" s="1"/>
  <c r="BE950" i="1" a="1"/>
  <c r="BE950" i="1" s="1"/>
  <c r="BC944" i="1" a="1"/>
  <c r="BC944" i="1" s="1"/>
  <c r="BD941" i="1" a="1"/>
  <c r="BD941" i="1" s="1"/>
  <c r="BD940" i="1" a="1"/>
  <c r="BD940" i="1" s="1"/>
  <c r="BC932" i="1" a="1"/>
  <c r="BC932" i="1" s="1"/>
  <c r="BC801" i="1" a="1"/>
  <c r="BC801" i="1" s="1"/>
  <c r="BD801" i="1" a="1"/>
  <c r="BD801" i="1" s="1"/>
  <c r="BE729" i="1" a="1"/>
  <c r="BE729" i="1" s="1"/>
  <c r="BD729" i="1" a="1"/>
  <c r="BD729" i="1" s="1"/>
  <c r="BC723" i="1" a="1"/>
  <c r="BC723" i="1" s="1"/>
  <c r="BD723" i="1" a="1"/>
  <c r="BD723" i="1" s="1"/>
  <c r="BC578" i="1" a="1"/>
  <c r="BC578" i="1" s="1"/>
  <c r="BE578" i="1" a="1"/>
  <c r="BE578" i="1" s="1"/>
  <c r="BC891" i="1" a="1"/>
  <c r="BC891" i="1" s="1"/>
  <c r="BC887" i="1" a="1"/>
  <c r="BC887" i="1" s="1"/>
  <c r="BD832" i="1" a="1"/>
  <c r="BD832" i="1" s="1"/>
  <c r="BD819" i="1" a="1"/>
  <c r="BD819" i="1" s="1"/>
  <c r="BC809" i="1" a="1"/>
  <c r="BC809" i="1" s="1"/>
  <c r="BC776" i="1" a="1"/>
  <c r="BC776" i="1" s="1"/>
  <c r="BD747" i="1" a="1"/>
  <c r="BD747" i="1" s="1"/>
  <c r="BD732" i="1" a="1"/>
  <c r="BD732" i="1" s="1"/>
  <c r="BD730" i="1" a="1"/>
  <c r="BD730" i="1" s="1"/>
  <c r="BD721" i="1" a="1"/>
  <c r="BD721" i="1" s="1"/>
  <c r="BD709" i="1" a="1"/>
  <c r="BD709" i="1" s="1"/>
  <c r="BE708" i="1" a="1"/>
  <c r="BE708" i="1" s="1"/>
  <c r="BC696" i="1" a="1"/>
  <c r="BC696" i="1" s="1"/>
  <c r="BE672" i="1" a="1"/>
  <c r="BE672" i="1" s="1"/>
  <c r="BD662" i="1" a="1"/>
  <c r="BD662" i="1" s="1"/>
  <c r="BE662" i="1" a="1"/>
  <c r="BE662" i="1" s="1"/>
  <c r="BD641" i="1" a="1"/>
  <c r="BD641" i="1" s="1"/>
  <c r="BC641" i="1" a="1"/>
  <c r="BC641" i="1" s="1"/>
  <c r="BE636" i="1" a="1"/>
  <c r="BE636" i="1" s="1"/>
  <c r="BD896" i="1" a="1"/>
  <c r="BD896" i="1" s="1"/>
  <c r="BD889" i="1" a="1"/>
  <c r="BD889" i="1" s="1"/>
  <c r="BC875" i="1" a="1"/>
  <c r="BC875" i="1" s="1"/>
  <c r="BC849" i="1" a="1"/>
  <c r="BC849" i="1" s="1"/>
  <c r="BD848" i="1" a="1"/>
  <c r="BD848" i="1" s="1"/>
  <c r="BD838" i="1" a="1"/>
  <c r="BD838" i="1" s="1"/>
  <c r="BC831" i="1" a="1"/>
  <c r="BC831" i="1" s="1"/>
  <c r="BC830" i="1" a="1"/>
  <c r="BC830" i="1" s="1"/>
  <c r="BD821" i="1" a="1"/>
  <c r="BD821" i="1" s="1"/>
  <c r="BD809" i="1" a="1"/>
  <c r="BD809" i="1" s="1"/>
  <c r="BD807" i="1" a="1"/>
  <c r="BD807" i="1" s="1"/>
  <c r="BD800" i="1" a="1"/>
  <c r="BD800" i="1" s="1"/>
  <c r="BD795" i="1" a="1"/>
  <c r="BD795" i="1" s="1"/>
  <c r="BE794" i="1" a="1"/>
  <c r="BE794" i="1" s="1"/>
  <c r="BC783" i="1" a="1"/>
  <c r="BC783" i="1" s="1"/>
  <c r="BD773" i="1" a="1"/>
  <c r="BD773" i="1" s="1"/>
  <c r="BD768" i="1" a="1"/>
  <c r="BD768" i="1" s="1"/>
  <c r="BE767" i="1" a="1"/>
  <c r="BE767" i="1" s="1"/>
  <c r="BC756" i="1" a="1"/>
  <c r="BC756" i="1" s="1"/>
  <c r="BD738" i="1" a="1"/>
  <c r="BD738" i="1" s="1"/>
  <c r="BC729" i="1" a="1"/>
  <c r="BC729" i="1" s="1"/>
  <c r="BD701" i="1" a="1"/>
  <c r="BD701" i="1" s="1"/>
  <c r="BC663" i="1" a="1"/>
  <c r="BC663" i="1" s="1"/>
  <c r="BE659" i="1" a="1"/>
  <c r="BE659" i="1" s="1"/>
  <c r="BE644" i="1" a="1"/>
  <c r="BE644" i="1" s="1"/>
  <c r="BE624" i="1" a="1"/>
  <c r="BE624" i="1" s="1"/>
  <c r="BD617" i="1" a="1"/>
  <c r="BD617" i="1" s="1"/>
  <c r="BD605" i="1" a="1"/>
  <c r="BD605" i="1" s="1"/>
  <c r="BD599" i="1" a="1"/>
  <c r="BD599" i="1" s="1"/>
  <c r="BD592" i="1" a="1"/>
  <c r="BD592" i="1" s="1"/>
  <c r="BC554" i="1" a="1"/>
  <c r="BC554" i="1" s="1"/>
  <c r="BD547" i="1" a="1"/>
  <c r="BD547" i="1" s="1"/>
  <c r="BD533" i="1" a="1"/>
  <c r="BD533" i="1" s="1"/>
  <c r="BC527" i="1" a="1"/>
  <c r="BC527" i="1" s="1"/>
  <c r="BD520" i="1" a="1"/>
  <c r="BD520" i="1" s="1"/>
  <c r="BD506" i="1" a="1"/>
  <c r="BD506" i="1" s="1"/>
  <c r="BC497" i="1" a="1"/>
  <c r="BC497" i="1" s="1"/>
  <c r="BE487" i="1" a="1"/>
  <c r="BE487" i="1" s="1"/>
  <c r="BD483" i="1" a="1"/>
  <c r="BD483" i="1" s="1"/>
  <c r="BE476" i="1" a="1"/>
  <c r="BE476" i="1" s="1"/>
  <c r="BD474" i="1" a="1"/>
  <c r="BD474" i="1" s="1"/>
  <c r="BE467" i="1" a="1"/>
  <c r="BE467" i="1" s="1"/>
  <c r="BC464" i="1" a="1"/>
  <c r="BC464" i="1" s="1"/>
  <c r="BC452" i="1" a="1"/>
  <c r="BC452" i="1" s="1"/>
  <c r="BC420" i="1" a="1"/>
  <c r="BC420" i="1" s="1"/>
  <c r="BE413" i="1" a="1"/>
  <c r="BE413" i="1" s="1"/>
  <c r="BC408" i="1" a="1"/>
  <c r="BC408" i="1" s="1"/>
  <c r="BD404" i="1" a="1"/>
  <c r="BD404" i="1" s="1"/>
  <c r="BC391" i="1" a="1"/>
  <c r="BC391" i="1" s="1"/>
  <c r="BD387" i="1" a="1"/>
  <c r="BD387" i="1" s="1"/>
  <c r="BC385" i="1" a="1"/>
  <c r="BC385" i="1" s="1"/>
  <c r="BD381" i="1" a="1"/>
  <c r="BD381" i="1" s="1"/>
  <c r="BC368" i="1" a="1"/>
  <c r="BC368" i="1" s="1"/>
  <c r="BE348" i="1" a="1"/>
  <c r="BE348" i="1" s="1"/>
  <c r="BC323" i="1" a="1"/>
  <c r="BC323" i="1" s="1"/>
  <c r="BE310" i="1" a="1"/>
  <c r="BE310" i="1" s="1"/>
  <c r="BE301" i="1" a="1"/>
  <c r="BE301" i="1" s="1"/>
  <c r="BE295" i="1" a="1"/>
  <c r="BE295" i="1" s="1"/>
  <c r="BE292" i="1" a="1"/>
  <c r="BE292" i="1" s="1"/>
  <c r="BC292" i="1" a="1"/>
  <c r="BC292" i="1" s="1"/>
  <c r="BD273" i="1" a="1"/>
  <c r="BD273" i="1" s="1"/>
  <c r="BC270" i="1" a="1"/>
  <c r="BC270" i="1" s="1"/>
  <c r="BE270" i="1" a="1"/>
  <c r="BE270" i="1" s="1"/>
  <c r="BE269" i="1" a="1"/>
  <c r="BE269" i="1" s="1"/>
  <c r="BC259" i="1" a="1"/>
  <c r="BC259" i="1" s="1"/>
  <c r="BE256" i="1" a="1"/>
  <c r="BE256" i="1" s="1"/>
  <c r="BE250" i="1" a="1"/>
  <c r="BE250" i="1" s="1"/>
  <c r="BC792" i="1" a="1"/>
  <c r="BC792" i="1" s="1"/>
  <c r="BD784" i="1" a="1"/>
  <c r="BD784" i="1" s="1"/>
  <c r="BC765" i="1" a="1"/>
  <c r="BC765" i="1" s="1"/>
  <c r="BD757" i="1" a="1"/>
  <c r="BD757" i="1" s="1"/>
  <c r="BC749" i="1" a="1"/>
  <c r="BC749" i="1" s="1"/>
  <c r="BD739" i="1" a="1"/>
  <c r="BD739" i="1" s="1"/>
  <c r="BD737" i="1" a="1"/>
  <c r="BD737" i="1" s="1"/>
  <c r="BC725" i="1" a="1"/>
  <c r="BC725" i="1" s="1"/>
  <c r="BC722" i="1" a="1"/>
  <c r="BC722" i="1" s="1"/>
  <c r="BD720" i="1" a="1"/>
  <c r="BD720" i="1" s="1"/>
  <c r="BC713" i="1" a="1"/>
  <c r="BC713" i="1" s="1"/>
  <c r="BD705" i="1" a="1"/>
  <c r="BD705" i="1" s="1"/>
  <c r="BC695" i="1" a="1"/>
  <c r="BC695" i="1" s="1"/>
  <c r="BC692" i="1" a="1"/>
  <c r="BC692" i="1" s="1"/>
  <c r="BC677" i="1" a="1"/>
  <c r="BC677" i="1" s="1"/>
  <c r="BD674" i="1" a="1"/>
  <c r="BD674" i="1" s="1"/>
  <c r="BD671" i="1" a="1"/>
  <c r="BD671" i="1" s="1"/>
  <c r="BC659" i="1" a="1"/>
  <c r="BC659" i="1" s="1"/>
  <c r="BD656" i="1" a="1"/>
  <c r="BD656" i="1" s="1"/>
  <c r="BD632" i="1" a="1"/>
  <c r="BD632" i="1" s="1"/>
  <c r="BC602" i="1" a="1"/>
  <c r="BC602" i="1" s="1"/>
  <c r="BD600" i="1" a="1"/>
  <c r="BD600" i="1" s="1"/>
  <c r="BD598" i="1" a="1"/>
  <c r="BD598" i="1" s="1"/>
  <c r="BC593" i="1" a="1"/>
  <c r="BC593" i="1" s="1"/>
  <c r="BE592" i="1" a="1"/>
  <c r="BE592" i="1" s="1"/>
  <c r="BD580" i="1" a="1"/>
  <c r="BD580" i="1" s="1"/>
  <c r="BC571" i="1" a="1"/>
  <c r="BC571" i="1" s="1"/>
  <c r="BC568" i="1" a="1"/>
  <c r="BC568" i="1" s="1"/>
  <c r="BC565" i="1" a="1"/>
  <c r="BC565" i="1" s="1"/>
  <c r="BC562" i="1" a="1"/>
  <c r="BC562" i="1" s="1"/>
  <c r="BC548" i="1" a="1"/>
  <c r="BC548" i="1" s="1"/>
  <c r="BC544" i="1" a="1"/>
  <c r="BC544" i="1" s="1"/>
  <c r="BD541" i="1" a="1"/>
  <c r="BD541" i="1" s="1"/>
  <c r="BC541" i="1" a="1"/>
  <c r="BC541" i="1" s="1"/>
  <c r="BD535" i="1" a="1"/>
  <c r="BD535" i="1" s="1"/>
  <c r="BC521" i="1" a="1"/>
  <c r="BC521" i="1" s="1"/>
  <c r="BC517" i="1" a="1"/>
  <c r="BC517" i="1" s="1"/>
  <c r="BD514" i="1" a="1"/>
  <c r="BD514" i="1" s="1"/>
  <c r="BC514" i="1" a="1"/>
  <c r="BC514" i="1" s="1"/>
  <c r="BD508" i="1" a="1"/>
  <c r="BD508" i="1" s="1"/>
  <c r="BC485" i="1" a="1"/>
  <c r="BC485" i="1" s="1"/>
  <c r="BD465" i="1" a="1"/>
  <c r="BD465" i="1" s="1"/>
  <c r="BD460" i="1" a="1"/>
  <c r="BD460" i="1" s="1"/>
  <c r="BD452" i="1" a="1"/>
  <c r="BD452" i="1" s="1"/>
  <c r="BC447" i="1" a="1"/>
  <c r="BC447" i="1" s="1"/>
  <c r="BD446" i="1" a="1"/>
  <c r="BD446" i="1" s="1"/>
  <c r="BC441" i="1" a="1"/>
  <c r="BC441" i="1" s="1"/>
  <c r="BC434" i="1" a="1"/>
  <c r="BC434" i="1" s="1"/>
  <c r="BD431" i="1" a="1"/>
  <c r="BD431" i="1" s="1"/>
  <c r="BC426" i="1" a="1"/>
  <c r="BC426" i="1" s="1"/>
  <c r="BD423" i="1" a="1"/>
  <c r="BD423" i="1" s="1"/>
  <c r="BD422" i="1" a="1"/>
  <c r="BD422" i="1" s="1"/>
  <c r="BE420" i="1" a="1"/>
  <c r="BE420" i="1" s="1"/>
  <c r="BD399" i="1" a="1"/>
  <c r="BD399" i="1" s="1"/>
  <c r="BD376" i="1" a="1"/>
  <c r="BD376" i="1" s="1"/>
  <c r="BC374" i="1" a="1"/>
  <c r="BC374" i="1" s="1"/>
  <c r="BE368" i="1" a="1"/>
  <c r="BE368" i="1" s="1"/>
  <c r="BE354" i="1" a="1"/>
  <c r="BE354" i="1" s="1"/>
  <c r="BD344" i="1" a="1"/>
  <c r="BD344" i="1" s="1"/>
  <c r="BD340" i="1" a="1"/>
  <c r="BD340" i="1" s="1"/>
  <c r="BD338" i="1" a="1"/>
  <c r="BD338" i="1" s="1"/>
  <c r="BD328" i="1" a="1"/>
  <c r="BD328" i="1" s="1"/>
  <c r="BE325" i="1" a="1"/>
  <c r="BE325" i="1" s="1"/>
  <c r="BD324" i="1" a="1"/>
  <c r="BD324" i="1" s="1"/>
  <c r="BD321" i="1" a="1"/>
  <c r="BD321" i="1" s="1"/>
  <c r="BC311" i="1" a="1"/>
  <c r="BC311" i="1" s="1"/>
  <c r="BD305" i="1" a="1"/>
  <c r="BD305" i="1" s="1"/>
  <c r="BC304" i="1" a="1"/>
  <c r="BC304" i="1" s="1"/>
  <c r="BC296" i="1" a="1"/>
  <c r="BC296" i="1" s="1"/>
  <c r="BC282" i="1" a="1"/>
  <c r="BC282" i="1" s="1"/>
  <c r="BC276" i="1" a="1"/>
  <c r="BC276" i="1" s="1"/>
  <c r="BD275" i="1" a="1"/>
  <c r="BD275" i="1" s="1"/>
  <c r="BD270" i="1" a="1"/>
  <c r="BD270" i="1" s="1"/>
  <c r="BC264" i="1" a="1"/>
  <c r="BC264" i="1" s="1"/>
  <c r="BE259" i="1" a="1"/>
  <c r="BE259" i="1" s="1"/>
  <c r="BC256" i="1" a="1"/>
  <c r="BC256" i="1" s="1"/>
  <c r="BC250" i="1" a="1"/>
  <c r="BC250" i="1" s="1"/>
  <c r="BD247" i="1" a="1"/>
  <c r="BD247" i="1" s="1"/>
  <c r="BE248" i="1" a="1"/>
  <c r="BE248" i="1" s="1"/>
  <c r="BC279" i="1" a="1"/>
  <c r="BC279" i="1" s="1"/>
  <c r="BC262" i="1" a="1"/>
  <c r="BC262" i="1" s="1"/>
  <c r="BC253" i="1" a="1"/>
  <c r="BC253" i="1" s="1"/>
  <c r="BD244" i="1" a="1"/>
  <c r="BD244" i="1" s="1"/>
  <c r="BD241" i="1" a="1"/>
  <c r="BD241" i="1" s="1"/>
  <c r="BD240" i="1" a="1"/>
  <c r="BD240" i="1" s="1"/>
  <c r="BD238" i="1" a="1"/>
  <c r="BD238" i="1" s="1"/>
  <c r="BD235" i="1" a="1"/>
  <c r="BD235" i="1" s="1"/>
  <c r="BD232" i="1" a="1"/>
  <c r="BD232" i="1" s="1"/>
  <c r="BD229" i="1" a="1"/>
  <c r="BD229" i="1" s="1"/>
  <c r="BC227" i="1" a="1"/>
  <c r="BC227" i="1" s="1"/>
  <c r="BC224" i="1" a="1"/>
  <c r="BC224" i="1" s="1"/>
  <c r="BE220" i="1" a="1"/>
  <c r="BE220" i="1" s="1"/>
  <c r="BE218" i="1" a="1"/>
  <c r="BE218" i="1" s="1"/>
  <c r="BC218" i="1" a="1"/>
  <c r="BC218" i="1" s="1"/>
  <c r="BC217" i="1" a="1"/>
  <c r="BC217" i="1" s="1"/>
  <c r="BD216" i="1" a="1"/>
  <c r="BD216" i="1" s="1"/>
  <c r="BD212" i="1" a="1"/>
  <c r="BD212" i="1" s="1"/>
  <c r="BC212" i="1" a="1"/>
  <c r="BC212" i="1" s="1"/>
  <c r="BE223" i="1" a="1"/>
  <c r="BE223" i="1" s="1"/>
  <c r="BE221" i="1" a="1"/>
  <c r="BE221" i="1" s="1"/>
  <c r="BC221" i="1" a="1"/>
  <c r="BC221" i="1" s="1"/>
  <c r="BE214" i="1" a="1"/>
  <c r="BE214" i="1" s="1"/>
  <c r="BC209" i="1" a="1"/>
  <c r="BC209" i="1" s="1"/>
  <c r="BC206" i="1" a="1"/>
  <c r="BC206" i="1" s="1"/>
  <c r="BC294" i="1" a="1"/>
  <c r="BC294" i="1" s="1"/>
  <c r="BD293" i="1" a="1"/>
  <c r="BD293" i="1" s="1"/>
  <c r="BD289" i="1" a="1"/>
  <c r="BD289" i="1" s="1"/>
  <c r="BC285" i="1" a="1"/>
  <c r="BC285" i="1" s="1"/>
  <c r="BD284" i="1" a="1"/>
  <c r="BD28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C917" i="1" a="1"/>
  <c r="BC917" i="1" s="1"/>
  <c r="BD917" i="1" a="1"/>
  <c r="BD917" i="1" s="1"/>
  <c r="BC892" i="1" a="1"/>
  <c r="BC892" i="1" s="1"/>
  <c r="BE892" i="1" a="1"/>
  <c r="BE892" i="1" s="1"/>
  <c r="BC863" i="1" a="1"/>
  <c r="BC863" i="1" s="1"/>
  <c r="BE863" i="1" a="1"/>
  <c r="BE863" i="1" s="1"/>
  <c r="BC850" i="1" a="1"/>
  <c r="BC850" i="1" s="1"/>
  <c r="BE850" i="1" a="1"/>
  <c r="BE850" i="1" s="1"/>
  <c r="BD850" i="1" a="1"/>
  <c r="BD850" i="1" s="1"/>
  <c r="BD846" i="1" a="1"/>
  <c r="BD846" i="1" s="1"/>
  <c r="BC846" i="1" a="1"/>
  <c r="BC846" i="1" s="1"/>
  <c r="BE1001" i="1" a="1"/>
  <c r="BE1001" i="1" s="1"/>
  <c r="BC998" i="1" a="1"/>
  <c r="BC998" i="1" s="1"/>
  <c r="BC989" i="1" a="1"/>
  <c r="BC989" i="1" s="1"/>
  <c r="BD983" i="1" a="1"/>
  <c r="BD983" i="1" s="1"/>
  <c r="BE980" i="1" a="1"/>
  <c r="BE980" i="1" s="1"/>
  <c r="BD974" i="1" a="1"/>
  <c r="BD974" i="1" s="1"/>
  <c r="BD970" i="1" a="1"/>
  <c r="BD970" i="1" s="1"/>
  <c r="BE969" i="1" a="1"/>
  <c r="BE969" i="1" s="1"/>
  <c r="BE965" i="1" a="1"/>
  <c r="BE965" i="1" s="1"/>
  <c r="BD962" i="1" a="1"/>
  <c r="BD962" i="1" s="1"/>
  <c r="BD961" i="1" a="1"/>
  <c r="BD961" i="1" s="1"/>
  <c r="BD959" i="1" a="1"/>
  <c r="BD959" i="1" s="1"/>
  <c r="BD955" i="1" a="1"/>
  <c r="BD955" i="1" s="1"/>
  <c r="BD953" i="1" a="1"/>
  <c r="BD953" i="1" s="1"/>
  <c r="BC952" i="1" a="1"/>
  <c r="BC952" i="1" s="1"/>
  <c r="BD950" i="1" a="1"/>
  <c r="BD950" i="1" s="1"/>
  <c r="BE944" i="1" a="1"/>
  <c r="BE944" i="1" s="1"/>
  <c r="BD934" i="1" a="1"/>
  <c r="BD934" i="1" s="1"/>
  <c r="BD932" i="1" a="1"/>
  <c r="BD932" i="1" s="1"/>
  <c r="BC928" i="1" a="1"/>
  <c r="BC928" i="1" s="1"/>
  <c r="BC927" i="1" a="1"/>
  <c r="BC927" i="1" s="1"/>
  <c r="BC923" i="1" a="1"/>
  <c r="BC923" i="1" s="1"/>
  <c r="BC919" i="1" a="1"/>
  <c r="BC919" i="1" s="1"/>
  <c r="BE919" i="1" a="1"/>
  <c r="BE919" i="1" s="1"/>
  <c r="BC914" i="1" a="1"/>
  <c r="BC914" i="1" s="1"/>
  <c r="BD911" i="1" a="1"/>
  <c r="BD911" i="1" s="1"/>
  <c r="BE905" i="1" a="1"/>
  <c r="BE905" i="1" s="1"/>
  <c r="BE887" i="1" a="1"/>
  <c r="BE887" i="1" s="1"/>
  <c r="BC884" i="1" a="1"/>
  <c r="BC884" i="1" s="1"/>
  <c r="BC874" i="1" a="1"/>
  <c r="BC874" i="1" s="1"/>
  <c r="BE874" i="1" a="1"/>
  <c r="BE874" i="1" s="1"/>
  <c r="BC868" i="1" a="1"/>
  <c r="BC868" i="1" s="1"/>
  <c r="BE868" i="1" a="1"/>
  <c r="BE868" i="1" s="1"/>
  <c r="BD868" i="1" a="1"/>
  <c r="BD868" i="1" s="1"/>
  <c r="BE866" i="1" a="1"/>
  <c r="BE866" i="1" s="1"/>
  <c r="BD866" i="1" a="1"/>
  <c r="BD866" i="1" s="1"/>
  <c r="BC980" i="1" a="1"/>
  <c r="BC980" i="1" s="1"/>
  <c r="BD956" i="1" a="1"/>
  <c r="BD956" i="1" s="1"/>
  <c r="BD944" i="1" a="1"/>
  <c r="BD944" i="1" s="1"/>
  <c r="BC935" i="1" a="1"/>
  <c r="BC935" i="1" s="1"/>
  <c r="BD935" i="1" a="1"/>
  <c r="BD935" i="1" s="1"/>
  <c r="BD908" i="1" a="1"/>
  <c r="BD908" i="1" s="1"/>
  <c r="BE901" i="1" a="1"/>
  <c r="BE901" i="1" s="1"/>
  <c r="BC890" i="1" a="1"/>
  <c r="BC890" i="1" s="1"/>
  <c r="BD890" i="1" a="1"/>
  <c r="BD890" i="1" s="1"/>
  <c r="BE889" i="1" a="1"/>
  <c r="BE889" i="1" s="1"/>
  <c r="BD887" i="1" a="1"/>
  <c r="BD887" i="1" s="1"/>
  <c r="BD872" i="1" a="1"/>
  <c r="BD872" i="1" s="1"/>
  <c r="BC872" i="1" a="1"/>
  <c r="BC872" i="1" s="1"/>
  <c r="BC857" i="1" a="1"/>
  <c r="BC857" i="1" s="1"/>
  <c r="BE857" i="1" a="1"/>
  <c r="BE857" i="1" s="1"/>
  <c r="BD863" i="1" a="1"/>
  <c r="BD863" i="1" s="1"/>
  <c r="BD856" i="1" a="1"/>
  <c r="BD856" i="1" s="1"/>
  <c r="BD843" i="1" a="1"/>
  <c r="BD843" i="1" s="1"/>
  <c r="BD836" i="1" a="1"/>
  <c r="BD836" i="1" s="1"/>
  <c r="BD833" i="1" a="1"/>
  <c r="BD833" i="1" s="1"/>
  <c r="BC823" i="1" a="1"/>
  <c r="BC823" i="1" s="1"/>
  <c r="BC822" i="1" a="1"/>
  <c r="BC822" i="1" s="1"/>
  <c r="BE819" i="1" a="1"/>
  <c r="BE819" i="1" s="1"/>
  <c r="BE816" i="1" a="1"/>
  <c r="BE816" i="1" s="1"/>
  <c r="BD816" i="1" a="1"/>
  <c r="BD816" i="1" s="1"/>
  <c r="BE813" i="1" a="1"/>
  <c r="BE813" i="1" s="1"/>
  <c r="BD813" i="1" a="1"/>
  <c r="BD813" i="1" s="1"/>
  <c r="BD810" i="1" a="1"/>
  <c r="BD810" i="1" s="1"/>
  <c r="BE792" i="1" a="1"/>
  <c r="BE792" i="1" s="1"/>
  <c r="BD791" i="1" a="1"/>
  <c r="BD791" i="1" s="1"/>
  <c r="BD776" i="1" a="1"/>
  <c r="BD776" i="1" s="1"/>
  <c r="BC774" i="1" a="1"/>
  <c r="BC774" i="1" s="1"/>
  <c r="BE765" i="1" a="1"/>
  <c r="BE765" i="1" s="1"/>
  <c r="BD764" i="1" a="1"/>
  <c r="BD764" i="1" s="1"/>
  <c r="BE747" i="1" a="1"/>
  <c r="BE747" i="1" s="1"/>
  <c r="BD746" i="1" a="1"/>
  <c r="BD746" i="1" s="1"/>
  <c r="BD740" i="1" a="1"/>
  <c r="BD740" i="1" s="1"/>
  <c r="BC738" i="1" a="1"/>
  <c r="BC738" i="1" s="1"/>
  <c r="BC726" i="1" a="1"/>
  <c r="BC726" i="1" s="1"/>
  <c r="BD722" i="1" a="1"/>
  <c r="BD722" i="1" s="1"/>
  <c r="BC720" i="1" a="1"/>
  <c r="BC720" i="1" s="1"/>
  <c r="BD719" i="1" a="1"/>
  <c r="BD719" i="1" s="1"/>
  <c r="BC701" i="1" a="1"/>
  <c r="BC701" i="1" s="1"/>
  <c r="BC693" i="1" a="1"/>
  <c r="BC693" i="1" s="1"/>
  <c r="BD692" i="1" a="1"/>
  <c r="BD692" i="1" s="1"/>
  <c r="BE665" i="1" a="1"/>
  <c r="BE665" i="1" s="1"/>
  <c r="BD635" i="1" a="1"/>
  <c r="BD635" i="1" s="1"/>
  <c r="BE635" i="1" a="1"/>
  <c r="BE635" i="1" s="1"/>
  <c r="BE604" i="1" a="1"/>
  <c r="BE604" i="1" s="1"/>
  <c r="BD947" i="1" a="1"/>
  <c r="BD947" i="1" s="1"/>
  <c r="BC941" i="1" a="1"/>
  <c r="BC941" i="1" s="1"/>
  <c r="BC938" i="1" a="1"/>
  <c r="BC938" i="1" s="1"/>
  <c r="BD929" i="1" a="1"/>
  <c r="BD929" i="1" s="1"/>
  <c r="BC926" i="1" a="1"/>
  <c r="BC926" i="1" s="1"/>
  <c r="BC920" i="1" a="1"/>
  <c r="BC920" i="1" s="1"/>
  <c r="BC910" i="1" a="1"/>
  <c r="BC910" i="1" s="1"/>
  <c r="BC909" i="1" a="1"/>
  <c r="BC909" i="1" s="1"/>
  <c r="BD905" i="1" a="1"/>
  <c r="BD905" i="1" s="1"/>
  <c r="BD902" i="1" a="1"/>
  <c r="BD902" i="1" s="1"/>
  <c r="BC899" i="1" a="1"/>
  <c r="BC899" i="1" s="1"/>
  <c r="BC893" i="1" a="1"/>
  <c r="BC893" i="1" s="1"/>
  <c r="BC883" i="1" a="1"/>
  <c r="BC883" i="1" s="1"/>
  <c r="BC882" i="1" a="1"/>
  <c r="BC882" i="1" s="1"/>
  <c r="BD878" i="1" a="1"/>
  <c r="BD878" i="1" s="1"/>
  <c r="BD875" i="1" a="1"/>
  <c r="BD875" i="1" s="1"/>
  <c r="BD869" i="1" a="1"/>
  <c r="BD869" i="1" s="1"/>
  <c r="BD865" i="1" a="1"/>
  <c r="BD865" i="1" s="1"/>
  <c r="BC859" i="1" a="1"/>
  <c r="BC859" i="1" s="1"/>
  <c r="BD844" i="1" a="1"/>
  <c r="BD844" i="1" s="1"/>
  <c r="BD830" i="1" a="1"/>
  <c r="BD830" i="1" s="1"/>
  <c r="BC828" i="1" a="1"/>
  <c r="BC828" i="1" s="1"/>
  <c r="BD826" i="1" a="1"/>
  <c r="BD826" i="1" s="1"/>
  <c r="BD818" i="1" a="1"/>
  <c r="BD818" i="1" s="1"/>
  <c r="BD794" i="1" a="1"/>
  <c r="BD794" i="1" s="1"/>
  <c r="BD793" i="1" a="1"/>
  <c r="BD793" i="1" s="1"/>
  <c r="BC785" i="1" a="1"/>
  <c r="BC785" i="1" s="1"/>
  <c r="BD782" i="1" a="1"/>
  <c r="BD782" i="1" s="1"/>
  <c r="BE776" i="1" a="1"/>
  <c r="BE776" i="1" s="1"/>
  <c r="BD767" i="1" a="1"/>
  <c r="BD767" i="1" s="1"/>
  <c r="BD766" i="1" a="1"/>
  <c r="BD766" i="1" s="1"/>
  <c r="BC758" i="1" a="1"/>
  <c r="BC758" i="1" s="1"/>
  <c r="BD755" i="1" a="1"/>
  <c r="BD755" i="1" s="1"/>
  <c r="BD749" i="1" a="1"/>
  <c r="BD749" i="1" s="1"/>
  <c r="BD748" i="1" a="1"/>
  <c r="BD748" i="1" s="1"/>
  <c r="BE740" i="1" a="1"/>
  <c r="BE740" i="1" s="1"/>
  <c r="BC731" i="1" a="1"/>
  <c r="BC731" i="1" s="1"/>
  <c r="BE722" i="1" a="1"/>
  <c r="BE722" i="1" s="1"/>
  <c r="BC717" i="1" a="1"/>
  <c r="BC717" i="1" s="1"/>
  <c r="BC716" i="1" a="1"/>
  <c r="BC716" i="1" s="1"/>
  <c r="BD715" i="1" a="1"/>
  <c r="BD715" i="1" s="1"/>
  <c r="BC714" i="1" a="1"/>
  <c r="BC714" i="1" s="1"/>
  <c r="BD713" i="1" a="1"/>
  <c r="BD713" i="1" s="1"/>
  <c r="BD712" i="1" a="1"/>
  <c r="BD712" i="1" s="1"/>
  <c r="BD711" i="1" a="1"/>
  <c r="BD711" i="1" s="1"/>
  <c r="BD707" i="1" a="1"/>
  <c r="BD707" i="1" s="1"/>
  <c r="BE702" i="1" a="1"/>
  <c r="BE702" i="1" s="1"/>
  <c r="BC699" i="1" a="1"/>
  <c r="BC699" i="1" s="1"/>
  <c r="BC698" i="1" a="1"/>
  <c r="BC698" i="1" s="1"/>
  <c r="BC690" i="1" a="1"/>
  <c r="BC690" i="1" s="1"/>
  <c r="BC689" i="1" a="1"/>
  <c r="BC689" i="1" s="1"/>
  <c r="BC686" i="1" a="1"/>
  <c r="BC686" i="1" s="1"/>
  <c r="BC683" i="1" a="1"/>
  <c r="BC683" i="1" s="1"/>
  <c r="BC680" i="1" a="1"/>
  <c r="BC680" i="1" s="1"/>
  <c r="BC675" i="1" a="1"/>
  <c r="BC675" i="1" s="1"/>
  <c r="BC671" i="1" a="1"/>
  <c r="BC671" i="1" s="1"/>
  <c r="BE657" i="1" a="1"/>
  <c r="BE657" i="1" s="1"/>
  <c r="BC657" i="1" a="1"/>
  <c r="BC657" i="1" s="1"/>
  <c r="BE648" i="1" a="1"/>
  <c r="BE648" i="1" s="1"/>
  <c r="BC648" i="1" a="1"/>
  <c r="BC648" i="1" s="1"/>
  <c r="BE639" i="1" a="1"/>
  <c r="BE639" i="1" s="1"/>
  <c r="BC639" i="1" a="1"/>
  <c r="BC639" i="1" s="1"/>
  <c r="BE622" i="1" a="1"/>
  <c r="BE622" i="1" s="1"/>
  <c r="BD608" i="1" a="1"/>
  <c r="BD608" i="1" s="1"/>
  <c r="BC608" i="1" a="1"/>
  <c r="BC608" i="1" s="1"/>
  <c r="BC635" i="1" a="1"/>
  <c r="BC635" i="1" s="1"/>
  <c r="BD625" i="1" a="1"/>
  <c r="BD625" i="1" s="1"/>
  <c r="BD614" i="1" a="1"/>
  <c r="BD614" i="1" s="1"/>
  <c r="BD610" i="1" a="1"/>
  <c r="BD610" i="1" s="1"/>
  <c r="BC598" i="1" a="1"/>
  <c r="BC598" i="1" s="1"/>
  <c r="BD595" i="1" a="1"/>
  <c r="BD595" i="1" s="1"/>
  <c r="BC592" i="1" a="1"/>
  <c r="BC592" i="1" s="1"/>
  <c r="BC587" i="1" a="1"/>
  <c r="BC587" i="1" s="1"/>
  <c r="BD586" i="1" a="1"/>
  <c r="BD586" i="1" s="1"/>
  <c r="BC584" i="1" a="1"/>
  <c r="BC584" i="1" s="1"/>
  <c r="BD583" i="1" a="1"/>
  <c r="BD583" i="1" s="1"/>
  <c r="BC580" i="1" a="1"/>
  <c r="BC580" i="1" s="1"/>
  <c r="BC577" i="1" a="1"/>
  <c r="BC577" i="1" s="1"/>
  <c r="BD469" i="1" a="1"/>
  <c r="BD469" i="1" s="1"/>
  <c r="BE469" i="1" a="1"/>
  <c r="BE469" i="1" s="1"/>
  <c r="BC461" i="1" a="1"/>
  <c r="BC461" i="1" s="1"/>
  <c r="BD461" i="1" a="1"/>
  <c r="BD461" i="1" s="1"/>
  <c r="BD459" i="1" a="1"/>
  <c r="BD459" i="1" s="1"/>
  <c r="BE459" i="1" a="1"/>
  <c r="BE459" i="1" s="1"/>
  <c r="BD575" i="1" a="1"/>
  <c r="BD575" i="1" s="1"/>
  <c r="BD571" i="1" a="1"/>
  <c r="BD571" i="1" s="1"/>
  <c r="BE569" i="1" a="1"/>
  <c r="BE569" i="1" s="1"/>
  <c r="BD568" i="1" a="1"/>
  <c r="BD568" i="1" s="1"/>
  <c r="BD566" i="1" a="1"/>
  <c r="BD566" i="1" s="1"/>
  <c r="BE554" i="1" a="1"/>
  <c r="BE554" i="1" s="1"/>
  <c r="BD553" i="1" a="1"/>
  <c r="BD553" i="1" s="1"/>
  <c r="BD551" i="1" a="1"/>
  <c r="BD551" i="1" s="1"/>
  <c r="BE550" i="1" a="1"/>
  <c r="BE550" i="1" s="1"/>
  <c r="BD543" i="1" a="1"/>
  <c r="BD543" i="1" s="1"/>
  <c r="BD538" i="1" a="1"/>
  <c r="BD538" i="1" s="1"/>
  <c r="BE535" i="1" a="1"/>
  <c r="BE535" i="1" s="1"/>
  <c r="BE527" i="1" a="1"/>
  <c r="BE527" i="1" s="1"/>
  <c r="BD526" i="1" a="1"/>
  <c r="BD526" i="1" s="1"/>
  <c r="BD524" i="1" a="1"/>
  <c r="BD524" i="1" s="1"/>
  <c r="BE523" i="1" a="1"/>
  <c r="BE523" i="1" s="1"/>
  <c r="BD516" i="1" a="1"/>
  <c r="BD516" i="1" s="1"/>
  <c r="BD511" i="1" a="1"/>
  <c r="BD511" i="1" s="1"/>
  <c r="BE508" i="1" a="1"/>
  <c r="BE508" i="1" s="1"/>
  <c r="BE494" i="1" a="1"/>
  <c r="BE494" i="1" s="1"/>
  <c r="BD484" i="1" a="1"/>
  <c r="BD484" i="1" s="1"/>
  <c r="BE484" i="1" a="1"/>
  <c r="BE484" i="1" s="1"/>
  <c r="BD482" i="1" a="1"/>
  <c r="BD482" i="1" s="1"/>
  <c r="BD475" i="1" a="1"/>
  <c r="BD475" i="1" s="1"/>
  <c r="BD473" i="1" a="1"/>
  <c r="BD473" i="1" s="1"/>
  <c r="BC463" i="1" a="1"/>
  <c r="BC463" i="1" s="1"/>
  <c r="BE463" i="1" a="1"/>
  <c r="BE463" i="1" s="1"/>
  <c r="BE462" i="1" a="1"/>
  <c r="BE462" i="1" s="1"/>
  <c r="BD462" i="1" a="1"/>
  <c r="BD462" i="1" s="1"/>
  <c r="BC662" i="1" a="1"/>
  <c r="BC662" i="1" s="1"/>
  <c r="BC653" i="1" a="1"/>
  <c r="BC653" i="1" s="1"/>
  <c r="BC644" i="1" a="1"/>
  <c r="BC644" i="1" s="1"/>
  <c r="BD638" i="1" a="1"/>
  <c r="BD638" i="1" s="1"/>
  <c r="BC629" i="1" a="1"/>
  <c r="BC629" i="1" s="1"/>
  <c r="BD616" i="1" a="1"/>
  <c r="BD616" i="1" s="1"/>
  <c r="BD611" i="1" a="1"/>
  <c r="BD611" i="1" s="1"/>
  <c r="BD601" i="1" a="1"/>
  <c r="BD601" i="1" s="1"/>
  <c r="BD597" i="1" a="1"/>
  <c r="BD597" i="1" s="1"/>
  <c r="BC581" i="1" a="1"/>
  <c r="BC581" i="1" s="1"/>
  <c r="BE580" i="1" a="1"/>
  <c r="BE580" i="1" s="1"/>
  <c r="BE577" i="1" a="1"/>
  <c r="BE577" i="1" s="1"/>
  <c r="BC572" i="1" a="1"/>
  <c r="BC572" i="1" s="1"/>
  <c r="BE571" i="1" a="1"/>
  <c r="BE571" i="1" s="1"/>
  <c r="BE568" i="1" a="1"/>
  <c r="BE568" i="1" s="1"/>
  <c r="BC557" i="1" a="1"/>
  <c r="BC557" i="1" s="1"/>
  <c r="BD556" i="1" a="1"/>
  <c r="BD556" i="1" s="1"/>
  <c r="BE553" i="1" a="1"/>
  <c r="BE553" i="1" s="1"/>
  <c r="BC550" i="1" a="1"/>
  <c r="BC550" i="1" s="1"/>
  <c r="BE547" i="1" a="1"/>
  <c r="BE547" i="1" s="1"/>
  <c r="BD544" i="1" a="1"/>
  <c r="BD544" i="1" s="1"/>
  <c r="BD542" i="1" a="1"/>
  <c r="BD542" i="1" s="1"/>
  <c r="BC535" i="1" a="1"/>
  <c r="BC535" i="1" s="1"/>
  <c r="BD534" i="1" a="1"/>
  <c r="BD534" i="1" s="1"/>
  <c r="BC530" i="1" a="1"/>
  <c r="BC530" i="1" s="1"/>
  <c r="BD529" i="1" a="1"/>
  <c r="BD529" i="1" s="1"/>
  <c r="BE526" i="1" a="1"/>
  <c r="BE526" i="1" s="1"/>
  <c r="BC523" i="1" a="1"/>
  <c r="BC523" i="1" s="1"/>
  <c r="BE520" i="1" a="1"/>
  <c r="BE520" i="1" s="1"/>
  <c r="BD517" i="1" a="1"/>
  <c r="BD517" i="1" s="1"/>
  <c r="BD515" i="1" a="1"/>
  <c r="BD515" i="1" s="1"/>
  <c r="BC508" i="1" a="1"/>
  <c r="BC508" i="1" s="1"/>
  <c r="BD507" i="1" a="1"/>
  <c r="BD507" i="1" s="1"/>
  <c r="BC503" i="1" a="1"/>
  <c r="BC503" i="1" s="1"/>
  <c r="BC502" i="1" a="1"/>
  <c r="BC502" i="1" s="1"/>
  <c r="BD493" i="1" a="1"/>
  <c r="BD493" i="1" s="1"/>
  <c r="BC472" i="1" a="1"/>
  <c r="BC472" i="1" s="1"/>
  <c r="BD471" i="1" a="1"/>
  <c r="BD471" i="1" s="1"/>
  <c r="BD466" i="1" a="1"/>
  <c r="BD466" i="1" s="1"/>
  <c r="BD455" i="1" a="1"/>
  <c r="BD455" i="1" s="1"/>
  <c r="BD454" i="1" a="1"/>
  <c r="BD454" i="1" s="1"/>
  <c r="BC453" i="1" a="1"/>
  <c r="BC453" i="1" s="1"/>
  <c r="BD450" i="1" a="1"/>
  <c r="BD450" i="1" s="1"/>
  <c r="BD444" i="1" a="1"/>
  <c r="BD444" i="1" s="1"/>
  <c r="BD441" i="1" a="1"/>
  <c r="BD441" i="1" s="1"/>
  <c r="BD438" i="1" a="1"/>
  <c r="BD438" i="1" s="1"/>
  <c r="BD436" i="1" a="1"/>
  <c r="BD436" i="1" s="1"/>
  <c r="BD426" i="1" a="1"/>
  <c r="BD426" i="1" s="1"/>
  <c r="BD419" i="1" a="1"/>
  <c r="BD419" i="1" s="1"/>
  <c r="BD411" i="1" a="1"/>
  <c r="BD411" i="1" s="1"/>
  <c r="BE410" i="1" a="1"/>
  <c r="BE410" i="1" s="1"/>
  <c r="BD405" i="1" a="1"/>
  <c r="BD405" i="1" s="1"/>
  <c r="BE404" i="1" a="1"/>
  <c r="BE404" i="1" s="1"/>
  <c r="BD402" i="1" a="1"/>
  <c r="BD402" i="1" s="1"/>
  <c r="BD443" i="1" a="1"/>
  <c r="BD443" i="1" s="1"/>
  <c r="BD440" i="1" a="1"/>
  <c r="BD440" i="1" s="1"/>
  <c r="BE434" i="1" a="1"/>
  <c r="BE434" i="1" s="1"/>
  <c r="BD420" i="1" a="1"/>
  <c r="BD420" i="1" s="1"/>
  <c r="BE402" i="1" a="1"/>
  <c r="BE402" i="1" s="1"/>
  <c r="BD384" i="1" a="1"/>
  <c r="BD384" i="1" s="1"/>
  <c r="BE384" i="1" a="1"/>
  <c r="BE384" i="1" s="1"/>
  <c r="BC332" i="1" a="1"/>
  <c r="BC332" i="1" s="1"/>
  <c r="BE332" i="1" a="1"/>
  <c r="BE332" i="1" s="1"/>
  <c r="BD408" i="1" a="1"/>
  <c r="BD408" i="1" s="1"/>
  <c r="BC399" i="1" a="1"/>
  <c r="BC399" i="1" s="1"/>
  <c r="BD394" i="1" a="1"/>
  <c r="BD394" i="1" s="1"/>
  <c r="BD390" i="1" a="1"/>
  <c r="BD390" i="1" s="1"/>
  <c r="BC383" i="1" a="1"/>
  <c r="BC383" i="1" s="1"/>
  <c r="BD380" i="1" a="1"/>
  <c r="BD380" i="1" s="1"/>
  <c r="BD379" i="1" a="1"/>
  <c r="BD379" i="1" s="1"/>
  <c r="BD378" i="1" a="1"/>
  <c r="BD378" i="1" s="1"/>
  <c r="BE377" i="1" a="1"/>
  <c r="BE377" i="1" s="1"/>
  <c r="BC376" i="1" a="1"/>
  <c r="BC376" i="1" s="1"/>
  <c r="BD374" i="1" a="1"/>
  <c r="BD374" i="1" s="1"/>
  <c r="BC373" i="1" a="1"/>
  <c r="BC373" i="1" s="1"/>
  <c r="BD370" i="1" a="1"/>
  <c r="BD370" i="1" s="1"/>
  <c r="BD367" i="1" a="1"/>
  <c r="BD367" i="1" s="1"/>
  <c r="BD359" i="1" a="1"/>
  <c r="BD359" i="1" s="1"/>
  <c r="BD356" i="1" a="1"/>
  <c r="BD356" i="1" s="1"/>
  <c r="BC345" i="1" a="1"/>
  <c r="BC345" i="1" s="1"/>
  <c r="BC335" i="1" a="1"/>
  <c r="BC335" i="1" s="1"/>
  <c r="BD332" i="1" a="1"/>
  <c r="BD332" i="1" s="1"/>
  <c r="BC393" i="1" a="1"/>
  <c r="BC393" i="1" s="1"/>
  <c r="BC384" i="1" a="1"/>
  <c r="BC384" i="1" s="1"/>
  <c r="BD368" i="1" a="1"/>
  <c r="BD368" i="1" s="1"/>
  <c r="BC353" i="1" a="1"/>
  <c r="BC353" i="1" s="1"/>
  <c r="BE353" i="1" a="1"/>
  <c r="BE353" i="1" s="1"/>
  <c r="BD352" i="1" a="1"/>
  <c r="BD352" i="1" s="1"/>
  <c r="BD349" i="1" a="1"/>
  <c r="BD349" i="1" s="1"/>
  <c r="BD337" i="1" a="1"/>
  <c r="BD337" i="1" s="1"/>
  <c r="BD335" i="1" a="1"/>
  <c r="BD335" i="1" s="1"/>
  <c r="BD326" i="1" a="1"/>
  <c r="BD326" i="1" s="1"/>
  <c r="BD322" i="1" a="1"/>
  <c r="BD322" i="1" s="1"/>
  <c r="BC320" i="1" a="1"/>
  <c r="BC320" i="1" s="1"/>
  <c r="BD319" i="1" a="1"/>
  <c r="BD319" i="1" s="1"/>
  <c r="BD299" i="1" a="1"/>
  <c r="BD299" i="1" s="1"/>
  <c r="BD296" i="1" a="1"/>
  <c r="BD296" i="1" s="1"/>
  <c r="BC286" i="1" a="1"/>
  <c r="BC286" i="1" s="1"/>
  <c r="BD285" i="1" a="1"/>
  <c r="BD285" i="1" s="1"/>
  <c r="BD353" i="1" a="1"/>
  <c r="BD353" i="1" s="1"/>
  <c r="BC347" i="1" a="1"/>
  <c r="BC347" i="1" s="1"/>
  <c r="BC338" i="1" a="1"/>
  <c r="BC338" i="1" s="1"/>
  <c r="BD334" i="1" a="1"/>
  <c r="BD334" i="1" s="1"/>
  <c r="BE322" i="1" a="1"/>
  <c r="BE322" i="1" s="1"/>
  <c r="BD317" i="1" a="1"/>
  <c r="BD317" i="1" s="1"/>
  <c r="BD314" i="1" a="1"/>
  <c r="BD314" i="1" s="1"/>
  <c r="BC313" i="1" a="1"/>
  <c r="BC313" i="1" s="1"/>
  <c r="BC291" i="1" a="1"/>
  <c r="BC291" i="1" s="1"/>
  <c r="BC288" i="1" a="1"/>
  <c r="BC288" i="1" s="1"/>
  <c r="BD283" i="1" a="1"/>
  <c r="BD283" i="1" s="1"/>
  <c r="AM996" i="1"/>
  <c r="BE992" i="1" a="1"/>
  <c r="BE992" i="1" s="1"/>
  <c r="BD989" i="1" a="1"/>
  <c r="BD989" i="1" s="1"/>
  <c r="BD987" i="1" a="1"/>
  <c r="BD987" i="1" s="1"/>
  <c r="BC987" i="1" a="1"/>
  <c r="BC987" i="1" s="1"/>
  <c r="BE987" i="1" a="1"/>
  <c r="BE987" i="1" s="1"/>
  <c r="BC979" i="1" a="1"/>
  <c r="BC979" i="1" s="1"/>
  <c r="BE979" i="1" a="1"/>
  <c r="BE979" i="1" s="1"/>
  <c r="BE968" i="1" a="1"/>
  <c r="BE968" i="1" s="1"/>
  <c r="BC968" i="1" a="1"/>
  <c r="BC968" i="1" s="1"/>
  <c r="BD960" i="1" a="1"/>
  <c r="BD960" i="1" s="1"/>
  <c r="BC960" i="1" a="1"/>
  <c r="BC960" i="1" s="1"/>
  <c r="BD952" i="1" a="1"/>
  <c r="BD952" i="1" s="1"/>
  <c r="AM924" i="1"/>
  <c r="AN905" i="1"/>
  <c r="AM897" i="1"/>
  <c r="AN878" i="1"/>
  <c r="BC997" i="1" a="1"/>
  <c r="BC997" i="1" s="1"/>
  <c r="BE997" i="1" a="1"/>
  <c r="BE997" i="1" s="1"/>
  <c r="AM987" i="1"/>
  <c r="BD978" i="1" a="1"/>
  <c r="BD978" i="1" s="1"/>
  <c r="BC978" i="1" a="1"/>
  <c r="BC978" i="1" s="1"/>
  <c r="BE978" i="1" a="1"/>
  <c r="BE978" i="1" s="1"/>
  <c r="AM978" i="1"/>
  <c r="BC976" i="1" a="1"/>
  <c r="BC976" i="1" s="1"/>
  <c r="BD976" i="1" a="1"/>
  <c r="BD976" i="1" s="1"/>
  <c r="AM974" i="1"/>
  <c r="AM963" i="1"/>
  <c r="AM955" i="1"/>
  <c r="AM948" i="1"/>
  <c r="AN914" i="1"/>
  <c r="AM906" i="1"/>
  <c r="AN887" i="1"/>
  <c r="AM879" i="1"/>
  <c r="BD998" i="1" a="1"/>
  <c r="BD998" i="1" s="1"/>
  <c r="BD996" i="1" a="1"/>
  <c r="BD996" i="1" s="1"/>
  <c r="BC996" i="1" a="1"/>
  <c r="BC996" i="1" s="1"/>
  <c r="BE996" i="1" a="1"/>
  <c r="BE996" i="1" s="1"/>
  <c r="BC988" i="1" a="1"/>
  <c r="BC988" i="1" s="1"/>
  <c r="BE988" i="1" a="1"/>
  <c r="BE988" i="1" s="1"/>
  <c r="BC977" i="1" a="1"/>
  <c r="BC977" i="1" s="1"/>
  <c r="AM966" i="1"/>
  <c r="AM945" i="1"/>
  <c r="AN923" i="1"/>
  <c r="AM915" i="1"/>
  <c r="AN896" i="1"/>
  <c r="AM888" i="1"/>
  <c r="BC994" i="1" a="1"/>
  <c r="BC994" i="1" s="1"/>
  <c r="BD993" i="1" a="1"/>
  <c r="BD993" i="1" s="1"/>
  <c r="BC985" i="1" a="1"/>
  <c r="BC985" i="1" s="1"/>
  <c r="BD984" i="1" a="1"/>
  <c r="BD984" i="1" s="1"/>
  <c r="BD975" i="1" a="1"/>
  <c r="BD975" i="1" s="1"/>
  <c r="BD972" i="1" a="1"/>
  <c r="BD972" i="1" s="1"/>
  <c r="BD969" i="1" a="1"/>
  <c r="BD969" i="1" s="1"/>
  <c r="BC961" i="1" a="1"/>
  <c r="BC961" i="1" s="1"/>
  <c r="BC958" i="1" a="1"/>
  <c r="BC958" i="1" s="1"/>
  <c r="BC946" i="1" a="1"/>
  <c r="BC946" i="1" s="1"/>
  <c r="BE943" i="1" a="1"/>
  <c r="BE943" i="1" s="1"/>
  <c r="BE941" i="1" a="1"/>
  <c r="BE941" i="1" s="1"/>
  <c r="BE938" i="1" a="1"/>
  <c r="BE938" i="1" s="1"/>
  <c r="BE935" i="1" a="1"/>
  <c r="BE935" i="1" s="1"/>
  <c r="BC934" i="1" a="1"/>
  <c r="BC934" i="1" s="1"/>
  <c r="BD928" i="1" a="1"/>
  <c r="BD928" i="1" s="1"/>
  <c r="BE926" i="1" a="1"/>
  <c r="BE926" i="1" s="1"/>
  <c r="BC922" i="1" a="1"/>
  <c r="BC922" i="1" s="1"/>
  <c r="BC921" i="1" a="1"/>
  <c r="BC921" i="1" s="1"/>
  <c r="BD919" i="1" a="1"/>
  <c r="BD919" i="1" s="1"/>
  <c r="BE917" i="1" a="1"/>
  <c r="BE917" i="1" s="1"/>
  <c r="BC913" i="1" a="1"/>
  <c r="BC913" i="1" s="1"/>
  <c r="BC912" i="1" a="1"/>
  <c r="BC912" i="1" s="1"/>
  <c r="BD910" i="1" a="1"/>
  <c r="BD910" i="1" s="1"/>
  <c r="BE908" i="1" a="1"/>
  <c r="BE908" i="1" s="1"/>
  <c r="BC904" i="1" a="1"/>
  <c r="BC904" i="1" s="1"/>
  <c r="BC903" i="1" a="1"/>
  <c r="BC903" i="1" s="1"/>
  <c r="BD901" i="1" a="1"/>
  <c r="BD901" i="1" s="1"/>
  <c r="BE899" i="1" a="1"/>
  <c r="BE899" i="1" s="1"/>
  <c r="BC895" i="1" a="1"/>
  <c r="BC895" i="1" s="1"/>
  <c r="BC894" i="1" a="1"/>
  <c r="BC894" i="1" s="1"/>
  <c r="BD892" i="1" a="1"/>
  <c r="BD892" i="1" s="1"/>
  <c r="BE890" i="1" a="1"/>
  <c r="BE890" i="1" s="1"/>
  <c r="BC886" i="1" a="1"/>
  <c r="BC886" i="1" s="1"/>
  <c r="BC885" i="1" a="1"/>
  <c r="BC885" i="1" s="1"/>
  <c r="BD883" i="1" a="1"/>
  <c r="BD883" i="1" s="1"/>
  <c r="BE881" i="1" a="1"/>
  <c r="BE881" i="1" s="1"/>
  <c r="BC877" i="1" a="1"/>
  <c r="BC877" i="1" s="1"/>
  <c r="BC876" i="1" a="1"/>
  <c r="BC876" i="1" s="1"/>
  <c r="BD874" i="1" a="1"/>
  <c r="BD874" i="1" s="1"/>
  <c r="BC866" i="1" a="1"/>
  <c r="BC866" i="1" s="1"/>
  <c r="BC862" i="1" a="1"/>
  <c r="BC862" i="1" s="1"/>
  <c r="BD862" i="1" a="1"/>
  <c r="BD862" i="1" s="1"/>
  <c r="BC861" i="1" a="1"/>
  <c r="BC861" i="1" s="1"/>
  <c r="BC860" i="1" a="1"/>
  <c r="BC860" i="1" s="1"/>
  <c r="BE860" i="1" a="1"/>
  <c r="BE860" i="1" s="1"/>
  <c r="BE859" i="1" a="1"/>
  <c r="BE859" i="1" s="1"/>
  <c r="BD854" i="1" a="1"/>
  <c r="BD854" i="1" s="1"/>
  <c r="BC854" i="1" a="1"/>
  <c r="BC854" i="1" s="1"/>
  <c r="BC853" i="1" a="1"/>
  <c r="BC853" i="1" s="1"/>
  <c r="BD853" i="1" a="1"/>
  <c r="BD853" i="1" s="1"/>
  <c r="BC852" i="1" a="1"/>
  <c r="BC852" i="1" s="1"/>
  <c r="BE852" i="1" a="1"/>
  <c r="BE852" i="1" s="1"/>
  <c r="BD841" i="1" a="1"/>
  <c r="BD841" i="1" s="1"/>
  <c r="BC841" i="1" a="1"/>
  <c r="BC841" i="1" s="1"/>
  <c r="BD840" i="1" a="1"/>
  <c r="BD840" i="1" s="1"/>
  <c r="BC840" i="1" a="1"/>
  <c r="BC840" i="1" s="1"/>
  <c r="BC1001" i="1" a="1"/>
  <c r="BC1001" i="1" s="1"/>
  <c r="BC1000" i="1" a="1"/>
  <c r="BC1000" i="1" s="1"/>
  <c r="BD999" i="1" a="1"/>
  <c r="BD999" i="1" s="1"/>
  <c r="BE993" i="1" a="1"/>
  <c r="BE993" i="1" s="1"/>
  <c r="BC992" i="1" a="1"/>
  <c r="BC992" i="1" s="1"/>
  <c r="BC991" i="1" a="1"/>
  <c r="BC991" i="1" s="1"/>
  <c r="BD990" i="1" a="1"/>
  <c r="BD990" i="1" s="1"/>
  <c r="BE984" i="1" a="1"/>
  <c r="BE984" i="1" s="1"/>
  <c r="BC983" i="1" a="1"/>
  <c r="BC983" i="1" s="1"/>
  <c r="BC982" i="1" a="1"/>
  <c r="BC982" i="1" s="1"/>
  <c r="BD981" i="1" a="1"/>
  <c r="BD981" i="1" s="1"/>
  <c r="BD973" i="1" a="1"/>
  <c r="BD973" i="1" s="1"/>
  <c r="BD971" i="1" a="1"/>
  <c r="BD971" i="1" s="1"/>
  <c r="BC970" i="1" a="1"/>
  <c r="BC970" i="1" s="1"/>
  <c r="BC967" i="1" a="1"/>
  <c r="BC967" i="1" s="1"/>
  <c r="BC965" i="1" a="1"/>
  <c r="BC965" i="1" s="1"/>
  <c r="BD958" i="1" a="1"/>
  <c r="BD958" i="1" s="1"/>
  <c r="BD957" i="1" a="1"/>
  <c r="BD957" i="1" s="1"/>
  <c r="BD954" i="1" a="1"/>
  <c r="BD954" i="1" s="1"/>
  <c r="BD951" i="1" a="1"/>
  <c r="BD951" i="1" s="1"/>
  <c r="BD949" i="1" a="1"/>
  <c r="BD949" i="1" s="1"/>
  <c r="BD946" i="1" a="1"/>
  <c r="BD946" i="1" s="1"/>
  <c r="BD943" i="1" a="1"/>
  <c r="BD943" i="1" s="1"/>
  <c r="BC937" i="1" a="1"/>
  <c r="BC937" i="1" s="1"/>
  <c r="BE934" i="1" a="1"/>
  <c r="BE934" i="1" s="1"/>
  <c r="BE932" i="1" a="1"/>
  <c r="BE932" i="1" s="1"/>
  <c r="BE929" i="1" a="1"/>
  <c r="BE929" i="1" s="1"/>
  <c r="BE927" i="1" a="1"/>
  <c r="BE927" i="1" s="1"/>
  <c r="BC925" i="1" a="1"/>
  <c r="BC925" i="1" s="1"/>
  <c r="BC924" i="1" a="1"/>
  <c r="BC924" i="1" s="1"/>
  <c r="BD922" i="1" a="1"/>
  <c r="BD922" i="1" s="1"/>
  <c r="BE920" i="1" a="1"/>
  <c r="BE920" i="1" s="1"/>
  <c r="BE918" i="1" a="1"/>
  <c r="BE918" i="1" s="1"/>
  <c r="BC916" i="1" a="1"/>
  <c r="BC916" i="1" s="1"/>
  <c r="BC915" i="1" a="1"/>
  <c r="BC915" i="1" s="1"/>
  <c r="BD913" i="1" a="1"/>
  <c r="BD913" i="1" s="1"/>
  <c r="BE911" i="1" a="1"/>
  <c r="BE911" i="1" s="1"/>
  <c r="BE909" i="1" a="1"/>
  <c r="BE909" i="1" s="1"/>
  <c r="BC907" i="1" a="1"/>
  <c r="BC907" i="1" s="1"/>
  <c r="BC906" i="1" a="1"/>
  <c r="BC906" i="1" s="1"/>
  <c r="BD904" i="1" a="1"/>
  <c r="BD904" i="1" s="1"/>
  <c r="BE902" i="1" a="1"/>
  <c r="BE902" i="1" s="1"/>
  <c r="BE900" i="1" a="1"/>
  <c r="BE900" i="1" s="1"/>
  <c r="BC898" i="1" a="1"/>
  <c r="BC898" i="1" s="1"/>
  <c r="BC897" i="1" a="1"/>
  <c r="BC897" i="1" s="1"/>
  <c r="BD895" i="1" a="1"/>
  <c r="BD895" i="1" s="1"/>
  <c r="BE893" i="1" a="1"/>
  <c r="BE893" i="1" s="1"/>
  <c r="BE891" i="1" a="1"/>
  <c r="BE891" i="1" s="1"/>
  <c r="BC889" i="1" a="1"/>
  <c r="BC889" i="1" s="1"/>
  <c r="BC888" i="1" a="1"/>
  <c r="BC888" i="1" s="1"/>
  <c r="BD886" i="1" a="1"/>
  <c r="BD886" i="1" s="1"/>
  <c r="BE884" i="1" a="1"/>
  <c r="BE884" i="1" s="1"/>
  <c r="BE882" i="1" a="1"/>
  <c r="BE882" i="1" s="1"/>
  <c r="BC880" i="1" a="1"/>
  <c r="BC880" i="1" s="1"/>
  <c r="BC879" i="1" a="1"/>
  <c r="BC879" i="1" s="1"/>
  <c r="BD877" i="1" a="1"/>
  <c r="BD877" i="1" s="1"/>
  <c r="BE875" i="1" a="1"/>
  <c r="BE875" i="1" s="1"/>
  <c r="BE870" i="1" a="1"/>
  <c r="BE870" i="1" s="1"/>
  <c r="BC867" i="1" a="1"/>
  <c r="BC867" i="1" s="1"/>
  <c r="BE867" i="1" a="1"/>
  <c r="BE867" i="1" s="1"/>
  <c r="BE862" i="1" a="1"/>
  <c r="BE862" i="1" s="1"/>
  <c r="BD860" i="1" a="1"/>
  <c r="BD860" i="1" s="1"/>
  <c r="BD859" i="1" a="1"/>
  <c r="BD859" i="1" s="1"/>
  <c r="BE853" i="1" a="1"/>
  <c r="BE853" i="1" s="1"/>
  <c r="BC851" i="1" a="1"/>
  <c r="BC851" i="1" s="1"/>
  <c r="BE851" i="1" a="1"/>
  <c r="BE851" i="1" s="1"/>
  <c r="BD847" i="1" a="1"/>
  <c r="BD847" i="1" s="1"/>
  <c r="BC847" i="1" a="1"/>
  <c r="BC847" i="1" s="1"/>
  <c r="BE847" i="1" a="1"/>
  <c r="BE847" i="1" s="1"/>
  <c r="BC839" i="1" a="1"/>
  <c r="BC839" i="1" s="1"/>
  <c r="BD839" i="1" a="1"/>
  <c r="BD839" i="1" s="1"/>
  <c r="BD837" i="1" a="1"/>
  <c r="BD837" i="1" s="1"/>
  <c r="BC837" i="1" a="1"/>
  <c r="BC837" i="1" s="1"/>
  <c r="BC871" i="1" a="1"/>
  <c r="BC871" i="1" s="1"/>
  <c r="BD871" i="1" a="1"/>
  <c r="BD871" i="1" s="1"/>
  <c r="BC869" i="1" a="1"/>
  <c r="BC869" i="1" s="1"/>
  <c r="BE869" i="1" a="1"/>
  <c r="BE869" i="1" s="1"/>
  <c r="BC858" i="1" a="1"/>
  <c r="BC858" i="1" s="1"/>
  <c r="BE858" i="1" a="1"/>
  <c r="BE858" i="1" s="1"/>
  <c r="BD834" i="1" a="1"/>
  <c r="BD834" i="1" s="1"/>
  <c r="BD831" i="1" a="1"/>
  <c r="BD831" i="1" s="1"/>
  <c r="BE828" i="1" a="1"/>
  <c r="BE828" i="1" s="1"/>
  <c r="BD827" i="1" a="1"/>
  <c r="BD827" i="1" s="1"/>
  <c r="BD824" i="1" a="1"/>
  <c r="BD824" i="1" s="1"/>
  <c r="BC807" i="1" a="1"/>
  <c r="BC807" i="1" s="1"/>
  <c r="BE807" i="1" a="1"/>
  <c r="BE807" i="1" s="1"/>
  <c r="BC804" i="1" a="1"/>
  <c r="BC804" i="1" s="1"/>
  <c r="BE804" i="1" a="1"/>
  <c r="BE804" i="1" s="1"/>
  <c r="BE801" i="1" a="1"/>
  <c r="BE801" i="1" s="1"/>
  <c r="BC789" i="1" a="1"/>
  <c r="BC789" i="1" s="1"/>
  <c r="BD789" i="1" a="1"/>
  <c r="BD789" i="1" s="1"/>
  <c r="BC788" i="1" a="1"/>
  <c r="BC788" i="1" s="1"/>
  <c r="BD788" i="1" a="1"/>
  <c r="BD788" i="1" s="1"/>
  <c r="BD787" i="1" a="1"/>
  <c r="BD787" i="1" s="1"/>
  <c r="BE787" i="1" a="1"/>
  <c r="BE787" i="1" s="1"/>
  <c r="BC777" i="1" a="1"/>
  <c r="BC777" i="1" s="1"/>
  <c r="BE777" i="1" a="1"/>
  <c r="BE777" i="1" s="1"/>
  <c r="BC762" i="1" a="1"/>
  <c r="BC762" i="1" s="1"/>
  <c r="BD762" i="1" a="1"/>
  <c r="BD762" i="1" s="1"/>
  <c r="BC761" i="1" a="1"/>
  <c r="BC761" i="1" s="1"/>
  <c r="BD761" i="1" a="1"/>
  <c r="BD761" i="1" s="1"/>
  <c r="BD760" i="1" a="1"/>
  <c r="BD760" i="1" s="1"/>
  <c r="BE760" i="1" a="1"/>
  <c r="BE760" i="1" s="1"/>
  <c r="BC750" i="1" a="1"/>
  <c r="BC750" i="1" s="1"/>
  <c r="BE750" i="1" a="1"/>
  <c r="BE750" i="1" s="1"/>
  <c r="BC735" i="1" a="1"/>
  <c r="BC735" i="1" s="1"/>
  <c r="BD735" i="1" a="1"/>
  <c r="BD735" i="1" s="1"/>
  <c r="BC734" i="1" a="1"/>
  <c r="BC734" i="1" s="1"/>
  <c r="BD734" i="1" a="1"/>
  <c r="BD734" i="1" s="1"/>
  <c r="BD733" i="1" a="1"/>
  <c r="BD733" i="1" s="1"/>
  <c r="BE733" i="1" a="1"/>
  <c r="BE733" i="1" s="1"/>
  <c r="BC786" i="1" a="1"/>
  <c r="BC786" i="1" s="1"/>
  <c r="BE786" i="1" a="1"/>
  <c r="BE786" i="1" s="1"/>
  <c r="BC771" i="1" a="1"/>
  <c r="BC771" i="1" s="1"/>
  <c r="BD771" i="1" a="1"/>
  <c r="BD771" i="1" s="1"/>
  <c r="BC770" i="1" a="1"/>
  <c r="BC770" i="1" s="1"/>
  <c r="BD770" i="1" a="1"/>
  <c r="BD770" i="1" s="1"/>
  <c r="BD769" i="1" a="1"/>
  <c r="BD769" i="1" s="1"/>
  <c r="BE769" i="1" a="1"/>
  <c r="BE769" i="1" s="1"/>
  <c r="BC759" i="1" a="1"/>
  <c r="BC759" i="1" s="1"/>
  <c r="BE759" i="1" a="1"/>
  <c r="BE759" i="1" s="1"/>
  <c r="BD750" i="1" a="1"/>
  <c r="BD750" i="1" s="1"/>
  <c r="BC744" i="1" a="1"/>
  <c r="BC744" i="1" s="1"/>
  <c r="BD744" i="1" a="1"/>
  <c r="BD744" i="1" s="1"/>
  <c r="BC743" i="1" a="1"/>
  <c r="BC743" i="1" s="1"/>
  <c r="BD743" i="1" a="1"/>
  <c r="BD743" i="1" s="1"/>
  <c r="BD742" i="1" a="1"/>
  <c r="BD742" i="1" s="1"/>
  <c r="BE742" i="1" a="1"/>
  <c r="BE742" i="1" s="1"/>
  <c r="BE734" i="1" a="1"/>
  <c r="BE734" i="1" s="1"/>
  <c r="BC732" i="1" a="1"/>
  <c r="BC732" i="1" s="1"/>
  <c r="BE732" i="1" a="1"/>
  <c r="BE732" i="1" s="1"/>
  <c r="BC873" i="1" a="1"/>
  <c r="BC873" i="1" s="1"/>
  <c r="BC865" i="1" a="1"/>
  <c r="BC865" i="1" s="1"/>
  <c r="BC864" i="1" a="1"/>
  <c r="BC864" i="1" s="1"/>
  <c r="BC856" i="1" a="1"/>
  <c r="BC856" i="1" s="1"/>
  <c r="BC855" i="1" a="1"/>
  <c r="BC855" i="1" s="1"/>
  <c r="BE849" i="1" a="1"/>
  <c r="BE849" i="1" s="1"/>
  <c r="BC848" i="1" a="1"/>
  <c r="BC848" i="1" s="1"/>
  <c r="BD845" i="1" a="1"/>
  <c r="BD845" i="1" s="1"/>
  <c r="BD842" i="1" a="1"/>
  <c r="BD842" i="1" s="1"/>
  <c r="BE838" i="1" a="1"/>
  <c r="BE838" i="1" s="1"/>
  <c r="BC838" i="1" a="1"/>
  <c r="BC838" i="1" s="1"/>
  <c r="BD835" i="1" a="1"/>
  <c r="BD835" i="1" s="1"/>
  <c r="BC832" i="1" a="1"/>
  <c r="BC832" i="1" s="1"/>
  <c r="BD829" i="1" a="1"/>
  <c r="BD829" i="1" s="1"/>
  <c r="BD825" i="1" a="1"/>
  <c r="BD825" i="1" s="1"/>
  <c r="BD823" i="1" a="1"/>
  <c r="BD823" i="1" s="1"/>
  <c r="BD822" i="1" a="1"/>
  <c r="BD822" i="1" s="1"/>
  <c r="BC818" i="1" a="1"/>
  <c r="BC818" i="1" s="1"/>
  <c r="BE812" i="1" a="1"/>
  <c r="BE812" i="1" s="1"/>
  <c r="BC810" i="1" a="1"/>
  <c r="BC810" i="1" s="1"/>
  <c r="BE810" i="1" a="1"/>
  <c r="BE810" i="1" s="1"/>
  <c r="BC798" i="1" a="1"/>
  <c r="BC798" i="1" s="1"/>
  <c r="BC797" i="1" a="1"/>
  <c r="BC797" i="1" s="1"/>
  <c r="BD797" i="1" a="1"/>
  <c r="BD797" i="1" s="1"/>
  <c r="BD796" i="1" a="1"/>
  <c r="BD796" i="1" s="1"/>
  <c r="BC795" i="1" a="1"/>
  <c r="BC795" i="1" s="1"/>
  <c r="BE795" i="1" a="1"/>
  <c r="BE795" i="1" s="1"/>
  <c r="BD786" i="1" a="1"/>
  <c r="BD786" i="1" s="1"/>
  <c r="BC780" i="1" a="1"/>
  <c r="BC780" i="1" s="1"/>
  <c r="BD780" i="1" a="1"/>
  <c r="BD780" i="1" s="1"/>
  <c r="BC779" i="1" a="1"/>
  <c r="BC779" i="1" s="1"/>
  <c r="BD779" i="1" a="1"/>
  <c r="BD779" i="1" s="1"/>
  <c r="BD778" i="1" a="1"/>
  <c r="BD778" i="1" s="1"/>
  <c r="BE778" i="1" a="1"/>
  <c r="BE778" i="1" s="1"/>
  <c r="BE770" i="1" a="1"/>
  <c r="BE770" i="1" s="1"/>
  <c r="BC768" i="1" a="1"/>
  <c r="BC768" i="1" s="1"/>
  <c r="BE768" i="1" a="1"/>
  <c r="BE768" i="1" s="1"/>
  <c r="BD759" i="1" a="1"/>
  <c r="BD759" i="1" s="1"/>
  <c r="BC753" i="1" a="1"/>
  <c r="BC753" i="1" s="1"/>
  <c r="BD753" i="1" a="1"/>
  <c r="BD753" i="1" s="1"/>
  <c r="BC752" i="1" a="1"/>
  <c r="BC752" i="1" s="1"/>
  <c r="BD752" i="1" a="1"/>
  <c r="BD752" i="1" s="1"/>
  <c r="BD751" i="1" a="1"/>
  <c r="BD751" i="1" s="1"/>
  <c r="BE751" i="1" a="1"/>
  <c r="BE751" i="1" s="1"/>
  <c r="BE743" i="1" a="1"/>
  <c r="BE743" i="1" s="1"/>
  <c r="BC741" i="1" a="1"/>
  <c r="BC741" i="1" s="1"/>
  <c r="BE741" i="1" a="1"/>
  <c r="BE741" i="1" s="1"/>
  <c r="BD815" i="1" a="1"/>
  <c r="BD815" i="1" s="1"/>
  <c r="BC800" i="1" a="1"/>
  <c r="BC800" i="1" s="1"/>
  <c r="BD799" i="1" a="1"/>
  <c r="BD799" i="1" s="1"/>
  <c r="BE793" i="1" a="1"/>
  <c r="BE793" i="1" s="1"/>
  <c r="BC791" i="1" a="1"/>
  <c r="BC791" i="1" s="1"/>
  <c r="BD790" i="1" a="1"/>
  <c r="BD790" i="1" s="1"/>
  <c r="BE784" i="1" a="1"/>
  <c r="BE784" i="1" s="1"/>
  <c r="BC782" i="1" a="1"/>
  <c r="BC782" i="1" s="1"/>
  <c r="BD781" i="1" a="1"/>
  <c r="BD781" i="1" s="1"/>
  <c r="BE775" i="1" a="1"/>
  <c r="BE775" i="1" s="1"/>
  <c r="BC773" i="1" a="1"/>
  <c r="BC773" i="1" s="1"/>
  <c r="BD772" i="1" a="1"/>
  <c r="BD772" i="1" s="1"/>
  <c r="BE766" i="1" a="1"/>
  <c r="BE766" i="1" s="1"/>
  <c r="BC764" i="1" a="1"/>
  <c r="BC764" i="1" s="1"/>
  <c r="BD763" i="1" a="1"/>
  <c r="BD763" i="1" s="1"/>
  <c r="BE757" i="1" a="1"/>
  <c r="BE757" i="1" s="1"/>
  <c r="BC755" i="1" a="1"/>
  <c r="BC755" i="1" s="1"/>
  <c r="BD754" i="1" a="1"/>
  <c r="BD754" i="1" s="1"/>
  <c r="BE748" i="1" a="1"/>
  <c r="BE748" i="1" s="1"/>
  <c r="BC746" i="1" a="1"/>
  <c r="BC746" i="1" s="1"/>
  <c r="BD745" i="1" a="1"/>
  <c r="BD745" i="1" s="1"/>
  <c r="BE739" i="1" a="1"/>
  <c r="BE739" i="1" s="1"/>
  <c r="BC737" i="1" a="1"/>
  <c r="BC737" i="1" s="1"/>
  <c r="BD736" i="1" a="1"/>
  <c r="BD736" i="1" s="1"/>
  <c r="BE730" i="1" a="1"/>
  <c r="BE730" i="1" s="1"/>
  <c r="BC728" i="1" a="1"/>
  <c r="BC728" i="1" s="1"/>
  <c r="BD727" i="1" a="1"/>
  <c r="BD727" i="1" s="1"/>
  <c r="BD726" i="1" a="1"/>
  <c r="BD726" i="1" s="1"/>
  <c r="BD725" i="1" a="1"/>
  <c r="BD725" i="1" s="1"/>
  <c r="BE723" i="1" a="1"/>
  <c r="BE723" i="1" s="1"/>
  <c r="BE721" i="1" a="1"/>
  <c r="BE721" i="1" s="1"/>
  <c r="BC719" i="1" a="1"/>
  <c r="BC719" i="1" s="1"/>
  <c r="BD718" i="1" a="1"/>
  <c r="BD718" i="1" s="1"/>
  <c r="BD717" i="1" a="1"/>
  <c r="BD717" i="1" s="1"/>
  <c r="BD716" i="1" a="1"/>
  <c r="BD716" i="1" s="1"/>
  <c r="BE714" i="1" a="1"/>
  <c r="BE714" i="1" s="1"/>
  <c r="BE712" i="1" a="1"/>
  <c r="BE712" i="1" s="1"/>
  <c r="BC711" i="1" a="1"/>
  <c r="BC711" i="1" s="1"/>
  <c r="BC710" i="1" a="1"/>
  <c r="BC710" i="1" s="1"/>
  <c r="BD710" i="1" a="1"/>
  <c r="BD710" i="1" s="1"/>
  <c r="BD708" i="1" a="1"/>
  <c r="BD708" i="1" s="1"/>
  <c r="BC707" i="1" a="1"/>
  <c r="BC707" i="1" s="1"/>
  <c r="BC702" i="1" a="1"/>
  <c r="BC702" i="1" s="1"/>
  <c r="BD695" i="1" a="1"/>
  <c r="BD695" i="1" s="1"/>
  <c r="BD680" i="1" a="1"/>
  <c r="BD680" i="1" s="1"/>
  <c r="BD678" i="1" a="1"/>
  <c r="BD678" i="1" s="1"/>
  <c r="BE678" i="1" a="1"/>
  <c r="BE678" i="1" s="1"/>
  <c r="BC678" i="1" a="1"/>
  <c r="BC678" i="1" s="1"/>
  <c r="BC670" i="1" a="1"/>
  <c r="BC670" i="1" s="1"/>
  <c r="BE670" i="1" a="1"/>
  <c r="BE670" i="1" s="1"/>
  <c r="BE656" i="1" a="1"/>
  <c r="BE656" i="1" s="1"/>
  <c r="BD653" i="1" a="1"/>
  <c r="BD653" i="1" s="1"/>
  <c r="BD651" i="1" a="1"/>
  <c r="BD651" i="1" s="1"/>
  <c r="BE651" i="1" a="1"/>
  <c r="BE651" i="1" s="1"/>
  <c r="BC651" i="1" a="1"/>
  <c r="BC651" i="1" s="1"/>
  <c r="BC643" i="1" a="1"/>
  <c r="BC643" i="1" s="1"/>
  <c r="BE643" i="1" a="1"/>
  <c r="BE643" i="1" s="1"/>
  <c r="BC632" i="1" a="1"/>
  <c r="BC632" i="1" s="1"/>
  <c r="BC605" i="1" a="1"/>
  <c r="BC605" i="1" s="1"/>
  <c r="BE605" i="1" a="1"/>
  <c r="BE605" i="1" s="1"/>
  <c r="BE724" i="1" a="1"/>
  <c r="BE724" i="1" s="1"/>
  <c r="BE715" i="1" a="1"/>
  <c r="BE715" i="1" s="1"/>
  <c r="BE674" i="1" a="1"/>
  <c r="BE674" i="1" s="1"/>
  <c r="BD669" i="1" a="1"/>
  <c r="BD669" i="1" s="1"/>
  <c r="BE669" i="1" a="1"/>
  <c r="BE669" i="1" s="1"/>
  <c r="BC669" i="1" a="1"/>
  <c r="BC669" i="1" s="1"/>
  <c r="BC661" i="1" a="1"/>
  <c r="BC661" i="1" s="1"/>
  <c r="BE661" i="1" a="1"/>
  <c r="BE661" i="1" s="1"/>
  <c r="BE647" i="1" a="1"/>
  <c r="BE647" i="1" s="1"/>
  <c r="BD642" i="1" a="1"/>
  <c r="BD642" i="1" s="1"/>
  <c r="BE642" i="1" a="1"/>
  <c r="BE642" i="1" s="1"/>
  <c r="BC642" i="1" a="1"/>
  <c r="BC642" i="1" s="1"/>
  <c r="BC634" i="1" a="1"/>
  <c r="BC634" i="1" s="1"/>
  <c r="BE634" i="1" a="1"/>
  <c r="BE634" i="1" s="1"/>
  <c r="BC623" i="1" a="1"/>
  <c r="BC623" i="1" s="1"/>
  <c r="BE623" i="1" a="1"/>
  <c r="BE623" i="1" s="1"/>
  <c r="BC620" i="1" a="1"/>
  <c r="BC620" i="1" s="1"/>
  <c r="BE620" i="1" a="1"/>
  <c r="BE620" i="1" s="1"/>
  <c r="BC613" i="1" a="1"/>
  <c r="BC613" i="1" s="1"/>
  <c r="BD613" i="1" a="1"/>
  <c r="BD613" i="1" s="1"/>
  <c r="BC606" i="1" a="1"/>
  <c r="BC606" i="1" s="1"/>
  <c r="BE606" i="1" a="1"/>
  <c r="BE606" i="1" s="1"/>
  <c r="BD699" i="1" a="1"/>
  <c r="BD699" i="1" s="1"/>
  <c r="BE699" i="1" a="1"/>
  <c r="BE699" i="1" s="1"/>
  <c r="BC679" i="1" a="1"/>
  <c r="BC679" i="1" s="1"/>
  <c r="BE679" i="1" a="1"/>
  <c r="BE679" i="1" s="1"/>
  <c r="BD660" i="1" a="1"/>
  <c r="BD660" i="1" s="1"/>
  <c r="BE660" i="1" a="1"/>
  <c r="BE660" i="1" s="1"/>
  <c r="BC660" i="1" a="1"/>
  <c r="BC660" i="1" s="1"/>
  <c r="BC652" i="1" a="1"/>
  <c r="BC652" i="1" s="1"/>
  <c r="BE652" i="1" a="1"/>
  <c r="BE652" i="1" s="1"/>
  <c r="BD633" i="1" a="1"/>
  <c r="BD633" i="1" s="1"/>
  <c r="BE633" i="1" a="1"/>
  <c r="BE633" i="1" s="1"/>
  <c r="BC633" i="1" a="1"/>
  <c r="BC633" i="1" s="1"/>
  <c r="BC631" i="1" a="1"/>
  <c r="BC631" i="1" s="1"/>
  <c r="BD631" i="1" a="1"/>
  <c r="BD631" i="1" s="1"/>
  <c r="BD629" i="1" a="1"/>
  <c r="BD629" i="1" s="1"/>
  <c r="BD623" i="1" a="1"/>
  <c r="BD623" i="1" s="1"/>
  <c r="BD620" i="1" a="1"/>
  <c r="BD620" i="1" s="1"/>
  <c r="BC617" i="1" a="1"/>
  <c r="BC617" i="1" s="1"/>
  <c r="BC614" i="1" a="1"/>
  <c r="BC614" i="1" s="1"/>
  <c r="BE613" i="1" a="1"/>
  <c r="BE613" i="1" s="1"/>
  <c r="BC709" i="1" a="1"/>
  <c r="BC709" i="1" s="1"/>
  <c r="BD706" i="1" a="1"/>
  <c r="BD706" i="1" s="1"/>
  <c r="BD703" i="1" a="1"/>
  <c r="BD703" i="1" s="1"/>
  <c r="BD696" i="1" a="1"/>
  <c r="BD696" i="1" s="1"/>
  <c r="BD693" i="1" a="1"/>
  <c r="BD693" i="1" s="1"/>
  <c r="BD687" i="1" a="1"/>
  <c r="BD687" i="1" s="1"/>
  <c r="BD684" i="1" a="1"/>
  <c r="BD684" i="1" s="1"/>
  <c r="BD681" i="1" a="1"/>
  <c r="BD681" i="1" s="1"/>
  <c r="BC674" i="1" a="1"/>
  <c r="BC674" i="1" s="1"/>
  <c r="BC673" i="1" a="1"/>
  <c r="BC673" i="1" s="1"/>
  <c r="BD672" i="1" a="1"/>
  <c r="BD672" i="1" s="1"/>
  <c r="BC665" i="1" a="1"/>
  <c r="BC665" i="1" s="1"/>
  <c r="BC664" i="1" a="1"/>
  <c r="BC664" i="1" s="1"/>
  <c r="BD663" i="1" a="1"/>
  <c r="BD663" i="1" s="1"/>
  <c r="BC656" i="1" a="1"/>
  <c r="BC656" i="1" s="1"/>
  <c r="BC655" i="1" a="1"/>
  <c r="BC655" i="1" s="1"/>
  <c r="BD654" i="1" a="1"/>
  <c r="BD654" i="1" s="1"/>
  <c r="BC647" i="1" a="1"/>
  <c r="BC647" i="1" s="1"/>
  <c r="BC646" i="1" a="1"/>
  <c r="BC646" i="1" s="1"/>
  <c r="BD645" i="1" a="1"/>
  <c r="BD645" i="1" s="1"/>
  <c r="BC638" i="1" a="1"/>
  <c r="BC638" i="1" s="1"/>
  <c r="BC637" i="1" a="1"/>
  <c r="BC637" i="1" s="1"/>
  <c r="BD636" i="1" a="1"/>
  <c r="BD636" i="1" s="1"/>
  <c r="BD628" i="1" a="1"/>
  <c r="BD628" i="1" s="1"/>
  <c r="BD626" i="1" a="1"/>
  <c r="BD626" i="1" s="1"/>
  <c r="BC625" i="1" a="1"/>
  <c r="BC625" i="1" s="1"/>
  <c r="BC622" i="1" a="1"/>
  <c r="BC622" i="1" s="1"/>
  <c r="BE617" i="1" a="1"/>
  <c r="BE617" i="1" s="1"/>
  <c r="BE614" i="1" a="1"/>
  <c r="BE614" i="1" s="1"/>
  <c r="BE611" i="1" a="1"/>
  <c r="BE611" i="1" s="1"/>
  <c r="BC610" i="1" a="1"/>
  <c r="BC610" i="1" s="1"/>
  <c r="BD607" i="1" a="1"/>
  <c r="BD607" i="1" s="1"/>
  <c r="BC604" i="1" a="1"/>
  <c r="BC604" i="1" s="1"/>
  <c r="BD603" i="1" a="1"/>
  <c r="BD603" i="1" s="1"/>
  <c r="BE599" i="1" a="1"/>
  <c r="BE599" i="1" s="1"/>
  <c r="BC599" i="1" a="1"/>
  <c r="BC599" i="1" s="1"/>
  <c r="BD596" i="1" a="1"/>
  <c r="BD596" i="1" s="1"/>
  <c r="BD593" i="1" a="1"/>
  <c r="BD593" i="1" s="1"/>
  <c r="BD587" i="1" a="1"/>
  <c r="BD587" i="1" s="1"/>
  <c r="BD584" i="1" a="1"/>
  <c r="BD584" i="1" s="1"/>
  <c r="BC575" i="1" a="1"/>
  <c r="BC575" i="1" s="1"/>
  <c r="BC566" i="1" a="1"/>
  <c r="BC566" i="1" s="1"/>
  <c r="BD563" i="1" a="1"/>
  <c r="BD563" i="1" s="1"/>
  <c r="BD560" i="1" a="1"/>
  <c r="BD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C547" i="1" a="1"/>
  <c r="BC547" i="1" s="1"/>
  <c r="BD546" i="1" a="1"/>
  <c r="BD546" i="1" s="1"/>
  <c r="BD545" i="1" a="1"/>
  <c r="BD545" i="1" s="1"/>
  <c r="BE543" i="1" a="1"/>
  <c r="BE543" i="1" s="1"/>
  <c r="BC542" i="1" a="1"/>
  <c r="BC542" i="1" s="1"/>
  <c r="BC538" i="1" a="1"/>
  <c r="BC538" i="1" s="1"/>
  <c r="BD537" i="1" a="1"/>
  <c r="BD537" i="1" s="1"/>
  <c r="BD536" i="1" a="1"/>
  <c r="BD536" i="1" s="1"/>
  <c r="BE534" i="1" a="1"/>
  <c r="BE534" i="1" s="1"/>
  <c r="BC533" i="1" a="1"/>
  <c r="BC533" i="1" s="1"/>
  <c r="BC529" i="1" a="1"/>
  <c r="BC529" i="1" s="1"/>
  <c r="BD528" i="1" a="1"/>
  <c r="BD528" i="1" s="1"/>
  <c r="BD527" i="1" a="1"/>
  <c r="BD527" i="1" s="1"/>
  <c r="BE525" i="1" a="1"/>
  <c r="BE525" i="1" s="1"/>
  <c r="BC524" i="1" a="1"/>
  <c r="BC524" i="1" s="1"/>
  <c r="BC520" i="1" a="1"/>
  <c r="BC520" i="1" s="1"/>
  <c r="BD519" i="1" a="1"/>
  <c r="BD519" i="1" s="1"/>
  <c r="BD518" i="1" a="1"/>
  <c r="BD518" i="1" s="1"/>
  <c r="BE516" i="1" a="1"/>
  <c r="BE516" i="1" s="1"/>
  <c r="BC515" i="1" a="1"/>
  <c r="BC515" i="1" s="1"/>
  <c r="BC511" i="1" a="1"/>
  <c r="BC511" i="1" s="1"/>
  <c r="BD510" i="1" a="1"/>
  <c r="BD510" i="1" s="1"/>
  <c r="BD509" i="1" a="1"/>
  <c r="BD509" i="1" s="1"/>
  <c r="BE507" i="1" a="1"/>
  <c r="BE507" i="1" s="1"/>
  <c r="BC506" i="1" a="1"/>
  <c r="BC506" i="1" s="1"/>
  <c r="BD502" i="1" a="1"/>
  <c r="BD502" i="1" s="1"/>
  <c r="BD498" i="1" a="1"/>
  <c r="BD498" i="1" s="1"/>
  <c r="BC493" i="1" a="1"/>
  <c r="BC493" i="1" s="1"/>
  <c r="BD492" i="1" a="1"/>
  <c r="BD492" i="1" s="1"/>
  <c r="BE492" i="1" a="1"/>
  <c r="BE492" i="1" s="1"/>
  <c r="BD490" i="1" a="1"/>
  <c r="BD490" i="1" s="1"/>
  <c r="BD489" i="1" a="1"/>
  <c r="BD489" i="1" s="1"/>
  <c r="BE489" i="1" a="1"/>
  <c r="BE489" i="1" s="1"/>
  <c r="BD500" i="1" a="1"/>
  <c r="BD500" i="1" s="1"/>
  <c r="BC500" i="1" a="1"/>
  <c r="BC500" i="1" s="1"/>
  <c r="BD488" i="1" a="1"/>
  <c r="BD488" i="1" s="1"/>
  <c r="BC488" i="1" a="1"/>
  <c r="BC488" i="1" s="1"/>
  <c r="BE488" i="1" a="1"/>
  <c r="BE488" i="1" s="1"/>
  <c r="BC481" i="1" a="1"/>
  <c r="BC481" i="1" s="1"/>
  <c r="BD481" i="1" a="1"/>
  <c r="BD481" i="1" s="1"/>
  <c r="BD480" i="1" a="1"/>
  <c r="BD480" i="1" s="1"/>
  <c r="BE480" i="1" a="1"/>
  <c r="BE480" i="1" s="1"/>
  <c r="BD690" i="1" a="1"/>
  <c r="BD690" i="1" s="1"/>
  <c r="BC676" i="1" a="1"/>
  <c r="BC676" i="1" s="1"/>
  <c r="BD675" i="1" a="1"/>
  <c r="BD675" i="1" s="1"/>
  <c r="BC667" i="1" a="1"/>
  <c r="BC667" i="1" s="1"/>
  <c r="BD666" i="1" a="1"/>
  <c r="BD666" i="1" s="1"/>
  <c r="BC658" i="1" a="1"/>
  <c r="BC658" i="1" s="1"/>
  <c r="BD657" i="1" a="1"/>
  <c r="BD657" i="1" s="1"/>
  <c r="BC649" i="1" a="1"/>
  <c r="BC649" i="1" s="1"/>
  <c r="BD648" i="1" a="1"/>
  <c r="BD648" i="1" s="1"/>
  <c r="BC640" i="1" a="1"/>
  <c r="BC640" i="1" s="1"/>
  <c r="BD639" i="1" a="1"/>
  <c r="BD639" i="1" s="1"/>
  <c r="BD630" i="1" a="1"/>
  <c r="BD630" i="1" s="1"/>
  <c r="BD627" i="1" a="1"/>
  <c r="BD627" i="1" s="1"/>
  <c r="BD624" i="1" a="1"/>
  <c r="BD624" i="1" s="1"/>
  <c r="BC619" i="1" a="1"/>
  <c r="BC619" i="1" s="1"/>
  <c r="BD602" i="1" a="1"/>
  <c r="BD602" i="1" s="1"/>
  <c r="BC600" i="1" a="1"/>
  <c r="BC600" i="1" s="1"/>
  <c r="BD590" i="1" a="1"/>
  <c r="BD590" i="1" s="1"/>
  <c r="BD581" i="1" a="1"/>
  <c r="BD581" i="1" s="1"/>
  <c r="BD578" i="1" a="1"/>
  <c r="BD578" i="1" s="1"/>
  <c r="BE575" i="1" a="1"/>
  <c r="BE575" i="1" s="1"/>
  <c r="BD572" i="1" a="1"/>
  <c r="BD572" i="1" s="1"/>
  <c r="BD569" i="1" a="1"/>
  <c r="BD569" i="1" s="1"/>
  <c r="BE566" i="1" a="1"/>
  <c r="BE566" i="1" s="1"/>
  <c r="BD557" i="1" a="1"/>
  <c r="BD557" i="1" s="1"/>
  <c r="BE551" i="1" a="1"/>
  <c r="BE551" i="1" s="1"/>
  <c r="BD549" i="1" a="1"/>
  <c r="BD549" i="1" s="1"/>
  <c r="BD548" i="1" a="1"/>
  <c r="BD548" i="1" s="1"/>
  <c r="BE542" i="1" a="1"/>
  <c r="BE542" i="1" s="1"/>
  <c r="BD540" i="1" a="1"/>
  <c r="BD540" i="1" s="1"/>
  <c r="BD539" i="1" a="1"/>
  <c r="BD539" i="1" s="1"/>
  <c r="BE533" i="1" a="1"/>
  <c r="BE533" i="1" s="1"/>
  <c r="BD531" i="1" a="1"/>
  <c r="BD531" i="1" s="1"/>
  <c r="BD530" i="1" a="1"/>
  <c r="BD530" i="1" s="1"/>
  <c r="BE524" i="1" a="1"/>
  <c r="BE524" i="1" s="1"/>
  <c r="BD522" i="1" a="1"/>
  <c r="BD522" i="1" s="1"/>
  <c r="BD521" i="1" a="1"/>
  <c r="BD521" i="1" s="1"/>
  <c r="BE515" i="1" a="1"/>
  <c r="BE515" i="1" s="1"/>
  <c r="BD513" i="1" a="1"/>
  <c r="BD513" i="1" s="1"/>
  <c r="BD512" i="1" a="1"/>
  <c r="BD512" i="1" s="1"/>
  <c r="BE506" i="1" a="1"/>
  <c r="BE506" i="1" s="1"/>
  <c r="BD504" i="1" a="1"/>
  <c r="BD504" i="1" s="1"/>
  <c r="BD503" i="1" a="1"/>
  <c r="BD503" i="1" s="1"/>
  <c r="BD501" i="1" a="1"/>
  <c r="BD501" i="1" s="1"/>
  <c r="BE501" i="1" a="1"/>
  <c r="BE501" i="1" s="1"/>
  <c r="BD497" i="1" a="1"/>
  <c r="BD497" i="1" s="1"/>
  <c r="BE497" i="1" a="1"/>
  <c r="BE497" i="1" s="1"/>
  <c r="BE493" i="1" a="1"/>
  <c r="BE493" i="1" s="1"/>
  <c r="BD491" i="1" a="1"/>
  <c r="BD491" i="1" s="1"/>
  <c r="BC491" i="1" a="1"/>
  <c r="BC491" i="1" s="1"/>
  <c r="BD479" i="1" a="1"/>
  <c r="BD479" i="1" s="1"/>
  <c r="BC479" i="1" a="1"/>
  <c r="BC479" i="1" s="1"/>
  <c r="BE479" i="1" a="1"/>
  <c r="BE479" i="1" s="1"/>
  <c r="BE475" i="1" a="1"/>
  <c r="BE475" i="1" s="1"/>
  <c r="BC496" i="1" a="1"/>
  <c r="BC496" i="1" s="1"/>
  <c r="BD495" i="1" a="1"/>
  <c r="BD495" i="1" s="1"/>
  <c r="BD494" i="1" a="1"/>
  <c r="BD494" i="1" s="1"/>
  <c r="BC487" i="1" a="1"/>
  <c r="BC487" i="1" s="1"/>
  <c r="BD486" i="1" a="1"/>
  <c r="BD486" i="1" s="1"/>
  <c r="BD485" i="1" a="1"/>
  <c r="BD485" i="1" s="1"/>
  <c r="BE483" i="1" a="1"/>
  <c r="BE483" i="1" s="1"/>
  <c r="BC482" i="1" a="1"/>
  <c r="BC482" i="1" s="1"/>
  <c r="BC478" i="1" a="1"/>
  <c r="BC478" i="1" s="1"/>
  <c r="BD477" i="1" a="1"/>
  <c r="BD477" i="1" s="1"/>
  <c r="BD476" i="1" a="1"/>
  <c r="BD476" i="1" s="1"/>
  <c r="BE474" i="1" a="1"/>
  <c r="BE474" i="1" s="1"/>
  <c r="BC473" i="1" a="1"/>
  <c r="BC473" i="1" s="1"/>
  <c r="BE470" i="1" a="1"/>
  <c r="BE470" i="1" s="1"/>
  <c r="BC469" i="1" a="1"/>
  <c r="BC469" i="1" s="1"/>
  <c r="BD468" i="1" a="1"/>
  <c r="BD468" i="1" s="1"/>
  <c r="BD467" i="1" a="1"/>
  <c r="BD467" i="1" s="1"/>
  <c r="BE465" i="1" a="1"/>
  <c r="BE465" i="1" s="1"/>
  <c r="BD463" i="1" a="1"/>
  <c r="BD463" i="1" s="1"/>
  <c r="BC462" i="1" a="1"/>
  <c r="BC462" i="1" s="1"/>
  <c r="BD458" i="1" a="1"/>
  <c r="BD458" i="1" s="1"/>
  <c r="BC456" i="1" a="1"/>
  <c r="BC456" i="1" s="1"/>
  <c r="BC454" i="1" a="1"/>
  <c r="BC454" i="1" s="1"/>
  <c r="BE450" i="1" a="1"/>
  <c r="BE450" i="1" s="1"/>
  <c r="BE447" i="1" a="1"/>
  <c r="BE447" i="1" s="1"/>
  <c r="BC443" i="1" a="1"/>
  <c r="BC443" i="1" s="1"/>
  <c r="BD434" i="1" a="1"/>
  <c r="BD434" i="1" s="1"/>
  <c r="BC432" i="1" a="1"/>
  <c r="BC432" i="1" s="1"/>
  <c r="BC429" i="1" a="1"/>
  <c r="BC429" i="1" s="1"/>
  <c r="BD428" i="1" a="1"/>
  <c r="BD428" i="1" s="1"/>
  <c r="BC417" i="1" a="1"/>
  <c r="BC417" i="1" s="1"/>
  <c r="BC414" i="1" a="1"/>
  <c r="BC414" i="1" s="1"/>
  <c r="BE414" i="1" a="1"/>
  <c r="BE414" i="1" s="1"/>
  <c r="BC407" i="1" a="1"/>
  <c r="BC407" i="1" s="1"/>
  <c r="BD407" i="1" a="1"/>
  <c r="BD407" i="1" s="1"/>
  <c r="BD406" i="1" a="1"/>
  <c r="BD406" i="1" s="1"/>
  <c r="BE406" i="1" a="1"/>
  <c r="BE406" i="1" s="1"/>
  <c r="BD401" i="1" a="1"/>
  <c r="BD401" i="1" s="1"/>
  <c r="BD389" i="1" a="1"/>
  <c r="BD389" i="1" s="1"/>
  <c r="BE387" i="1" a="1"/>
  <c r="BE387" i="1" s="1"/>
  <c r="BC484" i="1" a="1"/>
  <c r="BC484" i="1" s="1"/>
  <c r="BC475" i="1" a="1"/>
  <c r="BC475" i="1" s="1"/>
  <c r="BD472" i="1" a="1"/>
  <c r="BD472" i="1" s="1"/>
  <c r="BE471" i="1" a="1"/>
  <c r="BE471" i="1" s="1"/>
  <c r="BC470" i="1" a="1"/>
  <c r="BC470" i="1" s="1"/>
  <c r="BC466" i="1" a="1"/>
  <c r="BC466" i="1" s="1"/>
  <c r="BC459" i="1" a="1"/>
  <c r="BC459" i="1" s="1"/>
  <c r="BD453" i="1" a="1"/>
  <c r="BD453" i="1" s="1"/>
  <c r="BE436" i="1" a="1"/>
  <c r="BE436" i="1" s="1"/>
  <c r="BD433" i="1" a="1"/>
  <c r="BD433" i="1" s="1"/>
  <c r="BE433" i="1" a="1"/>
  <c r="BE433" i="1" s="1"/>
  <c r="BC423" i="1" a="1"/>
  <c r="BC423" i="1" s="1"/>
  <c r="BE423" i="1" a="1"/>
  <c r="BE423" i="1" s="1"/>
  <c r="BC416" i="1" a="1"/>
  <c r="BC416" i="1" s="1"/>
  <c r="BD416" i="1" a="1"/>
  <c r="BD416" i="1" s="1"/>
  <c r="BD415" i="1" a="1"/>
  <c r="BD415" i="1" s="1"/>
  <c r="BE415" i="1" a="1"/>
  <c r="BE415" i="1" s="1"/>
  <c r="BC396" i="1" a="1"/>
  <c r="BC396" i="1" s="1"/>
  <c r="BE396" i="1" a="1"/>
  <c r="BE396" i="1" s="1"/>
  <c r="BD388" i="1" a="1"/>
  <c r="BD388" i="1" s="1"/>
  <c r="BC388" i="1" a="1"/>
  <c r="BC388" i="1" s="1"/>
  <c r="BC437" i="1" a="1"/>
  <c r="BC437" i="1" s="1"/>
  <c r="BD437" i="1" a="1"/>
  <c r="BD437" i="1" s="1"/>
  <c r="BC435" i="1" a="1"/>
  <c r="BC435" i="1" s="1"/>
  <c r="BE435" i="1" a="1"/>
  <c r="BE435" i="1" s="1"/>
  <c r="BC425" i="1" a="1"/>
  <c r="BC425" i="1" s="1"/>
  <c r="BD425" i="1" a="1"/>
  <c r="BD425" i="1" s="1"/>
  <c r="BD424" i="1" a="1"/>
  <c r="BD424" i="1" s="1"/>
  <c r="BE424" i="1" a="1"/>
  <c r="BE424" i="1" s="1"/>
  <c r="BC405" i="1" a="1"/>
  <c r="BC405" i="1" s="1"/>
  <c r="BE405" i="1" a="1"/>
  <c r="BE405" i="1" s="1"/>
  <c r="BC398" i="1" a="1"/>
  <c r="BC398" i="1" s="1"/>
  <c r="BD398" i="1" a="1"/>
  <c r="BD398" i="1" s="1"/>
  <c r="BD397" i="1" a="1"/>
  <c r="BD397" i="1" s="1"/>
  <c r="BE397" i="1" a="1"/>
  <c r="BE397" i="1" s="1"/>
  <c r="BC440" i="1" a="1"/>
  <c r="BC440" i="1" s="1"/>
  <c r="BD439" i="1" a="1"/>
  <c r="BD439" i="1" s="1"/>
  <c r="BC431" i="1" a="1"/>
  <c r="BC431" i="1" s="1"/>
  <c r="BD430" i="1" a="1"/>
  <c r="BD430" i="1" s="1"/>
  <c r="BE426" i="1" a="1"/>
  <c r="BE426" i="1" s="1"/>
  <c r="BC422" i="1" a="1"/>
  <c r="BC422" i="1" s="1"/>
  <c r="BD421" i="1" a="1"/>
  <c r="BD421" i="1" s="1"/>
  <c r="BE417" i="1" a="1"/>
  <c r="BE417" i="1" s="1"/>
  <c r="BC413" i="1" a="1"/>
  <c r="BC413" i="1" s="1"/>
  <c r="BD412" i="1" a="1"/>
  <c r="BD412" i="1" s="1"/>
  <c r="BE408" i="1" a="1"/>
  <c r="BE408" i="1" s="1"/>
  <c r="BC404" i="1" a="1"/>
  <c r="BC404" i="1" s="1"/>
  <c r="BD403" i="1" a="1"/>
  <c r="BD403" i="1" s="1"/>
  <c r="BE399" i="1" a="1"/>
  <c r="BE399" i="1" s="1"/>
  <c r="BD395" i="1" a="1"/>
  <c r="BD395" i="1" s="1"/>
  <c r="BD392" i="1" a="1"/>
  <c r="BD392" i="1" s="1"/>
  <c r="BC387" i="1" a="1"/>
  <c r="BC387" i="1" s="1"/>
  <c r="BD385" i="1" a="1"/>
  <c r="BD385" i="1" s="1"/>
  <c r="BE383" i="1" a="1"/>
  <c r="BE383" i="1" s="1"/>
  <c r="BC382" i="1" a="1"/>
  <c r="BC382" i="1" s="1"/>
  <c r="BC380" i="1" a="1"/>
  <c r="BC380" i="1" s="1"/>
  <c r="BD377" i="1" a="1"/>
  <c r="BD377" i="1" s="1"/>
  <c r="BD375" i="1" a="1"/>
  <c r="BD375" i="1" s="1"/>
  <c r="BC364" i="1" a="1"/>
  <c r="BC364" i="1" s="1"/>
  <c r="BD364" i="1" a="1"/>
  <c r="BD364" i="1" s="1"/>
  <c r="BD363" i="1" a="1"/>
  <c r="BD363" i="1" s="1"/>
  <c r="BE363" i="1" a="1"/>
  <c r="BE363" i="1" s="1"/>
  <c r="BD358" i="1" a="1"/>
  <c r="BD358" i="1" s="1"/>
  <c r="BD357" i="1" a="1"/>
  <c r="BD357" i="1" s="1"/>
  <c r="BC357" i="1" a="1"/>
  <c r="BC357" i="1" s="1"/>
  <c r="BC344" i="1" a="1"/>
  <c r="BC344" i="1" s="1"/>
  <c r="BE344" i="1" a="1"/>
  <c r="BE344" i="1" s="1"/>
  <c r="BC428" i="1" a="1"/>
  <c r="BC428" i="1" s="1"/>
  <c r="BD427" i="1" a="1"/>
  <c r="BD427" i="1" s="1"/>
  <c r="BC419" i="1" a="1"/>
  <c r="BC419" i="1" s="1"/>
  <c r="BD418" i="1" a="1"/>
  <c r="BD418" i="1" s="1"/>
  <c r="BC410" i="1" a="1"/>
  <c r="BC410" i="1" s="1"/>
  <c r="BD409" i="1" a="1"/>
  <c r="BD409" i="1" s="1"/>
  <c r="BC401" i="1" a="1"/>
  <c r="BC401" i="1" s="1"/>
  <c r="BD400" i="1" a="1"/>
  <c r="BD400" i="1" s="1"/>
  <c r="BD391" i="1" a="1"/>
  <c r="BD391" i="1" s="1"/>
  <c r="BC389" i="1" a="1"/>
  <c r="BC389" i="1" s="1"/>
  <c r="BD373" i="1" a="1"/>
  <c r="BD373" i="1" s="1"/>
  <c r="BC371" i="1" a="1"/>
  <c r="BC371" i="1" s="1"/>
  <c r="BE371" i="1" a="1"/>
  <c r="BE371" i="1" s="1"/>
  <c r="BC365" i="1" a="1"/>
  <c r="BC365" i="1" s="1"/>
  <c r="BC362" i="1" a="1"/>
  <c r="BC362" i="1" s="1"/>
  <c r="BE362" i="1" a="1"/>
  <c r="BE362" i="1" s="1"/>
  <c r="BC356" i="1" a="1"/>
  <c r="BC356" i="1" s="1"/>
  <c r="BC355" i="1" a="1"/>
  <c r="BC355" i="1" s="1"/>
  <c r="BD355" i="1" a="1"/>
  <c r="BD355" i="1" s="1"/>
  <c r="BE347" i="1" a="1"/>
  <c r="BE347" i="1" s="1"/>
  <c r="BC370" i="1" a="1"/>
  <c r="BC370" i="1" s="1"/>
  <c r="BE365" i="1" a="1"/>
  <c r="BE365" i="1" s="1"/>
  <c r="BC361" i="1" a="1"/>
  <c r="BC361" i="1" s="1"/>
  <c r="BD360" i="1" a="1"/>
  <c r="BD360" i="1" s="1"/>
  <c r="BD354" i="1" a="1"/>
  <c r="BD354" i="1" s="1"/>
  <c r="BC350" i="1" a="1"/>
  <c r="BC350" i="1" s="1"/>
  <c r="BD348" i="1" a="1"/>
  <c r="BD348" i="1" s="1"/>
  <c r="BD347" i="1" a="1"/>
  <c r="BD347" i="1" s="1"/>
  <c r="BC346" i="1" a="1"/>
  <c r="BC346" i="1" s="1"/>
  <c r="BD343" i="1" a="1"/>
  <c r="BD343" i="1" s="1"/>
  <c r="BD331" i="1" a="1"/>
  <c r="BD331" i="1" s="1"/>
  <c r="BC326" i="1" a="1"/>
  <c r="BC326" i="1" s="1"/>
  <c r="BE324" i="1" a="1"/>
  <c r="BE324" i="1" s="1"/>
  <c r="BC317" i="1" a="1"/>
  <c r="BC317" i="1" s="1"/>
  <c r="BD313" i="1" a="1"/>
  <c r="BD313" i="1" s="1"/>
  <c r="BC308" i="1" a="1"/>
  <c r="BC308" i="1" s="1"/>
  <c r="BC307" i="1" a="1"/>
  <c r="BC307" i="1" s="1"/>
  <c r="BD307" i="1" a="1"/>
  <c r="BD307" i="1" s="1"/>
  <c r="BD306" i="1" a="1"/>
  <c r="BD306" i="1" s="1"/>
  <c r="BC305" i="1" a="1"/>
  <c r="BC305" i="1" s="1"/>
  <c r="BE305" i="1" a="1"/>
  <c r="BE305" i="1" s="1"/>
  <c r="BE304" i="1" a="1"/>
  <c r="BE304" i="1" s="1"/>
  <c r="BD312" i="1" a="1"/>
  <c r="BD312" i="1" s="1"/>
  <c r="BE312" i="1" a="1"/>
  <c r="BE312" i="1" s="1"/>
  <c r="BD304" i="1" a="1"/>
  <c r="BD304" i="1" s="1"/>
  <c r="BC299" i="1" a="1"/>
  <c r="BC299" i="1" s="1"/>
  <c r="BC298" i="1" a="1"/>
  <c r="BC298" i="1" s="1"/>
  <c r="BD298" i="1" a="1"/>
  <c r="BD298" i="1" s="1"/>
  <c r="BC367" i="1" a="1"/>
  <c r="BC367" i="1" s="1"/>
  <c r="BD366" i="1" a="1"/>
  <c r="BD366" i="1" s="1"/>
  <c r="BC358" i="1" a="1"/>
  <c r="BC358" i="1" s="1"/>
  <c r="BD351" i="1" a="1"/>
  <c r="BD351" i="1" s="1"/>
  <c r="BD345" i="1" a="1"/>
  <c r="BD345" i="1" s="1"/>
  <c r="BE338" i="1" a="1"/>
  <c r="BE338" i="1" s="1"/>
  <c r="BC334" i="1" a="1"/>
  <c r="BC334" i="1" s="1"/>
  <c r="BD325" i="1" a="1"/>
  <c r="BD325" i="1" s="1"/>
  <c r="BE323" i="1" a="1"/>
  <c r="BE323" i="1" s="1"/>
  <c r="BE321" i="1" a="1"/>
  <c r="BE321" i="1" s="1"/>
  <c r="BC319" i="1" a="1"/>
  <c r="BC319" i="1" s="1"/>
  <c r="BD318" i="1" a="1"/>
  <c r="BD318" i="1" s="1"/>
  <c r="BC316" i="1" a="1"/>
  <c r="BC316" i="1" s="1"/>
  <c r="BD316" i="1" a="1"/>
  <c r="BD316" i="1" s="1"/>
  <c r="BD315" i="1" a="1"/>
  <c r="BD315" i="1" s="1"/>
  <c r="BC314" i="1" a="1"/>
  <c r="BC314" i="1" s="1"/>
  <c r="BE314" i="1" a="1"/>
  <c r="BE314" i="1" s="1"/>
  <c r="BE313" i="1" a="1"/>
  <c r="BE313" i="1" s="1"/>
  <c r="BD303" i="1" a="1"/>
  <c r="BD303" i="1" s="1"/>
  <c r="BE303" i="1" a="1"/>
  <c r="BE303" i="1" s="1"/>
  <c r="BC310" i="1" a="1"/>
  <c r="BC310" i="1" s="1"/>
  <c r="BD309" i="1" a="1"/>
  <c r="BD309" i="1" s="1"/>
  <c r="BC301" i="1" a="1"/>
  <c r="BC301" i="1" s="1"/>
  <c r="BD300" i="1" a="1"/>
  <c r="BD300" i="1" s="1"/>
  <c r="BE296" i="1" a="1"/>
  <c r="BE296" i="1" s="1"/>
  <c r="BD295" i="1" a="1"/>
  <c r="BD295" i="1" s="1"/>
  <c r="BD294" i="1" a="1"/>
  <c r="BD294" i="1" s="1"/>
  <c r="BC293" i="1" a="1"/>
  <c r="BC293" i="1" s="1"/>
  <c r="BE291" i="1" a="1"/>
  <c r="BE291" i="1" s="1"/>
  <c r="BD290" i="1" a="1"/>
  <c r="BD290" i="1" s="1"/>
  <c r="BD287" i="1" a="1"/>
  <c r="BD287" i="1" s="1"/>
  <c r="BE283" i="1" a="1"/>
  <c r="BE283" i="1" s="1"/>
  <c r="BC283" i="1" a="1"/>
  <c r="BC283" i="1" s="1"/>
  <c r="BD297" i="1" a="1"/>
  <c r="BD297" i="1" s="1"/>
  <c r="BD292" i="1" a="1"/>
  <c r="BD292" i="1" s="1"/>
  <c r="BD286" i="1" a="1"/>
  <c r="BD286" i="1" s="1"/>
  <c r="BC284" i="1" a="1"/>
  <c r="BC284" i="1" s="1"/>
  <c r="BD280" i="1" a="1"/>
  <c r="BD280" i="1" s="1"/>
  <c r="BD277" i="1" a="1"/>
  <c r="BD277" i="1" s="1"/>
  <c r="BC275" i="1" a="1"/>
  <c r="BC275" i="1" s="1"/>
  <c r="BD274" i="1" a="1"/>
  <c r="BD274" i="1" s="1"/>
  <c r="BC272" i="1" a="1"/>
  <c r="BC272" i="1" s="1"/>
  <c r="BC269" i="1" a="1"/>
  <c r="BC269" i="1" s="1"/>
  <c r="BD268" i="1" a="1"/>
  <c r="BD268" i="1" s="1"/>
  <c r="BC266" i="1" a="1"/>
  <c r="BC266" i="1" s="1"/>
  <c r="BD265" i="1" a="1"/>
  <c r="BD265" i="1" s="1"/>
  <c r="BC263" i="1" a="1"/>
  <c r="BC263" i="1" s="1"/>
  <c r="BD260" i="1" a="1"/>
  <c r="BD260" i="1" s="1"/>
  <c r="BC258" i="1" a="1"/>
  <c r="BC258" i="1" s="1"/>
  <c r="BD257" i="1" a="1"/>
  <c r="BD257" i="1" s="1"/>
  <c r="BD254" i="1" a="1"/>
  <c r="BD254" i="1" s="1"/>
  <c r="BD251" i="1" a="1"/>
  <c r="BD251" i="1" s="1"/>
  <c r="BD249" i="1" a="1"/>
  <c r="BD249" i="1" s="1"/>
  <c r="BD248" i="1" a="1"/>
  <c r="BD248" i="1" s="1"/>
  <c r="BC243" i="1" a="1"/>
  <c r="BC243" i="1" s="1"/>
  <c r="BC240" i="1" a="1"/>
  <c r="BC240" i="1" s="1"/>
  <c r="BC237" i="1" a="1"/>
  <c r="BC237" i="1" s="1"/>
  <c r="BC234" i="1" a="1"/>
  <c r="BC234" i="1" s="1"/>
  <c r="BD233" i="1" a="1"/>
  <c r="BD233" i="1" s="1"/>
  <c r="BC231" i="1" a="1"/>
  <c r="BC231" i="1" s="1"/>
  <c r="BD230" i="1" a="1"/>
  <c r="BD230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D1000" i="1" a="1"/>
  <c r="BD1000" i="1" s="1"/>
  <c r="BD997" i="1" a="1"/>
  <c r="BD997" i="1" s="1"/>
  <c r="BD994" i="1" a="1"/>
  <c r="BD994" i="1" s="1"/>
  <c r="BD991" i="1" a="1"/>
  <c r="BD991" i="1" s="1"/>
  <c r="BD988" i="1" a="1"/>
  <c r="BD988" i="1" s="1"/>
  <c r="BD985" i="1" a="1"/>
  <c r="BD985" i="1" s="1"/>
  <c r="BD982" i="1" a="1"/>
  <c r="BD982" i="1" s="1"/>
  <c r="BD979" i="1" a="1"/>
  <c r="BD979" i="1" s="1"/>
  <c r="BE976" i="1" a="1"/>
  <c r="BE976" i="1" s="1"/>
  <c r="BE972" i="1" a="1"/>
  <c r="BE972" i="1" s="1"/>
  <c r="BC972" i="1" a="1"/>
  <c r="BC972" i="1" s="1"/>
  <c r="BC971" i="1" a="1"/>
  <c r="BC971" i="1" s="1"/>
  <c r="BE967" i="1" a="1"/>
  <c r="BE967" i="1" s="1"/>
  <c r="BE963" i="1" a="1"/>
  <c r="BE963" i="1" s="1"/>
  <c r="BC963" i="1" a="1"/>
  <c r="BC963" i="1" s="1"/>
  <c r="BC962" i="1" a="1"/>
  <c r="BC962" i="1" s="1"/>
  <c r="BE958" i="1" a="1"/>
  <c r="BE958" i="1" s="1"/>
  <c r="BE954" i="1" a="1"/>
  <c r="BE954" i="1" s="1"/>
  <c r="BC954" i="1" a="1"/>
  <c r="BC954" i="1" s="1"/>
  <c r="BC953" i="1" a="1"/>
  <c r="BC953" i="1" s="1"/>
  <c r="BC942" i="1" a="1"/>
  <c r="BC942" i="1" s="1"/>
  <c r="BD942" i="1" a="1"/>
  <c r="BD942" i="1" s="1"/>
  <c r="BC933" i="1" a="1"/>
  <c r="BC933" i="1" s="1"/>
  <c r="BD933" i="1" a="1"/>
  <c r="BD933" i="1" s="1"/>
  <c r="BC948" i="1" a="1"/>
  <c r="BC948" i="1" s="1"/>
  <c r="BD948" i="1" a="1"/>
  <c r="BD948" i="1" s="1"/>
  <c r="BC939" i="1" a="1"/>
  <c r="BC939" i="1" s="1"/>
  <c r="BD939" i="1" a="1"/>
  <c r="BD939" i="1" s="1"/>
  <c r="BC930" i="1" a="1"/>
  <c r="BC930" i="1" s="1"/>
  <c r="BD930" i="1" a="1"/>
  <c r="BD930" i="1" s="1"/>
  <c r="BE975" i="1" a="1"/>
  <c r="BE975" i="1" s="1"/>
  <c r="BC975" i="1" a="1"/>
  <c r="BC975" i="1" s="1"/>
  <c r="BQ973" i="1"/>
  <c r="BC973" i="1" a="1"/>
  <c r="BC973" i="1" s="1"/>
  <c r="BE970" i="1" a="1"/>
  <c r="BE970" i="1" s="1"/>
  <c r="BE966" i="1" a="1"/>
  <c r="BE966" i="1" s="1"/>
  <c r="BC966" i="1" a="1"/>
  <c r="BC966" i="1" s="1"/>
  <c r="BQ964" i="1"/>
  <c r="BC964" i="1" a="1"/>
  <c r="BC964" i="1" s="1"/>
  <c r="BE961" i="1" a="1"/>
  <c r="BE961" i="1" s="1"/>
  <c r="BE957" i="1" a="1"/>
  <c r="BE957" i="1" s="1"/>
  <c r="BC957" i="1" a="1"/>
  <c r="BC957" i="1" s="1"/>
  <c r="BQ955" i="1"/>
  <c r="BC955" i="1" a="1"/>
  <c r="BC955" i="1" s="1"/>
  <c r="BE952" i="1" a="1"/>
  <c r="BE952" i="1" s="1"/>
  <c r="BC949" i="1" a="1"/>
  <c r="BC949" i="1" s="1"/>
  <c r="BE948" i="1" a="1"/>
  <c r="BE948" i="1" s="1"/>
  <c r="BC945" i="1" a="1"/>
  <c r="BC945" i="1" s="1"/>
  <c r="BD945" i="1" a="1"/>
  <c r="BD945" i="1" s="1"/>
  <c r="BQ943" i="1"/>
  <c r="BC940" i="1" a="1"/>
  <c r="BC940" i="1" s="1"/>
  <c r="BE939" i="1" a="1"/>
  <c r="BE939" i="1" s="1"/>
  <c r="BC936" i="1" a="1"/>
  <c r="BC936" i="1" s="1"/>
  <c r="BD936" i="1" a="1"/>
  <c r="BD936" i="1" s="1"/>
  <c r="BQ934" i="1"/>
  <c r="BC931" i="1" a="1"/>
  <c r="BC931" i="1" s="1"/>
  <c r="BE930" i="1" a="1"/>
  <c r="BE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D858" i="1" a="1"/>
  <c r="BD858" i="1" s="1"/>
  <c r="BD855" i="1" a="1"/>
  <c r="BD855" i="1" s="1"/>
  <c r="BD852" i="1" a="1"/>
  <c r="BD852" i="1" s="1"/>
  <c r="BD849" i="1" a="1"/>
  <c r="BD849" i="1" s="1"/>
  <c r="BE848" i="1" a="1"/>
  <c r="BE848" i="1" s="1"/>
  <c r="BE844" i="1" a="1"/>
  <c r="BE844" i="1" s="1"/>
  <c r="BC844" i="1" a="1"/>
  <c r="BC844" i="1" s="1"/>
  <c r="BC843" i="1" a="1"/>
  <c r="BC843" i="1" s="1"/>
  <c r="BQ842" i="1"/>
  <c r="BC842" i="1" a="1"/>
  <c r="BC842" i="1" s="1"/>
  <c r="BE839" i="1" a="1"/>
  <c r="BE839" i="1" s="1"/>
  <c r="BE835" i="1" a="1"/>
  <c r="BE835" i="1" s="1"/>
  <c r="BC835" i="1" a="1"/>
  <c r="BC835" i="1" s="1"/>
  <c r="BC834" i="1" a="1"/>
  <c r="BC834" i="1" s="1"/>
  <c r="BQ833" i="1"/>
  <c r="BC833" i="1" a="1"/>
  <c r="BC833" i="1" s="1"/>
  <c r="BE830" i="1" a="1"/>
  <c r="BE830" i="1" s="1"/>
  <c r="BE826" i="1" a="1"/>
  <c r="BE826" i="1" s="1"/>
  <c r="BC826" i="1" a="1"/>
  <c r="BC826" i="1" s="1"/>
  <c r="BC825" i="1" a="1"/>
  <c r="BC825" i="1" s="1"/>
  <c r="BQ824" i="1"/>
  <c r="BC824" i="1" a="1"/>
  <c r="BC824" i="1" s="1"/>
  <c r="BC821" i="1" a="1"/>
  <c r="BC821" i="1" s="1"/>
  <c r="BD817" i="1" a="1"/>
  <c r="BD817" i="1" s="1"/>
  <c r="BC817" i="1" a="1"/>
  <c r="BC817" i="1" s="1"/>
  <c r="BQ815" i="1"/>
  <c r="BC812" i="1" a="1"/>
  <c r="BC812" i="1" s="1"/>
  <c r="BD808" i="1" a="1"/>
  <c r="BD808" i="1" s="1"/>
  <c r="BC808" i="1" a="1"/>
  <c r="BC808" i="1" s="1"/>
  <c r="BQ806" i="1"/>
  <c r="BC803" i="1" a="1"/>
  <c r="BC803" i="1" s="1"/>
  <c r="BD814" i="1" a="1"/>
  <c r="BD814" i="1" s="1"/>
  <c r="BC814" i="1" a="1"/>
  <c r="BC814" i="1" s="1"/>
  <c r="BD805" i="1" a="1"/>
  <c r="BD805" i="1" s="1"/>
  <c r="BC805" i="1" a="1"/>
  <c r="BC805" i="1" s="1"/>
  <c r="BQ845" i="1"/>
  <c r="BC845" i="1" a="1"/>
  <c r="BC845" i="1" s="1"/>
  <c r="BQ836" i="1"/>
  <c r="BC836" i="1" a="1"/>
  <c r="BC836" i="1" s="1"/>
  <c r="BQ827" i="1"/>
  <c r="BC827" i="1" a="1"/>
  <c r="BC827" i="1" s="1"/>
  <c r="BD820" i="1" a="1"/>
  <c r="BD820" i="1" s="1"/>
  <c r="BC820" i="1" a="1"/>
  <c r="BC820" i="1" s="1"/>
  <c r="BQ818" i="1"/>
  <c r="BC815" i="1" a="1"/>
  <c r="BC815" i="1" s="1"/>
  <c r="BE814" i="1" a="1"/>
  <c r="BE814" i="1" s="1"/>
  <c r="BD811" i="1" a="1"/>
  <c r="BD811" i="1" s="1"/>
  <c r="BC811" i="1" a="1"/>
  <c r="BC811" i="1" s="1"/>
  <c r="BQ809" i="1"/>
  <c r="BC806" i="1" a="1"/>
  <c r="BC806" i="1" s="1"/>
  <c r="BE805" i="1" a="1"/>
  <c r="BE805" i="1" s="1"/>
  <c r="BD802" i="1" a="1"/>
  <c r="BD802" i="1" s="1"/>
  <c r="BC802" i="1" a="1"/>
  <c r="BC802" i="1" s="1"/>
  <c r="BC700" i="1" a="1"/>
  <c r="BC700" i="1" s="1"/>
  <c r="BD700" i="1" a="1"/>
  <c r="BD700" i="1" s="1"/>
  <c r="BC691" i="1" a="1"/>
  <c r="BC691" i="1" s="1"/>
  <c r="BD691" i="1" a="1"/>
  <c r="BD691" i="1" s="1"/>
  <c r="BC682" i="1" a="1"/>
  <c r="BC682" i="1" s="1"/>
  <c r="BD682" i="1" a="1"/>
  <c r="BD68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8" i="1" a="1"/>
  <c r="BC718" i="1" s="1"/>
  <c r="BC715" i="1" a="1"/>
  <c r="BC715" i="1" s="1"/>
  <c r="BC712" i="1" a="1"/>
  <c r="BC712" i="1" s="1"/>
  <c r="BQ706" i="1"/>
  <c r="BC706" i="1" a="1"/>
  <c r="BC706" i="1" s="1"/>
  <c r="BD704" i="1" a="1"/>
  <c r="BD704" i="1" s="1"/>
  <c r="BE700" i="1" a="1"/>
  <c r="BE700" i="1" s="1"/>
  <c r="BC694" i="1" a="1"/>
  <c r="BC694" i="1" s="1"/>
  <c r="BD694" i="1" a="1"/>
  <c r="BD694" i="1" s="1"/>
  <c r="BE691" i="1" a="1"/>
  <c r="BE691" i="1" s="1"/>
  <c r="BC685" i="1" a="1"/>
  <c r="BC685" i="1" s="1"/>
  <c r="BD685" i="1" a="1"/>
  <c r="BD685" i="1" s="1"/>
  <c r="BE682" i="1" a="1"/>
  <c r="BE682" i="1" s="1"/>
  <c r="BE709" i="1" a="1"/>
  <c r="BE709" i="1" s="1"/>
  <c r="BE705" i="1" a="1"/>
  <c r="BE705" i="1" s="1"/>
  <c r="BC705" i="1" a="1"/>
  <c r="BC705" i="1" s="1"/>
  <c r="BQ703" i="1"/>
  <c r="BC703" i="1" a="1"/>
  <c r="BC703" i="1" s="1"/>
  <c r="BD698" i="1" a="1"/>
  <c r="BD698" i="1" s="1"/>
  <c r="BC697" i="1" a="1"/>
  <c r="BC697" i="1" s="1"/>
  <c r="BD697" i="1" a="1"/>
  <c r="BD697" i="1" s="1"/>
  <c r="BE694" i="1" a="1"/>
  <c r="BE694" i="1" s="1"/>
  <c r="BD689" i="1" a="1"/>
  <c r="BD689" i="1" s="1"/>
  <c r="BC688" i="1" a="1"/>
  <c r="BC688" i="1" s="1"/>
  <c r="BD688" i="1" a="1"/>
  <c r="BD688" i="1" s="1"/>
  <c r="BE685" i="1" a="1"/>
  <c r="BE685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D643" i="1" a="1"/>
  <c r="BD643" i="1" s="1"/>
  <c r="BD640" i="1" a="1"/>
  <c r="BD640" i="1" s="1"/>
  <c r="BD637" i="1" a="1"/>
  <c r="BD637" i="1" s="1"/>
  <c r="BD634" i="1" a="1"/>
  <c r="BD634" i="1" s="1"/>
  <c r="BE631" i="1" a="1"/>
  <c r="BE631" i="1" s="1"/>
  <c r="BE627" i="1" a="1"/>
  <c r="BE627" i="1" s="1"/>
  <c r="BC627" i="1" a="1"/>
  <c r="BC627" i="1" s="1"/>
  <c r="BC626" i="1" a="1"/>
  <c r="BC626" i="1" s="1"/>
  <c r="BC618" i="1" a="1"/>
  <c r="BC618" i="1" s="1"/>
  <c r="BD618" i="1" a="1"/>
  <c r="BD618" i="1" s="1"/>
  <c r="BC609" i="1" a="1"/>
  <c r="BC609" i="1" s="1"/>
  <c r="BD609" i="1" a="1"/>
  <c r="BD609" i="1" s="1"/>
  <c r="BC615" i="1" a="1"/>
  <c r="BC615" i="1" s="1"/>
  <c r="BD615" i="1" a="1"/>
  <c r="BD615" i="1" s="1"/>
  <c r="BE630" i="1" a="1"/>
  <c r="BE630" i="1" s="1"/>
  <c r="BC630" i="1" a="1"/>
  <c r="BC630" i="1" s="1"/>
  <c r="BQ628" i="1"/>
  <c r="BC628" i="1" a="1"/>
  <c r="BC628" i="1" s="1"/>
  <c r="BE625" i="1" a="1"/>
  <c r="BE625" i="1" s="1"/>
  <c r="BC621" i="1" a="1"/>
  <c r="BC621" i="1" s="1"/>
  <c r="BD621" i="1" a="1"/>
  <c r="BD621" i="1" s="1"/>
  <c r="BQ619" i="1"/>
  <c r="BC616" i="1" a="1"/>
  <c r="BC616" i="1" s="1"/>
  <c r="BE615" i="1" a="1"/>
  <c r="BE615" i="1" s="1"/>
  <c r="BC612" i="1" a="1"/>
  <c r="BC612" i="1" s="1"/>
  <c r="BD612" i="1" a="1"/>
  <c r="BD612" i="1" s="1"/>
  <c r="BQ610" i="1"/>
  <c r="BC607" i="1" a="1"/>
  <c r="BC607" i="1" s="1"/>
  <c r="BD606" i="1" a="1"/>
  <c r="BD606" i="1" s="1"/>
  <c r="BQ603" i="1"/>
  <c r="BC603" i="1" a="1"/>
  <c r="BC603" i="1" s="1"/>
  <c r="BE600" i="1" a="1"/>
  <c r="BE600" i="1" s="1"/>
  <c r="BE596" i="1" a="1"/>
  <c r="BE596" i="1" s="1"/>
  <c r="BC596" i="1" a="1"/>
  <c r="BC596" i="1" s="1"/>
  <c r="BC595" i="1" a="1"/>
  <c r="BC595" i="1" s="1"/>
  <c r="BD589" i="1" a="1"/>
  <c r="BD589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561" i="1" a="1"/>
  <c r="BD561" i="1" s="1"/>
  <c r="BC561" i="1" a="1"/>
  <c r="BC561" i="1" s="1"/>
  <c r="BD591" i="1" a="1"/>
  <c r="BD591" i="1" s="1"/>
  <c r="BC591" i="1" a="1"/>
  <c r="BC591" i="1" s="1"/>
  <c r="BD582" i="1" a="1"/>
  <c r="BD582" i="1" s="1"/>
  <c r="BC582" i="1" a="1"/>
  <c r="BC582" i="1" s="1"/>
  <c r="BE579" i="1" a="1"/>
  <c r="BE579" i="1" s="1"/>
  <c r="BD574" i="1" a="1"/>
  <c r="BD574" i="1" s="1"/>
  <c r="BD573" i="1" a="1"/>
  <c r="BD573" i="1" s="1"/>
  <c r="BC573" i="1" a="1"/>
  <c r="BC573" i="1" s="1"/>
  <c r="BE570" i="1" a="1"/>
  <c r="BE570" i="1" s="1"/>
  <c r="BD565" i="1" a="1"/>
  <c r="BD565" i="1" s="1"/>
  <c r="BD564" i="1" a="1"/>
  <c r="BD564" i="1" s="1"/>
  <c r="BC564" i="1" a="1"/>
  <c r="BC564" i="1" s="1"/>
  <c r="BE561" i="1" a="1"/>
  <c r="BE561" i="1" s="1"/>
  <c r="BQ597" i="1"/>
  <c r="BC597" i="1" a="1"/>
  <c r="BC597" i="1" s="1"/>
  <c r="BD594" i="1" a="1"/>
  <c r="BD594" i="1" s="1"/>
  <c r="BC594" i="1" a="1"/>
  <c r="BC594" i="1" s="1"/>
  <c r="BE591" i="1" a="1"/>
  <c r="BE591" i="1" s="1"/>
  <c r="BD585" i="1" a="1"/>
  <c r="BD585" i="1" s="1"/>
  <c r="BC585" i="1" a="1"/>
  <c r="BC585" i="1" s="1"/>
  <c r="BE582" i="1" a="1"/>
  <c r="BE582" i="1" s="1"/>
  <c r="BD576" i="1" a="1"/>
  <c r="BD576" i="1" s="1"/>
  <c r="BC576" i="1" a="1"/>
  <c r="BC576" i="1" s="1"/>
  <c r="BD567" i="1" a="1"/>
  <c r="BD567" i="1" s="1"/>
  <c r="BC567" i="1" a="1"/>
  <c r="BC567" i="1" s="1"/>
  <c r="BD558" i="1" a="1"/>
  <c r="BD558" i="1" s="1"/>
  <c r="BC558" i="1" a="1"/>
  <c r="BC558" i="1" s="1"/>
  <c r="BD448" i="1" a="1"/>
  <c r="BD448" i="1" s="1"/>
  <c r="BC448" i="1" a="1"/>
  <c r="BC44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E464" i="1" a="1"/>
  <c r="BE464" i="1" s="1"/>
  <c r="BE460" i="1" a="1"/>
  <c r="BE460" i="1" s="1"/>
  <c r="BC460" i="1" a="1"/>
  <c r="BC460" i="1" s="1"/>
  <c r="BQ458" i="1"/>
  <c r="BC458" i="1" a="1"/>
  <c r="BC458" i="1" s="1"/>
  <c r="BD456" i="1" a="1"/>
  <c r="BD456" i="1" s="1"/>
  <c r="BC449" i="1" a="1"/>
  <c r="BC449" i="1" s="1"/>
  <c r="BE448" i="1" a="1"/>
  <c r="BE448" i="1" s="1"/>
  <c r="BD445" i="1" a="1"/>
  <c r="BD445" i="1" s="1"/>
  <c r="BC445" i="1" a="1"/>
  <c r="BC445" i="1" s="1"/>
  <c r="BQ443" i="1"/>
  <c r="BE461" i="1" a="1"/>
  <c r="BE461" i="1" s="1"/>
  <c r="BE457" i="1" a="1"/>
  <c r="BE457" i="1" s="1"/>
  <c r="BC457" i="1" a="1"/>
  <c r="BC457" i="1" s="1"/>
  <c r="BQ455" i="1"/>
  <c r="BC455" i="1" a="1"/>
  <c r="BC455" i="1" s="1"/>
  <c r="BE452" i="1" a="1"/>
  <c r="BE452" i="1" s="1"/>
  <c r="BD451" i="1" a="1"/>
  <c r="BD451" i="1" s="1"/>
  <c r="BC451" i="1" a="1"/>
  <c r="BC451" i="1" s="1"/>
  <c r="BQ449" i="1"/>
  <c r="BC446" i="1" a="1"/>
  <c r="BC446" i="1" s="1"/>
  <c r="BE445" i="1" a="1"/>
  <c r="BE445" i="1" s="1"/>
  <c r="BD442" i="1" a="1"/>
  <c r="BD442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Q395" i="1"/>
  <c r="BC395" i="1" a="1"/>
  <c r="BC395" i="1" s="1"/>
  <c r="BD393" i="1" a="1"/>
  <c r="BD393" i="1" s="1"/>
  <c r="BE394" i="1" a="1"/>
  <c r="BE394" i="1" s="1"/>
  <c r="BC394" i="1" a="1"/>
  <c r="BC394" i="1" s="1"/>
  <c r="BQ392" i="1"/>
  <c r="BC392" i="1" a="1"/>
  <c r="BC392" i="1" s="1"/>
  <c r="BE389" i="1" a="1"/>
  <c r="BE389" i="1" s="1"/>
  <c r="BD386" i="1" a="1"/>
  <c r="BD386" i="1" s="1"/>
  <c r="BC386" i="1" a="1"/>
  <c r="BC386" i="1" s="1"/>
  <c r="BE386" i="1" a="1"/>
  <c r="BE386" i="1" s="1"/>
  <c r="BE381" i="1" a="1"/>
  <c r="BE381" i="1" s="1"/>
  <c r="BC381" i="1" a="1"/>
  <c r="BC381" i="1" s="1"/>
  <c r="BQ379" i="1"/>
  <c r="BC379" i="1" a="1"/>
  <c r="BC379" i="1" s="1"/>
  <c r="BE376" i="1" a="1"/>
  <c r="BE376" i="1" s="1"/>
  <c r="BD372" i="1" a="1"/>
  <c r="BD372" i="1" s="1"/>
  <c r="BC372" i="1" a="1"/>
  <c r="BC372" i="1" s="1"/>
  <c r="BQ370" i="1"/>
  <c r="BE382" i="1" a="1"/>
  <c r="BE382" i="1" s="1"/>
  <c r="BE378" i="1" a="1"/>
  <c r="BE378" i="1" s="1"/>
  <c r="BC378" i="1" a="1"/>
  <c r="BC378" i="1" s="1"/>
  <c r="BD369" i="1" a="1"/>
  <c r="BD369" i="1" s="1"/>
  <c r="BC369" i="1" a="1"/>
  <c r="BC369" i="1" s="1"/>
  <c r="BC366" i="1" a="1"/>
  <c r="BC366" i="1" s="1"/>
  <c r="BC363" i="1" a="1"/>
  <c r="BC363" i="1" s="1"/>
  <c r="BC360" i="1" a="1"/>
  <c r="BC360" i="1" s="1"/>
  <c r="BQ352" i="1"/>
  <c r="BC352" i="1" a="1"/>
  <c r="BC352" i="1" s="1"/>
  <c r="BD350" i="1" a="1"/>
  <c r="BD350" i="1" s="1"/>
  <c r="BQ343" i="1"/>
  <c r="BC343" i="1" a="1"/>
  <c r="BC343" i="1" s="1"/>
  <c r="BD341" i="1" a="1"/>
  <c r="BD341" i="1" s="1"/>
  <c r="BC340" i="1" a="1"/>
  <c r="BC340" i="1" s="1"/>
  <c r="BD336" i="1" a="1"/>
  <c r="BD336" i="1" s="1"/>
  <c r="BC336" i="1" a="1"/>
  <c r="BC336" i="1" s="1"/>
  <c r="BQ334" i="1"/>
  <c r="BC331" i="1" a="1"/>
  <c r="BC331" i="1" s="1"/>
  <c r="BD327" i="1" a="1"/>
  <c r="BD327" i="1" s="1"/>
  <c r="BC327" i="1" a="1"/>
  <c r="BC327" i="1" s="1"/>
  <c r="BE355" i="1" a="1"/>
  <c r="BE355" i="1" s="1"/>
  <c r="BE351" i="1" a="1"/>
  <c r="BE351" i="1" s="1"/>
  <c r="BC351" i="1" a="1"/>
  <c r="BC351" i="1" s="1"/>
  <c r="BQ349" i="1"/>
  <c r="BC349" i="1" a="1"/>
  <c r="BC349" i="1" s="1"/>
  <c r="BE346" i="1" a="1"/>
  <c r="BE346" i="1" s="1"/>
  <c r="BE342" i="1" a="1"/>
  <c r="BE342" i="1" s="1"/>
  <c r="BC342" i="1" a="1"/>
  <c r="BC342" i="1" s="1"/>
  <c r="BQ340" i="1"/>
  <c r="BC337" i="1" a="1"/>
  <c r="BC337" i="1" s="1"/>
  <c r="BE336" i="1" a="1"/>
  <c r="BE336" i="1" s="1"/>
  <c r="BD333" i="1" a="1"/>
  <c r="BD333" i="1" s="1"/>
  <c r="BC333" i="1" a="1"/>
  <c r="BC333" i="1" s="1"/>
  <c r="BQ331" i="1"/>
  <c r="BC328" i="1" a="1"/>
  <c r="BC328" i="1" s="1"/>
  <c r="BE327" i="1" a="1"/>
  <c r="BE327" i="1" s="1"/>
  <c r="BD339" i="1" a="1"/>
  <c r="BD339" i="1" s="1"/>
  <c r="BC339" i="1" a="1"/>
  <c r="BC339" i="1" s="1"/>
  <c r="BD330" i="1" a="1"/>
  <c r="BD330" i="1" s="1"/>
  <c r="BC330" i="1" a="1"/>
  <c r="BC330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C306" i="1" a="1"/>
  <c r="BC306" i="1" s="1"/>
  <c r="BC303" i="1" a="1"/>
  <c r="BC303" i="1" s="1"/>
  <c r="BC300" i="1" a="1"/>
  <c r="BC300" i="1" s="1"/>
  <c r="BC297" i="1" a="1"/>
  <c r="BC297" i="1" s="1"/>
  <c r="BQ290" i="1"/>
  <c r="BC290" i="1" a="1"/>
  <c r="BC290" i="1" s="1"/>
  <c r="BD288" i="1" a="1"/>
  <c r="BD288" i="1" s="1"/>
  <c r="BQ281" i="1"/>
  <c r="BC281" i="1" a="1"/>
  <c r="BC281" i="1" s="1"/>
  <c r="BD279" i="1" a="1"/>
  <c r="BD279" i="1" s="1"/>
  <c r="BQ272" i="1"/>
  <c r="BE293" i="1" a="1"/>
  <c r="BE293" i="1" s="1"/>
  <c r="BE289" i="1" a="1"/>
  <c r="BE289" i="1" s="1"/>
  <c r="BC289" i="1" a="1"/>
  <c r="BC289" i="1" s="1"/>
  <c r="BQ287" i="1"/>
  <c r="BC287" i="1" a="1"/>
  <c r="BC287" i="1" s="1"/>
  <c r="BE284" i="1" a="1"/>
  <c r="BE284" i="1" s="1"/>
  <c r="BE280" i="1" a="1"/>
  <c r="BE280" i="1" s="1"/>
  <c r="BC280" i="1" a="1"/>
  <c r="BC280" i="1" s="1"/>
  <c r="BQ278" i="1"/>
  <c r="BC278" i="1" a="1"/>
  <c r="BC278" i="1" s="1"/>
  <c r="BE275" i="1" a="1"/>
  <c r="BE275" i="1" s="1"/>
  <c r="BD271" i="1" a="1"/>
  <c r="BD271" i="1" s="1"/>
  <c r="BC271" i="1" a="1"/>
  <c r="BC271" i="1" s="1"/>
  <c r="BC268" i="1" a="1"/>
  <c r="BC268" i="1" s="1"/>
  <c r="BC265" i="1" a="1"/>
  <c r="BC265" i="1" s="1"/>
  <c r="BE263" i="1" a="1"/>
  <c r="BE263" i="1" s="1"/>
  <c r="BD262" i="1" a="1"/>
  <c r="BD262" i="1" s="1"/>
  <c r="BD252" i="1" a="1"/>
  <c r="BD252" i="1" s="1"/>
  <c r="BC252" i="1" a="1"/>
  <c r="BC252" i="1" s="1"/>
  <c r="BQ261" i="1"/>
  <c r="BC261" i="1" a="1"/>
  <c r="BC261" i="1" s="1"/>
  <c r="BE258" i="1" a="1"/>
  <c r="BE258" i="1" s="1"/>
  <c r="BD255" i="1" a="1"/>
  <c r="BD255" i="1" s="1"/>
  <c r="BC255" i="1" a="1"/>
  <c r="BC255" i="1" s="1"/>
  <c r="BE252" i="1" a="1"/>
  <c r="BE252" i="1" s="1"/>
  <c r="BD245" i="1" a="1"/>
  <c r="BD245" i="1" s="1"/>
  <c r="BC245" i="1" a="1"/>
  <c r="BC245" i="1" s="1"/>
  <c r="BD236" i="1" a="1"/>
  <c r="BD236" i="1" s="1"/>
  <c r="BC236" i="1" a="1"/>
  <c r="BC236" i="1" s="1"/>
  <c r="BC249" i="1" a="1"/>
  <c r="BC249" i="1" s="1"/>
  <c r="BQ246" i="1"/>
  <c r="BC246" i="1" a="1"/>
  <c r="BC246" i="1" s="1"/>
  <c r="BE245" i="1" a="1"/>
  <c r="BE245" i="1" s="1"/>
  <c r="BD242" i="1" a="1"/>
  <c r="BD242" i="1" s="1"/>
  <c r="BC242" i="1" a="1"/>
  <c r="BC242" i="1" s="1"/>
  <c r="BQ240" i="1"/>
  <c r="BD239" i="1" a="1"/>
  <c r="BD239" i="1" s="1"/>
  <c r="BC239" i="1" a="1"/>
  <c r="BC239" i="1" s="1"/>
  <c r="BC233" i="1" a="1"/>
  <c r="BC233" i="1" s="1"/>
  <c r="BC230" i="1" a="1"/>
  <c r="BC230" i="1" s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" i="15" l="1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<sst xmlns="http://schemas.openxmlformats.org/spreadsheetml/2006/main" count="3641" uniqueCount="1181">
  <si>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</si>
  <si>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</si>
  <si>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</si>
  <si>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</si>
  <si>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</si>
  <si>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</si>
  <si>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</si>
  <si>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</si>
  <si>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</si>
  <si>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</si>
  <si>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</si>
  <si>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</si>
  <si>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</si>
  <si>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</si>
  <si>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</si>
  <si>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</si>
  <si>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</si>
  <si>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</si>
  <si>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</si>
  <si>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</si>
  <si>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</si>
  <si>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</si>
  <si>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</si>
  <si>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</si>
  <si>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</si>
  <si>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</si>
  <si>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</si>
  <si>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</si>
  <si>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</si>
  <si>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</si>
  <si>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</si>
  <si>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</si>
  <si>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</si>
  <si>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</si>
  <si>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</si>
  <si>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</si>
  <si>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</si>
  <si>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</si>
  <si>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</si>
  <si>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</si>
  <si>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</si>
  <si>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</si>
  <si>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</si>
  <si>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</si>
  <si>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</si>
  <si>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</si>
  <si>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</si>
  <si>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</si>
  <si>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</si>
  <si>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</si>
  <si>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</si>
  <si>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</si>
  <si>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</si>
  <si>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</si>
  <si>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</si>
  <si>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</si>
  <si>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</si>
  <si>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</si>
  <si>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</si>
  <si>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</si>
  <si>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</si>
  <si>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</si>
  <si>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</si>
  <si>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</si>
  <si>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</si>
  <si>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</si>
  <si>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</si>
  <si>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</si>
  <si>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</si>
  <si>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</si>
  <si>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</si>
  <si>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</si>
  <si>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</si>
  <si>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</si>
  <si>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</si>
  <si>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</si>
  <si>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</si>
  <si>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</si>
  <si>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</si>
  <si>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</si>
  <si>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</si>
  <si>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</si>
  <si>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</si>
  <si>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</si>
  <si>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</si>
  <si>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</si>
  <si>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</si>
  <si>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</si>
  <si>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</si>
  <si>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</si>
  <si>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</si>
  <si>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</si>
  <si>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</si>
  <si>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</si>
  <si>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</si>
  <si>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</si>
  <si>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</si>
  <si>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</si>
  <si>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</si>
  <si>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</si>
  <si>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</si>
  <si>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</si>
  <si>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</si>
  <si>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</si>
  <si>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</si>
  <si>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</si>
  <si>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</si>
  <si>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</si>
  <si>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</si>
  <si>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</si>
  <si>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</si>
  <si>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</si>
  <si>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</si>
  <si>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</si>
  <si>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</si>
  <si>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</si>
  <si>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</si>
  <si>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</si>
  <si>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</si>
  <si>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</si>
  <si>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</si>
  <si>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</si>
  <si>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</si>
  <si>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</si>
  <si>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</si>
  <si>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</si>
  <si>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</si>
  <si>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</si>
  <si>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</si>
  <si>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</si>
  <si>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</si>
  <si>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</si>
  <si>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</si>
  <si>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</si>
  <si>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</si>
  <si>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</si>
  <si>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</si>
  <si>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</si>
  <si>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</si>
  <si>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</si>
  <si>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</si>
  <si>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</si>
  <si>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</si>
  <si>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</si>
  <si>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</si>
  <si>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</si>
  <si>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</si>
  <si>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</si>
  <si>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</si>
  <si>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</si>
  <si>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</si>
  <si>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</si>
  <si>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</si>
  <si>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</si>
  <si>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</si>
  <si>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</si>
  <si>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</si>
  <si>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</si>
  <si>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</si>
  <si>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</si>
  <si>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</si>
  <si>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</si>
  <si>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</si>
  <si>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</si>
  <si>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</si>
  <si>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</si>
  <si>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</si>
  <si>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</si>
  <si>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</si>
  <si>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</si>
  <si>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</si>
  <si>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</si>
  <si>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</si>
  <si>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</si>
  <si>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</si>
  <si>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</si>
  <si>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</si>
  <si>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</si>
  <si>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</si>
  <si>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</si>
  <si>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</si>
  <si>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</si>
  <si>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</si>
  <si>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</si>
  <si>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</si>
  <si>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</si>
  <si>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</si>
  <si>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</si>
  <si>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</si>
  <si>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</si>
  <si>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</si>
  <si>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</si>
  <si>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</si>
  <si>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</si>
  <si>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</si>
  <si>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</si>
  <si>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</si>
  <si>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</si>
  <si>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</si>
  <si>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</si>
  <si>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</si>
  <si>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</si>
  <si>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</si>
  <si>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</si>
  <si>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</si>
  <si>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</si>
  <si>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</si>
  <si>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</si>
  <si>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</si>
  <si>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</si>
  <si>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</si>
  <si>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</si>
  <si>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</si>
  <si>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</si>
  <si>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</si>
  <si>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</si>
  <si>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</si>
  <si>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</si>
  <si>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</si>
  <si>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</si>
  <si>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</si>
  <si>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</si>
  <si>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</si>
  <si>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</si>
  <si>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</si>
  <si>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</si>
  <si>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</si>
  <si>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</si>
  <si>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</si>
  <si>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</si>
  <si>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</si>
  <si>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</si>
  <si>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</si>
  <si>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</si>
  <si>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</si>
  <si>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</si>
  <si>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</si>
  <si>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</si>
  <si>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</si>
  <si>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</si>
  <si>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</si>
  <si>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</si>
  <si>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</si>
  <si>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</si>
  <si>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</si>
  <si>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</si>
  <si>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</si>
  <si>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</si>
  <si>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</si>
  <si>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</si>
  <si>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</si>
  <si>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</si>
  <si>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</si>
  <si>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</si>
  <si>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</si>
  <si>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</si>
  <si>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</si>
  <si>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</si>
  <si>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</si>
  <si>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</si>
  <si>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</si>
  <si>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</si>
  <si>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</si>
  <si>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</si>
  <si>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</si>
  <si>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</si>
  <si>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</si>
  <si>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</si>
  <si>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</si>
  <si>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</si>
  <si>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</si>
  <si>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</si>
  <si>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</si>
  <si>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</si>
  <si>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</si>
  <si>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</si>
  <si>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</si>
  <si>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</si>
  <si>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</si>
  <si>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</si>
  <si>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</si>
  <si>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</si>
  <si>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</si>
  <si>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</si>
  <si>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</si>
  <si>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</si>
  <si>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</si>
  <si>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</si>
  <si>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</si>
  <si>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</si>
  <si>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</si>
  <si>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</si>
  <si>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</si>
  <si>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</si>
  <si>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</si>
  <si>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</si>
  <si>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</si>
  <si>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</si>
  <si>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</si>
  <si>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</si>
  <si>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</si>
  <si>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</si>
  <si>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</si>
  <si>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</si>
  <si>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</si>
  <si>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</si>
  <si>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</si>
  <si>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</si>
  <si>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</si>
  <si>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</si>
  <si>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</si>
  <si>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</si>
  <si>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</si>
  <si>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</si>
  <si>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</si>
  <si>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</si>
  <si>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</si>
  <si>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</si>
  <si>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</si>
  <si>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</si>
  <si>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</si>
  <si>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</si>
  <si>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</si>
  <si>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</si>
  <si>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</si>
  <si>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</si>
  <si>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</si>
  <si>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</si>
  <si>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</si>
  <si>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</si>
  <si>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</si>
  <si>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</si>
  <si>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</si>
  <si>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</si>
  <si>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</si>
  <si>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</si>
  <si>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</si>
  <si>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</si>
  <si>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</si>
  <si>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</si>
  <si>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</si>
  <si>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</si>
  <si>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</si>
  <si>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</si>
  <si>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</si>
  <si>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</si>
  <si>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</si>
  <si>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</si>
  <si>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</si>
  <si>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</si>
  <si>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</si>
  <si>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</si>
  <si>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</si>
  <si>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</si>
  <si>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</si>
  <si>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</si>
  <si>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</si>
  <si>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</si>
  <si>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</si>
  <si>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</si>
  <si>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</si>
  <si>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</si>
  <si>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</si>
  <si>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</si>
  <si>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</si>
  <si>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</si>
  <si>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</si>
  <si>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</si>
  <si>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</si>
  <si>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</si>
  <si>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ZCD1172</t>
  </si>
  <si>
    <t>RECANTO - ITIRAPINA  (L2 PRINCIPAL)</t>
  </si>
  <si>
    <t>ZCD2</t>
  </si>
  <si>
    <t>ZSQ2</t>
  </si>
  <si>
    <t>ZSQZWX2</t>
  </si>
  <si>
    <t>ZWX2</t>
  </si>
  <si>
    <t>ZRX2</t>
  </si>
  <si>
    <t>ZRX1332</t>
  </si>
  <si>
    <t>ZRQ</t>
  </si>
  <si>
    <t>139ZQX2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</si>
  <si>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</si>
  <si>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</si>
  <si>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</si>
  <si>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</si>
  <si>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</si>
  <si>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</si>
  <si>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</si>
  <si>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</si>
  <si>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</si>
  <si>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</si>
  <si>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</si>
  <si>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</si>
  <si>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</si>
  <si>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</si>
  <si>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</si>
  <si>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</si>
  <si>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</si>
  <si>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</si>
  <si>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</si>
  <si>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</si>
  <si>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</si>
  <si>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</si>
  <si>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</si>
  <si>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</si>
  <si>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</si>
  <si>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</si>
  <si>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</si>
  <si>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</si>
  <si>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</si>
  <si>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</si>
  <si>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</si>
  <si>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</si>
  <si>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</si>
  <si>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</si>
  <si>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</si>
  <si>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</si>
  <si>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</si>
  <si>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</si>
  <si>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</si>
  <si>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</si>
  <si>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</si>
  <si>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</si>
  <si>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</si>
  <si>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</si>
  <si>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</si>
  <si>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</si>
  <si>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</si>
  <si>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</si>
  <si>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</si>
  <si>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</si>
  <si>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</si>
  <si>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</si>
  <si>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</si>
  <si>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</si>
  <si>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</si>
  <si>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</si>
  <si>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</si>
  <si>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</si>
  <si>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</si>
  <si>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</si>
  <si>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</si>
  <si>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</si>
  <si>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</si>
  <si>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</si>
  <si>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</si>
  <si>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</si>
  <si>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</si>
  <si>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</si>
  <si>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</si>
  <si>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</si>
  <si>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</si>
  <si>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</si>
  <si>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</si>
  <si>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</si>
  <si>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</si>
  <si>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</si>
  <si>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</si>
  <si>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</si>
  <si>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</si>
  <si>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</si>
  <si>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</si>
  <si>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</si>
  <si>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</si>
  <si>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</si>
  <si>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</si>
  <si>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</si>
  <si>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</si>
  <si>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</si>
  <si>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</si>
  <si>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</si>
  <si>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</si>
  <si>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</si>
  <si>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</si>
  <si>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</si>
  <si>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</si>
  <si>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</si>
  <si>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</si>
  <si>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</si>
  <si>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</si>
  <si>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</si>
  <si>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</si>
  <si>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</si>
  <si>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</si>
  <si>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</si>
  <si>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</si>
  <si>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</si>
  <si>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</si>
  <si>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</si>
  <si>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</si>
  <si>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</si>
  <si>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</si>
  <si>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</si>
  <si>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</si>
  <si>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</si>
  <si>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</si>
  <si>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</si>
  <si>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</si>
  <si>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</si>
  <si>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</si>
  <si>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</si>
  <si>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</si>
  <si>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</si>
  <si>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</si>
  <si>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</si>
  <si>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</si>
  <si>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</si>
  <si>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</si>
  <si>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</si>
  <si>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</si>
  <si>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</si>
  <si>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</si>
  <si>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</si>
  <si>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</si>
  <si>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</si>
  <si>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</si>
  <si>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</si>
  <si>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</si>
  <si>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</si>
  <si>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</si>
  <si>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</si>
  <si>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</si>
  <si>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</si>
  <si>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</si>
  <si>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</si>
  <si>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</si>
  <si>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</si>
  <si>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</si>
  <si>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</si>
  <si>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</si>
  <si>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</si>
  <si>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</si>
  <si>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</si>
  <si>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</si>
  <si>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</si>
  <si>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</si>
  <si>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</si>
  <si>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</si>
  <si>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</si>
  <si>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</si>
  <si>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</si>
  <si>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</si>
  <si>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</si>
  <si>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</si>
  <si>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</si>
  <si>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</si>
  <si>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</si>
  <si>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</si>
  <si>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</si>
  <si>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</si>
  <si>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</si>
  <si>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</si>
  <si>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</si>
  <si>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</si>
  <si>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</si>
  <si>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</si>
  <si>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</si>
  <si>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</si>
  <si>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</si>
  <si>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</si>
  <si>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</si>
  <si>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</si>
  <si>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</si>
  <si>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</si>
  <si>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</si>
  <si>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</si>
  <si>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</si>
  <si>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</si>
  <si>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</si>
  <si>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</si>
  <si>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</si>
  <si>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</si>
  <si>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</si>
  <si>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</si>
  <si>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</si>
  <si>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</si>
  <si>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</si>
  <si>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</si>
  <si>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</si>
  <si>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</si>
  <si>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</si>
  <si>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</si>
  <si>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</si>
  <si>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</si>
  <si>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</si>
  <si>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</si>
  <si>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</si>
  <si>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</si>
  <si>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</si>
  <si>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</si>
  <si>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</si>
  <si>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</si>
  <si>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</si>
  <si>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</si>
  <si>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</si>
  <si>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</si>
  <si>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</si>
  <si>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</si>
  <si>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</si>
  <si>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</si>
  <si>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</si>
  <si>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</si>
  <si>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</si>
  <si>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</si>
  <si>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</si>
  <si>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</si>
  <si>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</si>
  <si>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</si>
  <si>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</si>
  <si>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</si>
  <si>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</si>
  <si>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</si>
  <si>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</si>
  <si>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</si>
  <si>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</si>
  <si>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</si>
  <si>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</si>
  <si>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</si>
  <si>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</si>
  <si>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</si>
  <si>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</si>
  <si>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</si>
  <si>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</si>
  <si>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</si>
  <si>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</si>
  <si>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</si>
  <si>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</si>
  <si>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</si>
  <si>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</si>
  <si>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</si>
  <si>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</si>
  <si>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</si>
  <si>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</si>
  <si>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</si>
  <si>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</si>
  <si>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</si>
  <si>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</si>
  <si>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</si>
  <si>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</si>
  <si>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</si>
  <si>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</si>
  <si>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</si>
  <si>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</si>
  <si>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</si>
  <si>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</si>
  <si>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</si>
  <si>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</si>
  <si>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</si>
  <si>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</si>
  <si>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</si>
  <si>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</si>
  <si>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</si>
  <si>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</si>
  <si>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</si>
  <si>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</si>
  <si>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</si>
  <si>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</si>
  <si>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</si>
  <si>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</si>
  <si>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</si>
  <si>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</si>
  <si>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</si>
  <si>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</si>
  <si>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</si>
  <si>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</si>
  <si>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</si>
  <si>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</si>
  <si>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</si>
  <si>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</si>
  <si>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</si>
  <si>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</si>
  <si>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</si>
  <si>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</si>
  <si>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</si>
  <si>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</si>
  <si>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</si>
  <si>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</si>
  <si>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</si>
  <si>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</si>
  <si>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</si>
  <si>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</si>
  <si>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</si>
  <si>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</si>
  <si>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</si>
  <si>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</si>
  <si>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</si>
  <si>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</si>
  <si>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</si>
  <si>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</si>
  <si>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</si>
  <si>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</si>
  <si>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</si>
  <si>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</si>
  <si>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</si>
  <si>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</si>
  <si>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</si>
  <si>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</si>
  <si>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</si>
  <si>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</si>
  <si>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</si>
  <si>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</si>
  <si>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</si>
  <si>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</si>
  <si>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</si>
  <si>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</si>
  <si>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</si>
  <si>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</si>
  <si>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</si>
  <si>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</si>
  <si>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</si>
  <si>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</si>
  <si>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</si>
  <si>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</si>
  <si>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</si>
  <si>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</si>
  <si>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</si>
  <si>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</si>
  <si>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</si>
  <si>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</si>
  <si>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</si>
  <si>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</si>
  <si>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</si>
  <si>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</si>
  <si>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</si>
  <si>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</si>
  <si>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</si>
  <si>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</si>
  <si>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</si>
  <si>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</si>
  <si>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</si>
  <si>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</si>
  <si>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</si>
  <si>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</si>
  <si>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</si>
  <si>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</si>
  <si>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</si>
  <si>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</si>
  <si>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</si>
  <si>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</si>
  <si>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</si>
  <si>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</si>
  <si>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</si>
  <si>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</si>
  <si>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</si>
  <si>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</si>
  <si>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</si>
  <si>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</si>
  <si>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</si>
  <si>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</si>
  <si>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</si>
  <si>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</si>
  <si>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</si>
  <si>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</si>
  <si>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</si>
  <si>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</si>
  <si>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</si>
  <si>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</si>
  <si>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</si>
  <si>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</si>
  <si>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</si>
  <si>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</si>
  <si>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</si>
  <si>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</si>
  <si>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</si>
  <si>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</si>
  <si>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</si>
  <si>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</si>
  <si>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</si>
  <si>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</si>
  <si>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</si>
  <si>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</si>
  <si>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</si>
  <si>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</si>
  <si>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</si>
  <si>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</si>
  <si>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</si>
  <si>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</si>
  <si>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</si>
  <si>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</si>
  <si>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</si>
  <si>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</si>
  <si>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</si>
  <si>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</si>
  <si>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</si>
  <si>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</si>
  <si>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</si>
  <si>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</si>
  <si>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</si>
  <si>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</si>
  <si>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</si>
  <si>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</si>
  <si>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</si>
  <si>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</si>
  <si>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</si>
  <si>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</si>
  <si>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</si>
  <si>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</si>
  <si>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</si>
  <si>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</si>
  <si>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</si>
  <si>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</si>
  <si>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</si>
  <si>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</si>
  <si>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</si>
  <si>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</si>
  <si>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</si>
  <si>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</si>
  <si>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</si>
  <si>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</si>
  <si>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</si>
  <si>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</si>
  <si>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</si>
  <si>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</si>
  <si>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</si>
  <si>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</si>
  <si>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</si>
  <si>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</si>
  <si>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</si>
  <si>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</si>
  <si>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</si>
  <si>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</si>
  <si>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</si>
  <si>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</si>
  <si>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</si>
  <si>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</si>
  <si>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</si>
  <si>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</si>
  <si>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</si>
  <si>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</si>
  <si>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</si>
  <si>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</si>
  <si>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</si>
  <si>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</si>
  <si>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</si>
  <si>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</si>
  <si>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</si>
  <si>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</si>
  <si>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</si>
  <si>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</si>
  <si>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</si>
  <si>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</si>
  <si>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</si>
  <si>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</si>
  <si>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</si>
  <si>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</si>
  <si>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</si>
  <si>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</si>
  <si>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</si>
  <si>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</si>
  <si>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</si>
  <si>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</si>
  <si>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</si>
  <si>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</si>
  <si>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</si>
  <si>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</si>
  <si>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</si>
  <si>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</si>
  <si>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</si>
  <si>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</si>
  <si>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</si>
  <si>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</si>
  <si>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</si>
  <si>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</si>
  <si>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</si>
  <si>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</si>
  <si>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</si>
  <si>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</si>
  <si>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</si>
  <si>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</si>
  <si>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</si>
  <si>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</si>
  <si>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</si>
  <si>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</si>
  <si>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</si>
  <si>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</si>
  <si>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</si>
  <si>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</si>
  <si>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</si>
  <si>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</si>
  <si>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</si>
  <si>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</si>
  <si>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</si>
  <si>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</si>
  <si>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</si>
  <si>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</si>
  <si>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</si>
  <si>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</si>
  <si>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</si>
  <si>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</si>
  <si>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</si>
  <si>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</si>
  <si>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</si>
  <si>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</si>
  <si>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</si>
  <si>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</si>
  <si>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</si>
  <si>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</si>
  <si>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</si>
  <si>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</si>
  <si>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</si>
  <si>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</si>
  <si>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</si>
  <si>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</si>
  <si>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</si>
  <si>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</si>
  <si>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</si>
  <si>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</si>
  <si>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</si>
  <si>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</si>
  <si>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</si>
  <si>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</si>
  <si>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</si>
  <si>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</si>
  <si>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</si>
  <si>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</si>
  <si>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</si>
  <si>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</si>
  <si>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</si>
  <si>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</si>
  <si>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</si>
  <si>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</si>
  <si>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</si>
  <si>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</si>
  <si>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</si>
  <si>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</si>
  <si>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</si>
  <si>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</si>
  <si>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</si>
  <si>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</si>
  <si>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</si>
  <si>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</si>
  <si>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</si>
  <si>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</si>
  <si>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</si>
  <si>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</si>
  <si>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</si>
  <si>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</si>
  <si>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</si>
  <si>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</si>
  <si>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</si>
  <si>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</si>
  <si>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</si>
  <si>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</si>
  <si>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</si>
  <si>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</si>
  <si>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</si>
  <si>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</si>
  <si>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</si>
  <si>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</si>
  <si>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</si>
  <si>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</si>
  <si>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</si>
  <si>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</si>
  <si>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</si>
  <si>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</si>
  <si>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</si>
  <si>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</si>
  <si>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</si>
  <si>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</si>
  <si>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</si>
  <si>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</si>
  <si>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</si>
  <si>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</si>
  <si>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</si>
  <si>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</si>
  <si>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</si>
  <si>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</si>
  <si>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</si>
  <si>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</si>
  <si>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</si>
  <si>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</si>
  <si>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</si>
  <si>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</si>
  <si>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</si>
  <si>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</si>
  <si>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</si>
  <si>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</si>
  <si>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</si>
  <si>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</si>
  <si>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</si>
  <si>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</si>
  <si>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</si>
  <si>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</si>
  <si>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</si>
  <si>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</si>
  <si>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</si>
  <si>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</si>
  <si>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</si>
  <si>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</si>
  <si>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</si>
  <si>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</si>
  <si>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</si>
  <si>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</si>
  <si>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</si>
  <si>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</si>
  <si>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</si>
  <si>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</si>
  <si>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</si>
  <si>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</si>
  <si>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</si>
  <si>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</si>
  <si>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</si>
  <si>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</si>
  <si>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</si>
  <si>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</si>
  <si>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</si>
  <si>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</si>
  <si>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</si>
  <si>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</si>
  <si>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</si>
  <si>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</si>
  <si>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</si>
  <si>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</si>
  <si>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</si>
  <si>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</si>
  <si>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</si>
  <si>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</si>
  <si>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</si>
  <si>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</si>
  <si>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</si>
  <si>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</si>
  <si>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</si>
  <si>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</si>
  <si>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</si>
  <si>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</si>
  <si>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</si>
  <si>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</si>
  <si>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</si>
  <si>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</si>
  <si>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</si>
  <si>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</si>
  <si>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</si>
  <si>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</si>
  <si>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</si>
  <si>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</si>
  <si>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</si>
  <si>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</si>
  <si>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</si>
  <si>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</si>
  <si>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</si>
  <si>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</si>
  <si>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</si>
  <si>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</si>
  <si>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</si>
  <si>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</si>
  <si>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</si>
  <si>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</si>
  <si>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</si>
  <si>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</si>
  <si>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</si>
  <si>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</si>
  <si>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</si>
  <si>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</si>
  <si>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</si>
  <si>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</si>
  <si>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</si>
  <si>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</si>
  <si>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</si>
  <si>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</si>
  <si>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</si>
  <si>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</si>
  <si>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</si>
  <si>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</si>
  <si>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</si>
  <si>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Em intervalo das 11h07 até 15h07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</si>
  <si>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</si>
  <si>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</si>
  <si>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</si>
  <si>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</si>
  <si>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</si>
  <si>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</si>
  <si>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</si>
  <si>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</si>
  <si>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</si>
  <si>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</si>
  <si>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</si>
  <si>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</si>
  <si>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Em deslocamento para km de trabalho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</si>
  <si>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</si>
  <si>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</si>
  <si>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</si>
  <si>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</si>
  <si>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</si>
  <si>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</si>
  <si>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</si>
  <si>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</si>
  <si>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</si>
  <si>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</si>
  <si>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</si>
  <si>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</si>
  <si>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109ZCD2</t>
  </si>
  <si>
    <t>Alívio de tensão</t>
  </si>
  <si>
    <t>ZSW-2</t>
  </si>
  <si>
    <t>ZSWS</t>
  </si>
  <si>
    <t>PDM - Substituição de dormentes</t>
  </si>
  <si>
    <t>ZFY1982 / ZYU2</t>
  </si>
  <si>
    <t>PDM - Descarga de dormentes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</si>
  <si>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</si>
  <si>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</si>
  <si>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K79ZEZ2/ZXWK792</t>
  </si>
  <si>
    <t>Augusto</t>
  </si>
  <si>
    <t>Bloco Modernização Recolhimento de dormentes + Solda</t>
  </si>
  <si>
    <t>Deslocamento e entrando pelo AMV Norte- Eng. Ferraz*- Atividade: Recolhimento de Dormentes
* Abertura do intervalo com chegada do W61 em K79ZEZ-2
* Recolha de dormente do Km 80+000 ao 81+500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</si>
  <si>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</si>
  <si>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</si>
  <si>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</si>
  <si>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</si>
  <si>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</si>
  <si>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</si>
  <si>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</si>
  <si>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</si>
  <si>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</si>
  <si>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</si>
  <si>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</si>
  <si>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</si>
  <si>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</si>
  <si>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</si>
  <si>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</si>
  <si>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</si>
  <si>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</si>
  <si>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</si>
  <si>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</si>
  <si>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</si>
  <si>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</si>
  <si>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</si>
  <si>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</si>
  <si>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</si>
  <si>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</si>
  <si>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</si>
  <si>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</si>
  <si>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</si>
  <si>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</si>
  <si>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</si>
  <si>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</si>
  <si>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</si>
  <si>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</si>
  <si>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</si>
  <si>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</si>
  <si>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</si>
  <si>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</si>
  <si>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</si>
  <si>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</si>
  <si>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</si>
  <si>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</si>
  <si>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</si>
  <si>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</si>
  <si>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</si>
  <si>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</si>
  <si>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</si>
  <si>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</si>
  <si>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</si>
  <si>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Realizado abastecimento 02/02 4500Litros</t>
  </si>
  <si>
    <t>Abastecimento programado para 28/01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</si>
  <si>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</si>
  <si>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</si>
  <si>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</si>
  <si>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</si>
  <si>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</si>
  <si>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</si>
  <si>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</si>
  <si>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Realizado abastecimento em ZKE 26/01  - 6300 Litros</t>
  </si>
  <si>
    <t>9302 (Lado Serra)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</si>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</sst>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165" fontId="38" fillId="12" borderId="2" xfId="0" applyNumberFormat="1" applyFont="1" applyFill="1" applyBorder="1" applyAlignment="1">
      <alignment horizontal="center" vertical="center"/>
    </xf>
    <xf numFmtId="0" fontId="39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24" totalsRowShown="0" headerRowDxfId="190" headerRowBorderDxfId="188" tableBorderDxfId="189" totalsRowBorderDxfId="187">
  <autoFilter ref="A1:H324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IF(D6="","*",IFERROR(IF(ISODD(COUNT(AS6:AX1001)),"ERRO",SUM((AT6-AS6),(AV6-AU6),(AX6-AW6))),"ERRO"))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24"/>
  <sheetViews>
    <sheetView topLeftCell="A290" workbookViewId="0">
      <selection activeCell="H324" sqref="A317:H324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  <row r="317" spans="1:8">
      <c r="A317" s="70" t="s">
        <v>8</v>
      </c>
      <c r="B317" s="70">
        <v>170</v>
      </c>
      <c r="C317" s="70">
        <v>113.92700000000001</v>
      </c>
      <c r="D317" s="70">
        <v>117.08799999999999</v>
      </c>
      <c r="E317" s="70" t="s">
        <v>322</v>
      </c>
      <c r="F317" s="70" t="s">
        <v>370</v>
      </c>
      <c r="G317" s="70" t="s">
        <v>371</v>
      </c>
      <c r="H317" s="70" t="s">
        <v>261</v>
      </c>
    </row>
    <row r="318" spans="1:8">
      <c r="A318" s="70" t="s">
        <v>8</v>
      </c>
      <c r="B318" s="70">
        <v>170</v>
      </c>
      <c r="C318" s="70">
        <v>117.08799999999999</v>
      </c>
      <c r="D318" s="70">
        <v>121.35</v>
      </c>
      <c r="E318" s="70" t="s">
        <v>322</v>
      </c>
      <c r="F318" s="70" t="s">
        <v>372</v>
      </c>
      <c r="G318" s="70" t="s">
        <v>371</v>
      </c>
      <c r="H318" s="70" t="s">
        <v>261</v>
      </c>
    </row>
    <row r="319" spans="1:8">
      <c r="A319" s="70" t="s">
        <v>8</v>
      </c>
      <c r="B319" s="70">
        <v>170</v>
      </c>
      <c r="C319" s="70">
        <v>121.35</v>
      </c>
      <c r="D319" s="70">
        <v>124.745</v>
      </c>
      <c r="E319" s="70" t="s">
        <v>325</v>
      </c>
      <c r="F319" s="70" t="s">
        <v>373</v>
      </c>
      <c r="G319" s="70" t="s">
        <v>371</v>
      </c>
      <c r="H319" s="70" t="s">
        <v>261</v>
      </c>
    </row>
    <row r="320" spans="1:8">
      <c r="A320" s="70" t="s">
        <v>8</v>
      </c>
      <c r="B320" s="70">
        <v>170</v>
      </c>
      <c r="C320" s="70">
        <v>124.745</v>
      </c>
      <c r="D320" s="70">
        <v>128.12</v>
      </c>
      <c r="E320" s="70" t="s">
        <v>327</v>
      </c>
      <c r="F320" s="70" t="s">
        <v>374</v>
      </c>
      <c r="G320" s="70" t="s">
        <v>371</v>
      </c>
      <c r="H320" s="70" t="s">
        <v>261</v>
      </c>
    </row>
    <row r="321" spans="1:8">
      <c r="A321" s="70" t="s">
        <v>8</v>
      </c>
      <c r="B321" s="70">
        <v>170</v>
      </c>
      <c r="C321" s="70">
        <v>128.12</v>
      </c>
      <c r="D321" s="70">
        <v>128.619</v>
      </c>
      <c r="E321" s="70" t="s">
        <v>329</v>
      </c>
      <c r="F321" s="70" t="s">
        <v>375</v>
      </c>
      <c r="G321" s="70" t="s">
        <v>371</v>
      </c>
      <c r="H321" s="70" t="s">
        <v>261</v>
      </c>
    </row>
    <row r="322" spans="1:8">
      <c r="A322" s="70" t="s">
        <v>8</v>
      </c>
      <c r="B322" s="70">
        <v>170</v>
      </c>
      <c r="C322" s="70">
        <v>129.77199999999999</v>
      </c>
      <c r="D322" s="70">
        <v>131</v>
      </c>
      <c r="E322" s="70" t="s">
        <v>333</v>
      </c>
      <c r="F322" s="70" t="s">
        <v>376</v>
      </c>
      <c r="G322" s="70" t="s">
        <v>371</v>
      </c>
      <c r="H322" s="70" t="s">
        <v>261</v>
      </c>
    </row>
    <row r="323" spans="1:8">
      <c r="A323" s="70" t="s">
        <v>8</v>
      </c>
      <c r="B323" s="70">
        <v>170</v>
      </c>
      <c r="C323" s="70">
        <v>131</v>
      </c>
      <c r="D323" s="70">
        <v>133</v>
      </c>
      <c r="E323" s="70" t="s">
        <v>333</v>
      </c>
      <c r="F323" s="70" t="s">
        <v>377</v>
      </c>
      <c r="G323" s="70" t="s">
        <v>371</v>
      </c>
      <c r="H323" s="70" t="s">
        <v>261</v>
      </c>
    </row>
    <row r="324" spans="1:8">
      <c r="A324" s="70" t="s">
        <v>8</v>
      </c>
      <c r="B324" s="70">
        <v>170</v>
      </c>
      <c r="C324" s="70">
        <v>139</v>
      </c>
      <c r="D324" s="70">
        <v>142.245</v>
      </c>
      <c r="E324" s="70" t="s">
        <v>378</v>
      </c>
      <c r="F324" s="70" t="s">
        <v>379</v>
      </c>
      <c r="G324" s="70" t="s">
        <v>371</v>
      </c>
      <c r="H324" s="70" t="s">
        <v>261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380</v>
      </c>
      <c r="C1" s="25" t="s">
        <v>381</v>
      </c>
      <c r="E1" s="25" t="s">
        <v>382</v>
      </c>
      <c r="G1" s="25" t="s">
        <v>383</v>
      </c>
      <c r="H1" s="27"/>
      <c r="I1" s="25" t="s">
        <v>384</v>
      </c>
      <c r="J1" s="27"/>
      <c r="K1" s="25" t="s">
        <v>385</v>
      </c>
      <c r="L1" s="27"/>
      <c r="M1" s="25" t="s">
        <v>386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387</v>
      </c>
      <c r="C2" s="34" t="s">
        <v>388</v>
      </c>
      <c r="E2" s="34">
        <v>1</v>
      </c>
      <c r="G2" s="34" t="s">
        <v>389</v>
      </c>
      <c r="H2" s="27"/>
      <c r="I2" s="34" t="s">
        <v>390</v>
      </c>
      <c r="J2" s="27"/>
      <c r="K2" s="34" t="s">
        <v>391</v>
      </c>
      <c r="L2" s="27"/>
      <c r="M2" s="34" t="s">
        <v>392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393</v>
      </c>
      <c r="C3" s="34" t="s">
        <v>394</v>
      </c>
      <c r="E3" s="34">
        <v>2</v>
      </c>
      <c r="H3" s="27"/>
      <c r="I3" s="34" t="s">
        <v>395</v>
      </c>
      <c r="J3" s="27"/>
      <c r="K3" s="34" t="s">
        <v>396</v>
      </c>
      <c r="L3" s="27"/>
      <c r="M3" s="34" t="s">
        <v>397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398</v>
      </c>
      <c r="C4" s="34" t="s">
        <v>381</v>
      </c>
      <c r="E4" s="27"/>
      <c r="H4" s="27"/>
      <c r="I4" s="34" t="s">
        <v>399</v>
      </c>
      <c r="J4" s="27"/>
      <c r="K4" s="34" t="s">
        <v>400</v>
      </c>
      <c r="L4" s="27"/>
      <c r="M4" s="34" t="s">
        <v>401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402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403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404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405</v>
      </c>
      <c r="B13" s="4" t="s">
        <v>406</v>
      </c>
      <c r="C13" s="4" t="s">
        <v>407</v>
      </c>
      <c r="D13" s="4" t="s">
        <v>408</v>
      </c>
      <c r="E13" s="4" t="s">
        <v>409</v>
      </c>
      <c r="F13" s="4" t="s">
        <v>410</v>
      </c>
      <c r="G13" s="4" t="s">
        <v>411</v>
      </c>
      <c r="H13" s="4" t="s">
        <v>412</v>
      </c>
      <c r="I13" s="4" t="s">
        <v>413</v>
      </c>
      <c r="J13" s="4" t="s">
        <v>414</v>
      </c>
      <c r="K13" s="4" t="s">
        <v>415</v>
      </c>
      <c r="L13" s="4" t="s">
        <v>416</v>
      </c>
      <c r="M13" s="4" t="s">
        <v>417</v>
      </c>
      <c r="N13" s="4" t="s">
        <v>418</v>
      </c>
      <c r="O13" s="4" t="s">
        <v>419</v>
      </c>
      <c r="P13" s="4" t="s">
        <v>420</v>
      </c>
      <c r="Q13" s="4" t="s">
        <v>421</v>
      </c>
      <c r="R13" s="4" t="s">
        <v>422</v>
      </c>
      <c r="S13" s="4" t="s">
        <v>423</v>
      </c>
      <c r="T13" s="4" t="s">
        <v>424</v>
      </c>
      <c r="U13" s="4" t="s">
        <v>425</v>
      </c>
      <c r="V13" s="32" t="s">
        <v>426</v>
      </c>
    </row>
    <row r="14" spans="1:22" s="33" customFormat="1">
      <c r="A14" s="34" t="s">
        <v>427</v>
      </c>
      <c r="B14" s="34" t="s">
        <v>428</v>
      </c>
      <c r="C14" s="34" t="s">
        <v>429</v>
      </c>
      <c r="D14" s="34" t="s">
        <v>430</v>
      </c>
      <c r="E14" s="34" t="s">
        <v>430</v>
      </c>
      <c r="F14" s="34" t="s">
        <v>431</v>
      </c>
      <c r="G14" s="34" t="s">
        <v>431</v>
      </c>
      <c r="H14" s="34" t="s">
        <v>432</v>
      </c>
      <c r="I14" s="34" t="s">
        <v>433</v>
      </c>
      <c r="J14" s="34" t="s">
        <v>434</v>
      </c>
      <c r="K14" s="34" t="s">
        <v>435</v>
      </c>
      <c r="L14" s="34" t="s">
        <v>436</v>
      </c>
      <c r="M14" s="34" t="s">
        <v>436</v>
      </c>
      <c r="N14" s="34" t="s">
        <v>436</v>
      </c>
      <c r="O14" s="34" t="s">
        <v>436</v>
      </c>
      <c r="P14" s="34" t="s">
        <v>420</v>
      </c>
      <c r="Q14" s="34" t="s">
        <v>437</v>
      </c>
      <c r="R14" s="34" t="s">
        <v>438</v>
      </c>
      <c r="S14" s="34" t="s">
        <v>430</v>
      </c>
      <c r="T14" s="34" t="s">
        <v>430</v>
      </c>
      <c r="U14" s="34" t="s">
        <v>425</v>
      </c>
      <c r="V14" s="35" t="s">
        <v>426</v>
      </c>
    </row>
    <row r="15" spans="1:22" s="33" customFormat="1">
      <c r="A15" s="34" t="s">
        <v>439</v>
      </c>
      <c r="B15" s="34" t="s">
        <v>440</v>
      </c>
      <c r="C15" s="34" t="str">
        <f>""</f>
        <v/>
      </c>
      <c r="D15" s="34"/>
      <c r="E15" s="34"/>
      <c r="F15" s="34"/>
      <c r="G15" s="34" t="s">
        <v>441</v>
      </c>
      <c r="H15" s="34" t="s">
        <v>442</v>
      </c>
      <c r="I15" s="34" t="s">
        <v>443</v>
      </c>
      <c r="J15" s="34"/>
      <c r="K15" s="34" t="s">
        <v>444</v>
      </c>
      <c r="L15" s="34" t="s">
        <v>445</v>
      </c>
      <c r="M15" s="34" t="s">
        <v>445</v>
      </c>
      <c r="N15" s="34" t="s">
        <v>445</v>
      </c>
      <c r="O15" s="34" t="s">
        <v>445</v>
      </c>
      <c r="P15" s="34"/>
      <c r="Q15" s="34" t="s">
        <v>411</v>
      </c>
      <c r="R15" s="34" t="s">
        <v>446</v>
      </c>
      <c r="S15" s="34" t="s">
        <v>447</v>
      </c>
      <c r="T15" s="34" t="s">
        <v>447</v>
      </c>
      <c r="U15" s="34"/>
      <c r="V15" s="35"/>
    </row>
    <row r="16" spans="1:22" s="33" customFormat="1">
      <c r="A16" s="34" t="s">
        <v>430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448</v>
      </c>
      <c r="L16" s="34"/>
      <c r="M16" s="34"/>
      <c r="N16" s="34"/>
      <c r="O16" s="34"/>
      <c r="P16" s="34"/>
      <c r="Q16" s="34"/>
      <c r="R16" s="34" t="s">
        <v>449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443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450</v>
      </c>
      <c r="B28" s="30" t="s">
        <v>451</v>
      </c>
      <c r="C28" s="30" t="s">
        <v>452</v>
      </c>
      <c r="D28" s="30" t="s">
        <v>453</v>
      </c>
      <c r="E28" s="30" t="s">
        <v>454</v>
      </c>
      <c r="F28" s="30" t="s">
        <v>455</v>
      </c>
      <c r="G28" s="30" t="s">
        <v>456</v>
      </c>
      <c r="H28" s="30" t="s">
        <v>457</v>
      </c>
      <c r="I28" s="30" t="s">
        <v>458</v>
      </c>
      <c r="J28" s="30" t="s">
        <v>459</v>
      </c>
      <c r="K28" s="30" t="s">
        <v>460</v>
      </c>
      <c r="L28" s="30" t="s">
        <v>461</v>
      </c>
      <c r="M28" s="30" t="s">
        <v>462</v>
      </c>
      <c r="N28" s="30" t="s">
        <v>463</v>
      </c>
      <c r="O28" s="30" t="s">
        <v>464</v>
      </c>
      <c r="P28" s="30" t="s">
        <v>465</v>
      </c>
      <c r="Q28" s="30" t="s">
        <v>466</v>
      </c>
      <c r="R28" s="30" t="s">
        <v>467</v>
      </c>
      <c r="S28" s="30" t="s">
        <v>468</v>
      </c>
      <c r="T28" s="30" t="s">
        <v>469</v>
      </c>
      <c r="U28" s="30" t="s">
        <v>470</v>
      </c>
      <c r="V28" s="30" t="s">
        <v>471</v>
      </c>
      <c r="W28" s="30" t="s">
        <v>472</v>
      </c>
      <c r="X28" s="30" t="s">
        <v>473</v>
      </c>
      <c r="Y28" s="30" t="s">
        <v>474</v>
      </c>
      <c r="Z28" s="30" t="s">
        <v>475</v>
      </c>
      <c r="AA28" s="30" t="s">
        <v>476</v>
      </c>
      <c r="AB28" s="30" t="s">
        <v>477</v>
      </c>
      <c r="AC28" s="30" t="s">
        <v>478</v>
      </c>
      <c r="AD28" s="30" t="s">
        <v>479</v>
      </c>
      <c r="AE28" s="30" t="s">
        <v>480</v>
      </c>
      <c r="AF28" s="30" t="s">
        <v>481</v>
      </c>
      <c r="AG28" s="30" t="s">
        <v>482</v>
      </c>
      <c r="AH28" s="30" t="s">
        <v>483</v>
      </c>
      <c r="AI28" s="30" t="s">
        <v>484</v>
      </c>
      <c r="AJ28" s="30" t="s">
        <v>485</v>
      </c>
      <c r="AK28" s="30" t="s">
        <v>486</v>
      </c>
      <c r="AL28" s="30" t="s">
        <v>487</v>
      </c>
      <c r="AM28" s="30" t="s">
        <v>488</v>
      </c>
      <c r="AN28" s="36" t="s">
        <v>489</v>
      </c>
    </row>
    <row r="29" spans="1:40" s="33" customFormat="1">
      <c r="A29" s="34" t="s">
        <v>490</v>
      </c>
      <c r="B29" s="34" t="s">
        <v>491</v>
      </c>
      <c r="C29" s="34" t="s">
        <v>492</v>
      </c>
      <c r="D29" s="34" t="s">
        <v>431</v>
      </c>
      <c r="E29" s="34" t="s">
        <v>440</v>
      </c>
      <c r="F29" s="34" t="s">
        <v>493</v>
      </c>
      <c r="G29" s="34" t="s">
        <v>494</v>
      </c>
      <c r="H29" s="34" t="s">
        <v>495</v>
      </c>
      <c r="I29" s="34" t="s">
        <v>496</v>
      </c>
      <c r="J29" s="34" t="s">
        <v>497</v>
      </c>
      <c r="K29" s="34" t="s">
        <v>497</v>
      </c>
      <c r="L29" s="34" t="s">
        <v>498</v>
      </c>
      <c r="M29" s="34" t="s">
        <v>499</v>
      </c>
      <c r="N29" s="34" t="s">
        <v>500</v>
      </c>
      <c r="O29" s="34" t="s">
        <v>501</v>
      </c>
      <c r="P29" s="34" t="s">
        <v>502</v>
      </c>
      <c r="Q29" s="34" t="s">
        <v>503</v>
      </c>
      <c r="R29" s="34" t="s">
        <v>504</v>
      </c>
      <c r="S29" s="34" t="s">
        <v>505</v>
      </c>
      <c r="T29" s="34" t="s">
        <v>506</v>
      </c>
      <c r="U29" s="34" t="s">
        <v>507</v>
      </c>
      <c r="V29" s="34" t="s">
        <v>506</v>
      </c>
      <c r="W29" s="34" t="s">
        <v>507</v>
      </c>
      <c r="X29" s="34" t="s">
        <v>508</v>
      </c>
      <c r="Y29" s="34" t="s">
        <v>507</v>
      </c>
      <c r="Z29" s="34" t="s">
        <v>506</v>
      </c>
      <c r="AA29" s="34" t="s">
        <v>507</v>
      </c>
      <c r="AB29" s="34" t="s">
        <v>420</v>
      </c>
      <c r="AC29" s="34" t="s">
        <v>509</v>
      </c>
      <c r="AD29" s="34" t="s">
        <v>510</v>
      </c>
      <c r="AE29" s="34" t="s">
        <v>511</v>
      </c>
      <c r="AF29" s="34" t="s">
        <v>446</v>
      </c>
      <c r="AG29" s="34" t="s">
        <v>449</v>
      </c>
      <c r="AH29" s="34" t="s">
        <v>512</v>
      </c>
      <c r="AI29" s="34" t="s">
        <v>513</v>
      </c>
      <c r="AJ29" s="34" t="s">
        <v>497</v>
      </c>
      <c r="AK29" s="34" t="s">
        <v>513</v>
      </c>
      <c r="AL29" s="34" t="s">
        <v>497</v>
      </c>
      <c r="AM29" s="34" t="s">
        <v>425</v>
      </c>
      <c r="AN29" s="35" t="s">
        <v>426</v>
      </c>
    </row>
    <row r="30" spans="1:40" s="33" customFormat="1">
      <c r="A30" s="34" t="s">
        <v>490</v>
      </c>
      <c r="B30" s="34"/>
      <c r="C30" s="34"/>
      <c r="D30" s="34" t="s">
        <v>441</v>
      </c>
      <c r="E30" s="34"/>
      <c r="F30" s="34" t="s">
        <v>514</v>
      </c>
      <c r="G30" s="34" t="s">
        <v>515</v>
      </c>
      <c r="H30" s="34" t="s">
        <v>516</v>
      </c>
      <c r="I30" s="34" t="s">
        <v>517</v>
      </c>
      <c r="J30" s="34"/>
      <c r="K30" s="34"/>
      <c r="L30" s="34" t="s">
        <v>518</v>
      </c>
      <c r="M30" s="34" t="s">
        <v>519</v>
      </c>
      <c r="N30" s="34" t="s">
        <v>496</v>
      </c>
      <c r="O30" s="34" t="s">
        <v>520</v>
      </c>
      <c r="P30" s="34" t="s">
        <v>521</v>
      </c>
      <c r="Q30" s="34" t="s">
        <v>522</v>
      </c>
      <c r="R30" s="34"/>
      <c r="S30" s="34" t="s">
        <v>503</v>
      </c>
      <c r="T30" s="34" t="s">
        <v>523</v>
      </c>
      <c r="U30" s="34" t="s">
        <v>496</v>
      </c>
      <c r="V30" s="34" t="s">
        <v>523</v>
      </c>
      <c r="W30" s="34" t="s">
        <v>496</v>
      </c>
      <c r="X30" s="34" t="s">
        <v>523</v>
      </c>
      <c r="Y30" s="34" t="s">
        <v>496</v>
      </c>
      <c r="Z30" s="34" t="s">
        <v>523</v>
      </c>
      <c r="AA30" s="34" t="s">
        <v>496</v>
      </c>
      <c r="AB30" s="34"/>
      <c r="AC30" s="34"/>
      <c r="AD30" s="34"/>
      <c r="AE30" s="34" t="s">
        <v>524</v>
      </c>
      <c r="AF30" s="34"/>
      <c r="AG30" s="34"/>
      <c r="AH30" s="34"/>
      <c r="AI30" s="34" t="s">
        <v>525</v>
      </c>
      <c r="AJ30" s="34" t="s">
        <v>526</v>
      </c>
      <c r="AK30" s="34" t="s">
        <v>525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527</v>
      </c>
      <c r="E31" s="34"/>
      <c r="F31" s="34"/>
      <c r="G31" s="34"/>
      <c r="H31" s="34"/>
      <c r="I31" s="34"/>
      <c r="J31" s="34"/>
      <c r="K31" s="34"/>
      <c r="L31" s="34" t="s">
        <v>528</v>
      </c>
      <c r="M31" s="34" t="s">
        <v>529</v>
      </c>
      <c r="N31" s="34" t="s">
        <v>507</v>
      </c>
      <c r="O31" s="34" t="s">
        <v>530</v>
      </c>
      <c r="P31" s="34" t="s">
        <v>531</v>
      </c>
      <c r="Q31" s="34" t="s">
        <v>532</v>
      </c>
      <c r="R31" s="34"/>
      <c r="S31" s="34" t="s">
        <v>522</v>
      </c>
      <c r="T31" s="34"/>
      <c r="U31" s="34" t="s">
        <v>533</v>
      </c>
      <c r="V31" s="34"/>
      <c r="W31" s="34" t="s">
        <v>533</v>
      </c>
      <c r="X31" s="34"/>
      <c r="Y31" s="34" t="s">
        <v>533</v>
      </c>
      <c r="Z31" s="34"/>
      <c r="AA31" s="34" t="s">
        <v>533</v>
      </c>
      <c r="AB31" s="34"/>
      <c r="AC31" s="34"/>
      <c r="AD31" s="34"/>
      <c r="AE31" s="34" t="s">
        <v>534</v>
      </c>
      <c r="AF31" s="34"/>
      <c r="AG31" s="34"/>
      <c r="AH31" s="34"/>
      <c r="AI31" s="34" t="s">
        <v>535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536</v>
      </c>
      <c r="E32" s="34"/>
      <c r="F32" s="34"/>
      <c r="G32" s="34"/>
      <c r="H32" s="34"/>
      <c r="I32" s="34"/>
      <c r="J32" s="34"/>
      <c r="K32" s="34"/>
      <c r="L32" s="34" t="s">
        <v>537</v>
      </c>
      <c r="M32" s="34"/>
      <c r="N32" s="34"/>
      <c r="O32" s="34"/>
      <c r="P32" s="34" t="s">
        <v>538</v>
      </c>
      <c r="Q32" s="34" t="s">
        <v>539</v>
      </c>
      <c r="R32" s="34"/>
      <c r="S32" s="34" t="s">
        <v>532</v>
      </c>
      <c r="T32" s="34"/>
      <c r="U32" s="34" t="s">
        <v>540</v>
      </c>
      <c r="V32" s="34"/>
      <c r="W32" s="34" t="s">
        <v>540</v>
      </c>
      <c r="X32" s="34"/>
      <c r="Y32" s="34" t="s">
        <v>540</v>
      </c>
      <c r="Z32" s="34"/>
      <c r="AA32" s="34" t="s">
        <v>540</v>
      </c>
      <c r="AB32" s="34"/>
      <c r="AC32" s="34"/>
      <c r="AD32" s="34"/>
      <c r="AE32" s="34"/>
      <c r="AF32" s="34"/>
      <c r="AG32" s="34"/>
      <c r="AH32" s="34"/>
      <c r="AI32" s="34" t="s">
        <v>528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541</v>
      </c>
      <c r="E33" s="34"/>
      <c r="F33" s="34"/>
      <c r="G33" s="34"/>
      <c r="H33" s="34"/>
      <c r="I33" s="34"/>
      <c r="J33" s="34"/>
      <c r="K33" s="34"/>
      <c r="L33" s="34" t="s">
        <v>542</v>
      </c>
      <c r="M33" s="34"/>
      <c r="N33" s="34"/>
      <c r="O33" s="34"/>
      <c r="P33" s="34"/>
      <c r="Q33" s="34" t="s">
        <v>543</v>
      </c>
      <c r="R33" s="34"/>
      <c r="S33" s="34" t="s">
        <v>539</v>
      </c>
      <c r="T33" s="34"/>
      <c r="U33" s="34" t="s">
        <v>544</v>
      </c>
      <c r="V33" s="34"/>
      <c r="W33" s="34" t="s">
        <v>544</v>
      </c>
      <c r="X33" s="34"/>
      <c r="Y33" s="34" t="s">
        <v>544</v>
      </c>
      <c r="Z33" s="34"/>
      <c r="AA33" s="34" t="s">
        <v>544</v>
      </c>
      <c r="AB33" s="34"/>
      <c r="AC33" s="34"/>
      <c r="AD33" s="34"/>
      <c r="AE33" s="34"/>
      <c r="AF33" s="34"/>
      <c r="AG33" s="34"/>
      <c r="AH33" s="34"/>
      <c r="AI33" s="34" t="s">
        <v>542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545</v>
      </c>
      <c r="M34" s="34"/>
      <c r="N34" s="34"/>
      <c r="O34" s="34"/>
      <c r="P34" s="34"/>
      <c r="Q34" s="34" t="s">
        <v>546</v>
      </c>
      <c r="R34" s="34"/>
      <c r="S34" s="34" t="s">
        <v>543</v>
      </c>
      <c r="T34" s="34"/>
      <c r="U34" s="34" t="s">
        <v>547</v>
      </c>
      <c r="V34" s="34"/>
      <c r="W34" s="34" t="s">
        <v>547</v>
      </c>
      <c r="X34" s="34"/>
      <c r="Y34" s="34" t="s">
        <v>547</v>
      </c>
      <c r="Z34" s="34"/>
      <c r="AA34" s="34" t="s">
        <v>547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548</v>
      </c>
      <c r="M35" s="34"/>
      <c r="N35" s="34"/>
      <c r="O35" s="34"/>
      <c r="P35" s="34"/>
      <c r="Q35" s="34" t="s">
        <v>549</v>
      </c>
      <c r="R35" s="34"/>
      <c r="S35" s="34" t="s">
        <v>546</v>
      </c>
      <c r="T35" s="34"/>
      <c r="U35" s="34" t="s">
        <v>550</v>
      </c>
      <c r="V35" s="34"/>
      <c r="W35" s="34" t="s">
        <v>550</v>
      </c>
      <c r="X35" s="34"/>
      <c r="Y35" s="34" t="s">
        <v>550</v>
      </c>
      <c r="Z35" s="34"/>
      <c r="AA35" s="34" t="s">
        <v>550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551</v>
      </c>
      <c r="R36" s="34"/>
      <c r="S36" s="34" t="s">
        <v>549</v>
      </c>
      <c r="T36" s="34"/>
      <c r="U36" s="34" t="s">
        <v>552</v>
      </c>
      <c r="V36" s="34"/>
      <c r="W36" s="34" t="s">
        <v>552</v>
      </c>
      <c r="X36" s="34"/>
      <c r="Y36" s="34" t="s">
        <v>552</v>
      </c>
      <c r="Z36" s="34"/>
      <c r="AA36" s="34" t="s">
        <v>552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553</v>
      </c>
      <c r="R37" s="34"/>
      <c r="S37" s="34" t="s">
        <v>551</v>
      </c>
      <c r="T37" s="34"/>
      <c r="U37" s="34" t="s">
        <v>537</v>
      </c>
      <c r="V37" s="34"/>
      <c r="W37" s="34" t="s">
        <v>537</v>
      </c>
      <c r="X37" s="34"/>
      <c r="Y37" s="34" t="s">
        <v>537</v>
      </c>
      <c r="Z37" s="34"/>
      <c r="AA37" s="34" t="s">
        <v>537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554</v>
      </c>
      <c r="R38" s="34"/>
      <c r="S38" s="34" t="s">
        <v>553</v>
      </c>
      <c r="T38" s="34"/>
      <c r="U38" s="34" t="s">
        <v>555</v>
      </c>
      <c r="V38" s="34"/>
      <c r="W38" s="34" t="s">
        <v>555</v>
      </c>
      <c r="X38" s="34"/>
      <c r="Y38" s="34" t="s">
        <v>555</v>
      </c>
      <c r="Z38" s="34"/>
      <c r="AA38" s="34" t="s">
        <v>555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556</v>
      </c>
      <c r="R39" s="37"/>
      <c r="S39" s="37" t="s">
        <v>554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557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558</v>
      </c>
      <c r="D1" s="64" t="s">
        <v>559</v>
      </c>
      <c r="E1" s="64" t="s">
        <v>560</v>
      </c>
      <c r="F1" s="64" t="s">
        <v>561</v>
      </c>
      <c r="G1" s="64" t="s">
        <v>562</v>
      </c>
      <c r="H1" s="64" t="s">
        <v>563</v>
      </c>
      <c r="I1" s="64" t="s">
        <v>564</v>
      </c>
      <c r="J1" s="64" t="s">
        <v>386</v>
      </c>
      <c r="K1" s="64" t="s">
        <v>565</v>
      </c>
    </row>
    <row r="2" spans="1:11">
      <c r="A2" s="141" t="s">
        <v>558</v>
      </c>
      <c r="D2" t="s">
        <v>558</v>
      </c>
      <c r="E2" t="s">
        <v>566</v>
      </c>
      <c r="F2" t="s">
        <v>567</v>
      </c>
      <c r="G2" t="s">
        <v>558</v>
      </c>
      <c r="H2" t="s">
        <v>568</v>
      </c>
      <c r="I2">
        <v>0</v>
      </c>
      <c r="J2">
        <v>0</v>
      </c>
      <c r="K2" t="s">
        <v>558</v>
      </c>
    </row>
    <row r="3" spans="1:11">
      <c r="A3" s="141" t="s">
        <v>569</v>
      </c>
      <c r="D3" t="s">
        <v>570</v>
      </c>
      <c r="E3" t="s">
        <v>571</v>
      </c>
      <c r="F3" t="s">
        <v>572</v>
      </c>
      <c r="G3" t="s">
        <v>573</v>
      </c>
      <c r="H3" t="s">
        <v>568</v>
      </c>
      <c r="I3">
        <v>1</v>
      </c>
      <c r="J3">
        <v>1</v>
      </c>
      <c r="K3" t="s">
        <v>573</v>
      </c>
    </row>
    <row r="4" spans="1:11">
      <c r="A4" s="141" t="s">
        <v>574</v>
      </c>
      <c r="D4" t="s">
        <v>575</v>
      </c>
      <c r="E4" t="s">
        <v>566</v>
      </c>
      <c r="F4" t="s">
        <v>576</v>
      </c>
      <c r="G4" t="s">
        <v>577</v>
      </c>
      <c r="H4" t="s">
        <v>568</v>
      </c>
      <c r="I4">
        <v>1</v>
      </c>
      <c r="J4">
        <v>1</v>
      </c>
      <c r="K4" t="s">
        <v>577</v>
      </c>
    </row>
    <row r="5" spans="1:11">
      <c r="A5" s="141" t="s">
        <v>578</v>
      </c>
      <c r="D5" t="s">
        <v>579</v>
      </c>
      <c r="E5" t="s">
        <v>566</v>
      </c>
      <c r="F5" t="s">
        <v>567</v>
      </c>
      <c r="G5" t="s">
        <v>580</v>
      </c>
      <c r="H5" t="s">
        <v>568</v>
      </c>
      <c r="I5">
        <v>0</v>
      </c>
      <c r="J5">
        <v>0</v>
      </c>
      <c r="K5" t="s">
        <v>580</v>
      </c>
    </row>
    <row r="6" spans="1:11">
      <c r="A6" s="141" t="s">
        <v>581</v>
      </c>
      <c r="D6" t="s">
        <v>582</v>
      </c>
      <c r="E6" t="s">
        <v>566</v>
      </c>
      <c r="F6" t="s">
        <v>567</v>
      </c>
      <c r="G6" t="s">
        <v>583</v>
      </c>
      <c r="H6" t="s">
        <v>568</v>
      </c>
      <c r="I6">
        <v>0</v>
      </c>
      <c r="J6">
        <v>4</v>
      </c>
      <c r="K6" t="s">
        <v>583</v>
      </c>
    </row>
    <row r="7" spans="1:11">
      <c r="A7" s="141" t="s">
        <v>584</v>
      </c>
      <c r="D7" t="s">
        <v>585</v>
      </c>
      <c r="E7" t="s">
        <v>586</v>
      </c>
      <c r="F7" t="s">
        <v>587</v>
      </c>
      <c r="G7" t="s">
        <v>587</v>
      </c>
      <c r="H7" t="s">
        <v>568</v>
      </c>
      <c r="I7">
        <v>1</v>
      </c>
      <c r="J7">
        <v>1</v>
      </c>
      <c r="K7" t="s">
        <v>587</v>
      </c>
    </row>
    <row r="8" spans="1:11">
      <c r="A8" s="141" t="s">
        <v>588</v>
      </c>
      <c r="D8" t="s">
        <v>589</v>
      </c>
      <c r="E8" t="s">
        <v>586</v>
      </c>
      <c r="F8" t="s">
        <v>587</v>
      </c>
      <c r="G8" t="s">
        <v>587</v>
      </c>
      <c r="H8" t="s">
        <v>568</v>
      </c>
      <c r="I8">
        <v>1</v>
      </c>
      <c r="J8">
        <v>1</v>
      </c>
      <c r="K8" t="s">
        <v>587</v>
      </c>
    </row>
    <row r="9" spans="1:11">
      <c r="A9" s="141" t="s">
        <v>590</v>
      </c>
      <c r="D9" t="s">
        <v>591</v>
      </c>
      <c r="E9" t="s">
        <v>586</v>
      </c>
      <c r="F9" t="s">
        <v>587</v>
      </c>
      <c r="G9" t="s">
        <v>587</v>
      </c>
      <c r="H9" t="s">
        <v>568</v>
      </c>
      <c r="I9">
        <v>1</v>
      </c>
      <c r="J9">
        <v>1</v>
      </c>
      <c r="K9" t="s">
        <v>587</v>
      </c>
    </row>
    <row r="10" spans="1:11">
      <c r="A10" s="141" t="s">
        <v>592</v>
      </c>
      <c r="D10" t="s">
        <v>593</v>
      </c>
      <c r="E10" t="s">
        <v>594</v>
      </c>
      <c r="F10" t="s">
        <v>595</v>
      </c>
      <c r="G10" t="s">
        <v>595</v>
      </c>
      <c r="H10" t="s">
        <v>568</v>
      </c>
      <c r="I10">
        <v>0</v>
      </c>
      <c r="J10">
        <v>0</v>
      </c>
      <c r="K10" t="s">
        <v>596</v>
      </c>
    </row>
    <row r="11" spans="1:11">
      <c r="A11" s="141" t="s">
        <v>597</v>
      </c>
      <c r="D11" t="s">
        <v>598</v>
      </c>
      <c r="E11" t="s">
        <v>599</v>
      </c>
      <c r="F11" t="s">
        <v>595</v>
      </c>
      <c r="G11" t="s">
        <v>595</v>
      </c>
      <c r="H11" t="s">
        <v>568</v>
      </c>
      <c r="I11">
        <v>0</v>
      </c>
      <c r="J11">
        <v>0</v>
      </c>
      <c r="K11" t="s">
        <v>596</v>
      </c>
    </row>
    <row r="12" spans="1:11">
      <c r="A12" s="141" t="s">
        <v>600</v>
      </c>
      <c r="D12" t="s">
        <v>601</v>
      </c>
      <c r="E12" t="s">
        <v>599</v>
      </c>
      <c r="F12" t="s">
        <v>595</v>
      </c>
      <c r="G12" t="s">
        <v>595</v>
      </c>
      <c r="H12" t="s">
        <v>568</v>
      </c>
      <c r="I12">
        <v>0</v>
      </c>
      <c r="J12">
        <v>0</v>
      </c>
      <c r="K12" t="s">
        <v>596</v>
      </c>
    </row>
    <row r="13" spans="1:11">
      <c r="A13" s="141" t="s">
        <v>602</v>
      </c>
      <c r="D13" t="s">
        <v>603</v>
      </c>
      <c r="E13" t="s">
        <v>604</v>
      </c>
      <c r="F13" t="s">
        <v>595</v>
      </c>
      <c r="G13" t="s">
        <v>595</v>
      </c>
      <c r="H13" t="s">
        <v>568</v>
      </c>
      <c r="I13">
        <v>0</v>
      </c>
      <c r="J13">
        <v>0</v>
      </c>
      <c r="K13" t="s">
        <v>605</v>
      </c>
    </row>
    <row r="14" spans="1:11">
      <c r="A14" s="141" t="s">
        <v>606</v>
      </c>
      <c r="D14" t="s">
        <v>607</v>
      </c>
      <c r="E14" t="s">
        <v>608</v>
      </c>
      <c r="F14" t="s">
        <v>595</v>
      </c>
      <c r="G14" t="s">
        <v>595</v>
      </c>
      <c r="H14" t="s">
        <v>568</v>
      </c>
      <c r="I14">
        <v>0</v>
      </c>
      <c r="J14">
        <v>0</v>
      </c>
      <c r="K14" t="s">
        <v>609</v>
      </c>
    </row>
    <row r="15" spans="1:11">
      <c r="A15" s="65" t="s">
        <v>610</v>
      </c>
      <c r="D15" t="s">
        <v>611</v>
      </c>
      <c r="E15" t="s">
        <v>608</v>
      </c>
      <c r="F15" t="s">
        <v>595</v>
      </c>
      <c r="G15" t="s">
        <v>595</v>
      </c>
      <c r="H15" t="s">
        <v>568</v>
      </c>
      <c r="I15">
        <v>0</v>
      </c>
      <c r="J15">
        <v>0</v>
      </c>
      <c r="K15" t="s">
        <v>609</v>
      </c>
    </row>
    <row r="16" spans="1:11">
      <c r="A16" s="141" t="s">
        <v>612</v>
      </c>
      <c r="D16" t="s">
        <v>613</v>
      </c>
      <c r="E16" t="s">
        <v>566</v>
      </c>
      <c r="F16" t="s">
        <v>595</v>
      </c>
      <c r="G16" t="s">
        <v>595</v>
      </c>
      <c r="H16" t="s">
        <v>568</v>
      </c>
      <c r="I16">
        <v>0</v>
      </c>
      <c r="J16">
        <v>0</v>
      </c>
      <c r="K16" t="s">
        <v>614</v>
      </c>
    </row>
    <row r="17" spans="1:11">
      <c r="A17" s="141" t="s">
        <v>615</v>
      </c>
      <c r="D17" t="s">
        <v>616</v>
      </c>
      <c r="E17" t="s">
        <v>594</v>
      </c>
      <c r="F17" t="s">
        <v>595</v>
      </c>
      <c r="G17" t="s">
        <v>595</v>
      </c>
      <c r="H17" t="s">
        <v>568</v>
      </c>
      <c r="I17">
        <v>1</v>
      </c>
      <c r="J17">
        <v>1</v>
      </c>
      <c r="K17" t="s">
        <v>605</v>
      </c>
    </row>
    <row r="18" spans="1:11">
      <c r="A18" s="141" t="s">
        <v>617</v>
      </c>
      <c r="D18" t="s">
        <v>618</v>
      </c>
      <c r="E18" t="s">
        <v>619</v>
      </c>
      <c r="F18" t="s">
        <v>595</v>
      </c>
      <c r="G18" t="s">
        <v>595</v>
      </c>
      <c r="H18" t="s">
        <v>568</v>
      </c>
      <c r="I18">
        <v>0</v>
      </c>
      <c r="J18">
        <v>0</v>
      </c>
      <c r="K18" t="s">
        <v>609</v>
      </c>
    </row>
    <row r="19" spans="1:11">
      <c r="A19" s="141" t="s">
        <v>620</v>
      </c>
      <c r="D19" t="s">
        <v>621</v>
      </c>
      <c r="E19" t="s">
        <v>619</v>
      </c>
      <c r="F19" t="s">
        <v>595</v>
      </c>
      <c r="G19" t="s">
        <v>595</v>
      </c>
      <c r="H19" t="s">
        <v>568</v>
      </c>
      <c r="I19">
        <v>0</v>
      </c>
      <c r="J19">
        <v>0</v>
      </c>
      <c r="K19" t="s">
        <v>609</v>
      </c>
    </row>
    <row r="20" spans="1:11">
      <c r="A20" s="141" t="s">
        <v>622</v>
      </c>
      <c r="D20" t="s">
        <v>623</v>
      </c>
      <c r="E20" t="s">
        <v>619</v>
      </c>
      <c r="F20" t="s">
        <v>624</v>
      </c>
      <c r="G20" t="s">
        <v>624</v>
      </c>
      <c r="H20" t="s">
        <v>568</v>
      </c>
      <c r="I20">
        <v>0</v>
      </c>
      <c r="J20">
        <v>0</v>
      </c>
      <c r="K20" t="s">
        <v>625</v>
      </c>
    </row>
    <row r="21" spans="1:11">
      <c r="A21" s="141" t="s">
        <v>626</v>
      </c>
      <c r="D21" t="s">
        <v>627</v>
      </c>
      <c r="E21" t="s">
        <v>594</v>
      </c>
      <c r="F21" t="s">
        <v>595</v>
      </c>
      <c r="G21" t="s">
        <v>595</v>
      </c>
      <c r="H21" t="s">
        <v>568</v>
      </c>
      <c r="I21">
        <v>0</v>
      </c>
      <c r="J21">
        <v>0</v>
      </c>
      <c r="K21" t="s">
        <v>627</v>
      </c>
    </row>
    <row r="22" spans="1:11">
      <c r="A22" s="141" t="s">
        <v>628</v>
      </c>
      <c r="D22" t="s">
        <v>629</v>
      </c>
      <c r="E22" t="s">
        <v>571</v>
      </c>
      <c r="F22" t="s">
        <v>595</v>
      </c>
      <c r="G22" t="s">
        <v>595</v>
      </c>
      <c r="H22" t="s">
        <v>568</v>
      </c>
      <c r="I22">
        <v>0</v>
      </c>
      <c r="J22">
        <v>0</v>
      </c>
      <c r="K22" t="s">
        <v>629</v>
      </c>
    </row>
    <row r="23" spans="1:11">
      <c r="A23" s="141" t="s">
        <v>630</v>
      </c>
      <c r="D23" t="s">
        <v>631</v>
      </c>
      <c r="E23" t="s">
        <v>608</v>
      </c>
      <c r="F23" t="s">
        <v>595</v>
      </c>
      <c r="G23" t="s">
        <v>595</v>
      </c>
      <c r="H23" t="s">
        <v>568</v>
      </c>
      <c r="I23">
        <v>0</v>
      </c>
      <c r="J23">
        <v>0</v>
      </c>
      <c r="K23" t="s">
        <v>596</v>
      </c>
    </row>
    <row r="24" spans="1:11">
      <c r="A24" s="141" t="s">
        <v>632</v>
      </c>
      <c r="D24" t="s">
        <v>633</v>
      </c>
      <c r="E24" t="s">
        <v>604</v>
      </c>
      <c r="F24" t="s">
        <v>595</v>
      </c>
      <c r="G24" t="s">
        <v>595</v>
      </c>
      <c r="H24" t="s">
        <v>568</v>
      </c>
      <c r="I24">
        <v>0</v>
      </c>
      <c r="J24">
        <v>0</v>
      </c>
      <c r="K24" t="s">
        <v>596</v>
      </c>
    </row>
    <row r="25" spans="1:11">
      <c r="A25" s="141" t="s">
        <v>634</v>
      </c>
      <c r="D25" t="s">
        <v>616</v>
      </c>
      <c r="E25" t="s">
        <v>594</v>
      </c>
      <c r="F25" t="s">
        <v>635</v>
      </c>
      <c r="G25" t="s">
        <v>636</v>
      </c>
      <c r="H25" t="s">
        <v>568</v>
      </c>
      <c r="I25">
        <v>1</v>
      </c>
      <c r="J25">
        <v>1</v>
      </c>
      <c r="K25" t="s">
        <v>605</v>
      </c>
    </row>
    <row r="26" spans="1:11">
      <c r="A26" s="141" t="s">
        <v>637</v>
      </c>
      <c r="D26" t="s">
        <v>638</v>
      </c>
      <c r="E26" t="s">
        <v>639</v>
      </c>
      <c r="F26" t="s">
        <v>638</v>
      </c>
      <c r="G26" t="s">
        <v>577</v>
      </c>
      <c r="H26" t="s">
        <v>568</v>
      </c>
      <c r="I26">
        <v>1</v>
      </c>
      <c r="J26">
        <v>1</v>
      </c>
      <c r="K26" t="s">
        <v>638</v>
      </c>
    </row>
    <row r="27" spans="1:11">
      <c r="A27" s="141" t="s">
        <v>640</v>
      </c>
      <c r="D27" t="s">
        <v>641</v>
      </c>
      <c r="E27" t="s">
        <v>566</v>
      </c>
      <c r="F27" t="s">
        <v>567</v>
      </c>
      <c r="G27" t="s">
        <v>642</v>
      </c>
      <c r="H27" t="s">
        <v>568</v>
      </c>
      <c r="I27">
        <v>0</v>
      </c>
      <c r="J27">
        <v>0</v>
      </c>
      <c r="K27" t="s">
        <v>642</v>
      </c>
    </row>
    <row r="28" spans="1:11">
      <c r="A28" s="141" t="s">
        <v>643</v>
      </c>
      <c r="D28" t="s">
        <v>644</v>
      </c>
      <c r="E28" t="s">
        <v>599</v>
      </c>
      <c r="F28" t="s">
        <v>644</v>
      </c>
      <c r="G28" t="s">
        <v>577</v>
      </c>
      <c r="H28" t="s">
        <v>644</v>
      </c>
      <c r="I28">
        <v>1</v>
      </c>
      <c r="J28">
        <v>1</v>
      </c>
      <c r="K28" t="s">
        <v>577</v>
      </c>
    </row>
    <row r="29" spans="1:11">
      <c r="A29" s="141" t="s">
        <v>645</v>
      </c>
      <c r="D29" t="s">
        <v>646</v>
      </c>
      <c r="E29" t="s">
        <v>594</v>
      </c>
      <c r="F29" t="s">
        <v>646</v>
      </c>
      <c r="G29" t="s">
        <v>580</v>
      </c>
      <c r="H29" t="s">
        <v>647</v>
      </c>
      <c r="I29">
        <v>1</v>
      </c>
      <c r="J29">
        <v>3</v>
      </c>
      <c r="K29" t="s">
        <v>577</v>
      </c>
    </row>
    <row r="30" spans="1:11">
      <c r="A30" s="141" t="s">
        <v>648</v>
      </c>
      <c r="D30" t="s">
        <v>649</v>
      </c>
      <c r="E30" t="s">
        <v>586</v>
      </c>
      <c r="F30" t="s">
        <v>650</v>
      </c>
      <c r="G30" t="s">
        <v>651</v>
      </c>
      <c r="H30" t="s">
        <v>568</v>
      </c>
      <c r="I30">
        <v>0</v>
      </c>
      <c r="J30">
        <v>2</v>
      </c>
      <c r="K30" t="s">
        <v>652</v>
      </c>
    </row>
    <row r="31" spans="1:11">
      <c r="A31" s="141" t="s">
        <v>653</v>
      </c>
      <c r="D31" t="s">
        <v>654</v>
      </c>
      <c r="E31" t="s">
        <v>594</v>
      </c>
      <c r="F31" t="s">
        <v>654</v>
      </c>
      <c r="G31" t="s">
        <v>651</v>
      </c>
      <c r="H31" t="s">
        <v>568</v>
      </c>
      <c r="I31">
        <v>0</v>
      </c>
      <c r="J31">
        <v>1</v>
      </c>
      <c r="K31" t="s">
        <v>655</v>
      </c>
    </row>
    <row r="32" spans="1:11">
      <c r="A32" s="141" t="s">
        <v>656</v>
      </c>
      <c r="D32" t="s">
        <v>657</v>
      </c>
      <c r="E32" t="s">
        <v>594</v>
      </c>
      <c r="F32" t="s">
        <v>657</v>
      </c>
      <c r="G32" t="s">
        <v>651</v>
      </c>
      <c r="H32" t="s">
        <v>568</v>
      </c>
      <c r="I32">
        <v>0</v>
      </c>
      <c r="J32">
        <v>1</v>
      </c>
      <c r="K32" t="s">
        <v>658</v>
      </c>
    </row>
    <row r="33" spans="1:11">
      <c r="A33" s="141" t="s">
        <v>659</v>
      </c>
      <c r="D33" t="s">
        <v>660</v>
      </c>
      <c r="E33" t="s">
        <v>619</v>
      </c>
      <c r="F33" t="s">
        <v>661</v>
      </c>
      <c r="G33" t="s">
        <v>651</v>
      </c>
      <c r="H33" t="s">
        <v>568</v>
      </c>
      <c r="I33">
        <v>0</v>
      </c>
      <c r="J33">
        <v>1</v>
      </c>
      <c r="K33" t="s">
        <v>662</v>
      </c>
    </row>
    <row r="34" spans="1:11">
      <c r="A34" s="141" t="s">
        <v>663</v>
      </c>
      <c r="D34" t="s">
        <v>664</v>
      </c>
      <c r="E34" t="s">
        <v>594</v>
      </c>
      <c r="F34" t="s">
        <v>664</v>
      </c>
      <c r="G34" t="s">
        <v>651</v>
      </c>
      <c r="H34" t="s">
        <v>568</v>
      </c>
      <c r="I34">
        <v>1</v>
      </c>
      <c r="J34">
        <v>1</v>
      </c>
      <c r="K34" t="s">
        <v>665</v>
      </c>
    </row>
    <row r="35" spans="1:11">
      <c r="A35" s="141" t="s">
        <v>666</v>
      </c>
      <c r="D35" t="s">
        <v>667</v>
      </c>
      <c r="E35" t="s">
        <v>566</v>
      </c>
      <c r="F35" t="s">
        <v>650</v>
      </c>
      <c r="G35" t="s">
        <v>651</v>
      </c>
      <c r="H35" t="s">
        <v>568</v>
      </c>
      <c r="I35">
        <v>0</v>
      </c>
      <c r="J35">
        <v>0</v>
      </c>
      <c r="K35" t="s">
        <v>668</v>
      </c>
    </row>
    <row r="36" spans="1:11">
      <c r="A36" s="141" t="s">
        <v>669</v>
      </c>
      <c r="D36" t="s">
        <v>670</v>
      </c>
      <c r="E36" t="s">
        <v>594</v>
      </c>
      <c r="F36" t="s">
        <v>650</v>
      </c>
      <c r="G36" t="s">
        <v>651</v>
      </c>
      <c r="H36" t="s">
        <v>671</v>
      </c>
      <c r="I36">
        <v>0</v>
      </c>
      <c r="J36">
        <v>3</v>
      </c>
      <c r="K36" t="s">
        <v>671</v>
      </c>
    </row>
    <row r="37" spans="1:11">
      <c r="A37" s="141" t="s">
        <v>672</v>
      </c>
      <c r="D37" t="s">
        <v>673</v>
      </c>
      <c r="E37" t="s">
        <v>594</v>
      </c>
      <c r="F37" t="s">
        <v>673</v>
      </c>
      <c r="G37" t="s">
        <v>651</v>
      </c>
      <c r="H37" t="s">
        <v>568</v>
      </c>
      <c r="I37">
        <v>1</v>
      </c>
      <c r="J37">
        <v>1</v>
      </c>
      <c r="K37" t="s">
        <v>674</v>
      </c>
    </row>
    <row r="38" spans="1:11">
      <c r="A38" s="141" t="s">
        <v>675</v>
      </c>
      <c r="D38" t="s">
        <v>676</v>
      </c>
      <c r="E38" t="s">
        <v>594</v>
      </c>
      <c r="F38" t="s">
        <v>677</v>
      </c>
      <c r="G38" t="s">
        <v>677</v>
      </c>
      <c r="H38" t="s">
        <v>568</v>
      </c>
      <c r="I38">
        <v>0</v>
      </c>
      <c r="J38">
        <v>0</v>
      </c>
      <c r="K38" t="s">
        <v>678</v>
      </c>
    </row>
    <row r="39" spans="1:11">
      <c r="A39" s="141" t="s">
        <v>679</v>
      </c>
      <c r="D39" t="s">
        <v>680</v>
      </c>
      <c r="E39" t="s">
        <v>599</v>
      </c>
      <c r="F39" t="s">
        <v>677</v>
      </c>
      <c r="G39" t="s">
        <v>677</v>
      </c>
      <c r="H39" t="s">
        <v>568</v>
      </c>
      <c r="I39">
        <v>0</v>
      </c>
      <c r="J39">
        <v>0</v>
      </c>
      <c r="K39" t="s">
        <v>678</v>
      </c>
    </row>
    <row r="40" spans="1:11">
      <c r="A40" s="141" t="s">
        <v>681</v>
      </c>
      <c r="D40" t="s">
        <v>682</v>
      </c>
      <c r="E40" t="s">
        <v>599</v>
      </c>
      <c r="F40" t="s">
        <v>677</v>
      </c>
      <c r="G40" t="s">
        <v>677</v>
      </c>
      <c r="H40" t="s">
        <v>568</v>
      </c>
      <c r="I40">
        <v>0</v>
      </c>
      <c r="J40">
        <v>0</v>
      </c>
      <c r="K40" t="s">
        <v>678</v>
      </c>
    </row>
    <row r="41" spans="1:11">
      <c r="A41" s="141" t="s">
        <v>683</v>
      </c>
      <c r="D41" t="s">
        <v>684</v>
      </c>
      <c r="E41" t="s">
        <v>604</v>
      </c>
      <c r="F41" t="s">
        <v>677</v>
      </c>
      <c r="G41" t="s">
        <v>677</v>
      </c>
      <c r="H41" t="s">
        <v>568</v>
      </c>
      <c r="I41">
        <v>0</v>
      </c>
      <c r="J41">
        <v>0</v>
      </c>
      <c r="K41" t="s">
        <v>685</v>
      </c>
    </row>
    <row r="42" spans="1:11">
      <c r="A42" s="141" t="s">
        <v>686</v>
      </c>
      <c r="D42" t="s">
        <v>687</v>
      </c>
      <c r="E42" t="s">
        <v>608</v>
      </c>
      <c r="F42" t="s">
        <v>677</v>
      </c>
      <c r="G42" t="s">
        <v>677</v>
      </c>
      <c r="H42" t="s">
        <v>568</v>
      </c>
      <c r="I42">
        <v>0</v>
      </c>
      <c r="J42">
        <v>0</v>
      </c>
      <c r="K42" t="s">
        <v>688</v>
      </c>
    </row>
    <row r="43" spans="1:11">
      <c r="A43" s="141" t="s">
        <v>689</v>
      </c>
      <c r="D43" t="s">
        <v>690</v>
      </c>
      <c r="E43" t="s">
        <v>608</v>
      </c>
      <c r="F43" t="s">
        <v>677</v>
      </c>
      <c r="G43" t="s">
        <v>677</v>
      </c>
      <c r="H43" t="s">
        <v>568</v>
      </c>
      <c r="I43">
        <v>0</v>
      </c>
      <c r="J43">
        <v>0</v>
      </c>
      <c r="K43" t="s">
        <v>688</v>
      </c>
    </row>
    <row r="44" spans="1:11">
      <c r="A44" s="141" t="s">
        <v>691</v>
      </c>
      <c r="D44" t="s">
        <v>692</v>
      </c>
      <c r="E44" t="s">
        <v>566</v>
      </c>
      <c r="F44" t="s">
        <v>677</v>
      </c>
      <c r="G44" t="s">
        <v>677</v>
      </c>
      <c r="H44" t="s">
        <v>568</v>
      </c>
      <c r="I44">
        <v>0</v>
      </c>
      <c r="J44">
        <v>0</v>
      </c>
      <c r="K44" t="s">
        <v>688</v>
      </c>
    </row>
    <row r="45" spans="1:11">
      <c r="A45" s="141" t="s">
        <v>693</v>
      </c>
      <c r="D45" t="s">
        <v>694</v>
      </c>
      <c r="E45" t="s">
        <v>619</v>
      </c>
      <c r="F45" t="s">
        <v>677</v>
      </c>
      <c r="G45" t="s">
        <v>677</v>
      </c>
      <c r="H45" t="s">
        <v>568</v>
      </c>
      <c r="I45">
        <v>0</v>
      </c>
      <c r="J45">
        <v>0</v>
      </c>
      <c r="K45" t="s">
        <v>695</v>
      </c>
    </row>
    <row r="46" spans="1:11">
      <c r="A46" s="141" t="s">
        <v>696</v>
      </c>
      <c r="D46" t="s">
        <v>697</v>
      </c>
      <c r="E46" t="s">
        <v>619</v>
      </c>
      <c r="F46" t="s">
        <v>677</v>
      </c>
      <c r="G46" t="s">
        <v>677</v>
      </c>
      <c r="H46" t="s">
        <v>568</v>
      </c>
      <c r="I46">
        <v>0</v>
      </c>
      <c r="J46">
        <v>0</v>
      </c>
      <c r="K46" t="s">
        <v>688</v>
      </c>
    </row>
    <row r="47" spans="1:11">
      <c r="A47" s="141" t="s">
        <v>698</v>
      </c>
      <c r="D47" t="s">
        <v>699</v>
      </c>
      <c r="E47" t="s">
        <v>594</v>
      </c>
      <c r="F47" t="s">
        <v>677</v>
      </c>
      <c r="G47" t="s">
        <v>677</v>
      </c>
      <c r="H47" t="s">
        <v>568</v>
      </c>
      <c r="I47">
        <v>0</v>
      </c>
      <c r="J47">
        <v>0</v>
      </c>
      <c r="K47" t="s">
        <v>699</v>
      </c>
    </row>
    <row r="48" spans="1:11">
      <c r="A48" s="141" t="s">
        <v>700</v>
      </c>
      <c r="D48" t="s">
        <v>701</v>
      </c>
      <c r="E48" t="s">
        <v>571</v>
      </c>
      <c r="F48" t="s">
        <v>677</v>
      </c>
      <c r="G48" t="s">
        <v>677</v>
      </c>
      <c r="H48" t="s">
        <v>568</v>
      </c>
      <c r="I48">
        <v>0</v>
      </c>
      <c r="J48">
        <v>0</v>
      </c>
      <c r="K48" t="s">
        <v>701</v>
      </c>
    </row>
    <row r="49" spans="1:11">
      <c r="A49" t="s">
        <v>702</v>
      </c>
      <c r="D49" t="s">
        <v>703</v>
      </c>
      <c r="E49" t="s">
        <v>608</v>
      </c>
      <c r="F49" t="s">
        <v>677</v>
      </c>
      <c r="G49" t="s">
        <v>677</v>
      </c>
      <c r="H49" t="s">
        <v>568</v>
      </c>
      <c r="I49">
        <v>0</v>
      </c>
      <c r="J49">
        <v>0</v>
      </c>
      <c r="K49" t="s">
        <v>678</v>
      </c>
    </row>
    <row r="50" spans="1:11">
      <c r="A50" s="141" t="s">
        <v>704</v>
      </c>
      <c r="D50" t="s">
        <v>705</v>
      </c>
      <c r="E50" t="s">
        <v>608</v>
      </c>
      <c r="F50" t="s">
        <v>677</v>
      </c>
      <c r="G50" t="s">
        <v>677</v>
      </c>
      <c r="H50" t="s">
        <v>568</v>
      </c>
      <c r="I50">
        <v>0</v>
      </c>
      <c r="J50">
        <v>0</v>
      </c>
      <c r="K50" t="s">
        <v>688</v>
      </c>
    </row>
    <row r="51" spans="1:11">
      <c r="A51" s="141" t="s">
        <v>706</v>
      </c>
      <c r="D51" t="s">
        <v>707</v>
      </c>
      <c r="E51" t="s">
        <v>604</v>
      </c>
      <c r="F51" t="s">
        <v>677</v>
      </c>
      <c r="G51" t="s">
        <v>677</v>
      </c>
      <c r="H51" t="s">
        <v>568</v>
      </c>
      <c r="I51">
        <v>0</v>
      </c>
      <c r="J51">
        <v>0</v>
      </c>
      <c r="K51" t="s">
        <v>678</v>
      </c>
    </row>
    <row r="52" spans="1:11">
      <c r="A52" s="141" t="s">
        <v>708</v>
      </c>
      <c r="D52" t="s">
        <v>709</v>
      </c>
      <c r="E52" t="s">
        <v>594</v>
      </c>
      <c r="F52" t="s">
        <v>677</v>
      </c>
      <c r="G52" t="s">
        <v>677</v>
      </c>
      <c r="H52" t="s">
        <v>568</v>
      </c>
      <c r="I52">
        <v>0</v>
      </c>
      <c r="J52">
        <v>0</v>
      </c>
      <c r="K52" t="s">
        <v>685</v>
      </c>
    </row>
    <row r="53" spans="1:11">
      <c r="A53" s="141" t="s">
        <v>710</v>
      </c>
      <c r="D53" t="s">
        <v>711</v>
      </c>
      <c r="E53" t="s">
        <v>566</v>
      </c>
      <c r="F53" t="s">
        <v>567</v>
      </c>
      <c r="G53" t="s">
        <v>583</v>
      </c>
      <c r="H53" t="s">
        <v>568</v>
      </c>
      <c r="I53">
        <v>0</v>
      </c>
      <c r="J53">
        <v>4</v>
      </c>
      <c r="K53" t="s">
        <v>583</v>
      </c>
    </row>
    <row r="54" spans="1:11">
      <c r="A54" s="141" t="s">
        <v>712</v>
      </c>
      <c r="D54" t="s">
        <v>713</v>
      </c>
      <c r="E54" t="s">
        <v>714</v>
      </c>
      <c r="F54" t="s">
        <v>567</v>
      </c>
      <c r="G54" t="s">
        <v>583</v>
      </c>
      <c r="H54" t="s">
        <v>568</v>
      </c>
      <c r="I54">
        <v>0</v>
      </c>
      <c r="J54">
        <v>4</v>
      </c>
      <c r="K54" t="s">
        <v>580</v>
      </c>
    </row>
    <row r="55" spans="1:11">
      <c r="A55" s="141" t="s">
        <v>715</v>
      </c>
      <c r="D55" t="s">
        <v>716</v>
      </c>
      <c r="E55" t="s">
        <v>717</v>
      </c>
      <c r="F55" t="s">
        <v>718</v>
      </c>
      <c r="G55" t="s">
        <v>583</v>
      </c>
      <c r="H55" t="s">
        <v>568</v>
      </c>
      <c r="I55">
        <v>1</v>
      </c>
      <c r="J55">
        <v>2</v>
      </c>
      <c r="K55" t="s">
        <v>580</v>
      </c>
    </row>
    <row r="56" spans="1:11">
      <c r="A56" s="141" t="s">
        <v>719</v>
      </c>
      <c r="D56" t="s">
        <v>720</v>
      </c>
      <c r="E56" t="s">
        <v>594</v>
      </c>
      <c r="F56" t="s">
        <v>721</v>
      </c>
      <c r="G56" t="s">
        <v>577</v>
      </c>
      <c r="H56" t="s">
        <v>722</v>
      </c>
      <c r="I56">
        <v>1</v>
      </c>
      <c r="J56">
        <v>1</v>
      </c>
      <c r="K56" t="s">
        <v>577</v>
      </c>
    </row>
    <row r="57" spans="1:11">
      <c r="A57" s="141" t="s">
        <v>723</v>
      </c>
      <c r="D57" t="s">
        <v>724</v>
      </c>
      <c r="E57" t="s">
        <v>599</v>
      </c>
      <c r="F57" t="s">
        <v>725</v>
      </c>
      <c r="G57" t="s">
        <v>577</v>
      </c>
      <c r="H57" t="s">
        <v>726</v>
      </c>
      <c r="I57">
        <v>1</v>
      </c>
      <c r="J57">
        <v>2</v>
      </c>
      <c r="K57" t="s">
        <v>577</v>
      </c>
    </row>
    <row r="58" spans="1:11">
      <c r="A58" t="s">
        <v>727</v>
      </c>
      <c r="D58" t="s">
        <v>728</v>
      </c>
      <c r="E58" t="s">
        <v>599</v>
      </c>
      <c r="F58" t="s">
        <v>725</v>
      </c>
      <c r="G58" t="s">
        <v>577</v>
      </c>
      <c r="H58" t="s">
        <v>729</v>
      </c>
      <c r="I58">
        <v>1</v>
      </c>
      <c r="J58">
        <v>2</v>
      </c>
      <c r="K58" t="s">
        <v>577</v>
      </c>
    </row>
    <row r="59" spans="1:11">
      <c r="A59" s="141" t="s">
        <v>730</v>
      </c>
      <c r="D59" t="s">
        <v>731</v>
      </c>
      <c r="E59" t="s">
        <v>608</v>
      </c>
      <c r="F59" t="s">
        <v>732</v>
      </c>
      <c r="G59" t="s">
        <v>580</v>
      </c>
      <c r="H59" t="s">
        <v>733</v>
      </c>
      <c r="I59">
        <v>1</v>
      </c>
      <c r="J59">
        <v>2</v>
      </c>
      <c r="K59" t="s">
        <v>580</v>
      </c>
    </row>
    <row r="60" spans="1:11">
      <c r="A60" s="141" t="s">
        <v>734</v>
      </c>
      <c r="D60" t="s">
        <v>735</v>
      </c>
      <c r="E60" t="s">
        <v>608</v>
      </c>
      <c r="F60" t="s">
        <v>567</v>
      </c>
      <c r="G60" t="s">
        <v>580</v>
      </c>
      <c r="H60" t="s">
        <v>568</v>
      </c>
      <c r="I60">
        <v>0</v>
      </c>
      <c r="J60">
        <v>3</v>
      </c>
      <c r="K60" t="s">
        <v>580</v>
      </c>
    </row>
    <row r="61" spans="1:11">
      <c r="A61" s="141" t="s">
        <v>736</v>
      </c>
      <c r="D61" t="s">
        <v>737</v>
      </c>
      <c r="E61" t="s">
        <v>594</v>
      </c>
      <c r="F61" t="s">
        <v>738</v>
      </c>
      <c r="G61" t="s">
        <v>580</v>
      </c>
      <c r="H61" t="s">
        <v>739</v>
      </c>
      <c r="I61">
        <v>1</v>
      </c>
      <c r="J61">
        <v>2</v>
      </c>
      <c r="K61" t="s">
        <v>577</v>
      </c>
    </row>
    <row r="62" spans="1:11">
      <c r="A62" s="141" t="s">
        <v>740</v>
      </c>
      <c r="D62" t="s">
        <v>741</v>
      </c>
      <c r="E62" t="s">
        <v>619</v>
      </c>
      <c r="F62" t="s">
        <v>567</v>
      </c>
      <c r="G62" t="s">
        <v>580</v>
      </c>
      <c r="H62" t="s">
        <v>568</v>
      </c>
      <c r="I62">
        <v>0</v>
      </c>
      <c r="J62">
        <v>3</v>
      </c>
      <c r="K62" t="s">
        <v>580</v>
      </c>
    </row>
    <row r="63" spans="1:11">
      <c r="A63" t="s">
        <v>742</v>
      </c>
      <c r="D63" t="s">
        <v>743</v>
      </c>
      <c r="E63" t="s">
        <v>619</v>
      </c>
      <c r="F63" t="s">
        <v>744</v>
      </c>
      <c r="G63" t="s">
        <v>580</v>
      </c>
      <c r="H63" t="s">
        <v>745</v>
      </c>
      <c r="I63">
        <v>1</v>
      </c>
      <c r="J63">
        <v>1</v>
      </c>
      <c r="K63" t="s">
        <v>580</v>
      </c>
    </row>
    <row r="64" spans="1:11">
      <c r="A64" t="s">
        <v>746</v>
      </c>
      <c r="D64" t="s">
        <v>747</v>
      </c>
      <c r="E64" t="s">
        <v>594</v>
      </c>
      <c r="F64" t="s">
        <v>748</v>
      </c>
      <c r="G64" t="s">
        <v>577</v>
      </c>
      <c r="H64" t="s">
        <v>568</v>
      </c>
      <c r="I64">
        <v>1</v>
      </c>
      <c r="J64">
        <v>2</v>
      </c>
      <c r="K64" t="s">
        <v>580</v>
      </c>
    </row>
    <row r="65" spans="1:11">
      <c r="A65" s="141" t="s">
        <v>749</v>
      </c>
      <c r="D65" t="s">
        <v>750</v>
      </c>
      <c r="E65" t="s">
        <v>571</v>
      </c>
      <c r="F65" t="s">
        <v>751</v>
      </c>
      <c r="G65" t="s">
        <v>577</v>
      </c>
      <c r="H65" t="s">
        <v>751</v>
      </c>
      <c r="I65">
        <v>1</v>
      </c>
      <c r="J65">
        <v>1</v>
      </c>
      <c r="K65" t="s">
        <v>752</v>
      </c>
    </row>
    <row r="66" spans="1:11">
      <c r="A66" s="141" t="s">
        <v>753</v>
      </c>
      <c r="D66" t="s">
        <v>754</v>
      </c>
      <c r="E66" t="s">
        <v>608</v>
      </c>
      <c r="F66" t="s">
        <v>755</v>
      </c>
      <c r="G66" t="s">
        <v>577</v>
      </c>
      <c r="H66" t="s">
        <v>568</v>
      </c>
      <c r="I66">
        <v>1</v>
      </c>
      <c r="J66">
        <v>4</v>
      </c>
      <c r="K66" t="s">
        <v>577</v>
      </c>
    </row>
    <row r="67" spans="1:11">
      <c r="A67" s="141" t="s">
        <v>756</v>
      </c>
      <c r="D67" t="s">
        <v>757</v>
      </c>
      <c r="E67" t="s">
        <v>594</v>
      </c>
      <c r="F67" t="s">
        <v>758</v>
      </c>
      <c r="G67" t="s">
        <v>577</v>
      </c>
      <c r="H67" t="s">
        <v>759</v>
      </c>
      <c r="I67">
        <v>1</v>
      </c>
      <c r="J67">
        <v>1</v>
      </c>
      <c r="K67" t="s">
        <v>577</v>
      </c>
    </row>
    <row r="68" spans="1:11">
      <c r="A68" s="141" t="s">
        <v>760</v>
      </c>
      <c r="D68" t="s">
        <v>761</v>
      </c>
      <c r="E68" t="s">
        <v>599</v>
      </c>
      <c r="F68" t="s">
        <v>567</v>
      </c>
      <c r="G68" t="s">
        <v>580</v>
      </c>
      <c r="H68" t="s">
        <v>568</v>
      </c>
      <c r="I68">
        <v>0</v>
      </c>
      <c r="J68">
        <v>4</v>
      </c>
      <c r="K68" t="s">
        <v>580</v>
      </c>
    </row>
    <row r="69" spans="1:11">
      <c r="A69" s="141" t="s">
        <v>762</v>
      </c>
      <c r="D69" t="s">
        <v>763</v>
      </c>
      <c r="E69" t="s">
        <v>566</v>
      </c>
      <c r="F69" t="s">
        <v>567</v>
      </c>
      <c r="G69" t="s">
        <v>580</v>
      </c>
      <c r="H69" t="s">
        <v>568</v>
      </c>
      <c r="I69">
        <v>0</v>
      </c>
      <c r="J69">
        <v>4</v>
      </c>
      <c r="K69" t="s">
        <v>580</v>
      </c>
    </row>
    <row r="70" spans="1:11">
      <c r="A70" s="141" t="s">
        <v>764</v>
      </c>
      <c r="D70" t="s">
        <v>635</v>
      </c>
      <c r="E70" t="s">
        <v>594</v>
      </c>
      <c r="F70" t="s">
        <v>635</v>
      </c>
      <c r="G70" t="s">
        <v>636</v>
      </c>
      <c r="H70" t="s">
        <v>568</v>
      </c>
      <c r="I70">
        <v>1</v>
      </c>
      <c r="J70">
        <v>1</v>
      </c>
      <c r="K70" t="s">
        <v>765</v>
      </c>
    </row>
    <row r="71" spans="1:11">
      <c r="A71" s="141" t="s">
        <v>766</v>
      </c>
      <c r="D71" t="s">
        <v>767</v>
      </c>
      <c r="E71" t="s">
        <v>594</v>
      </c>
      <c r="F71" t="s">
        <v>768</v>
      </c>
      <c r="G71" t="s">
        <v>636</v>
      </c>
      <c r="H71" t="s">
        <v>568</v>
      </c>
      <c r="I71">
        <v>1</v>
      </c>
      <c r="J71">
        <v>1</v>
      </c>
      <c r="K71" t="s">
        <v>765</v>
      </c>
    </row>
    <row r="72" spans="1:11">
      <c r="A72" s="141" t="s">
        <v>769</v>
      </c>
      <c r="D72" t="s">
        <v>770</v>
      </c>
      <c r="E72" t="s">
        <v>566</v>
      </c>
      <c r="F72" t="s">
        <v>567</v>
      </c>
      <c r="G72" t="s">
        <v>642</v>
      </c>
      <c r="H72" t="s">
        <v>568</v>
      </c>
      <c r="I72">
        <v>0</v>
      </c>
      <c r="J72">
        <v>0</v>
      </c>
      <c r="K72" t="s">
        <v>642</v>
      </c>
    </row>
    <row r="73" spans="1:11">
      <c r="A73" s="141" t="s">
        <v>771</v>
      </c>
      <c r="D73" t="s">
        <v>772</v>
      </c>
      <c r="E73" t="s">
        <v>566</v>
      </c>
      <c r="F73" t="s">
        <v>567</v>
      </c>
      <c r="G73" t="s">
        <v>587</v>
      </c>
      <c r="H73" t="s">
        <v>568</v>
      </c>
      <c r="I73">
        <v>0</v>
      </c>
      <c r="J73">
        <v>0</v>
      </c>
      <c r="K73" t="s">
        <v>773</v>
      </c>
    </row>
    <row r="74" spans="1:11">
      <c r="A74" s="141" t="s">
        <v>774</v>
      </c>
      <c r="D74" t="s">
        <v>775</v>
      </c>
      <c r="E74" t="s">
        <v>619</v>
      </c>
      <c r="F74" t="s">
        <v>744</v>
      </c>
      <c r="G74" t="s">
        <v>580</v>
      </c>
      <c r="H74" t="s">
        <v>568</v>
      </c>
      <c r="I74">
        <v>1</v>
      </c>
      <c r="J74">
        <v>1</v>
      </c>
      <c r="K74" t="s">
        <v>580</v>
      </c>
    </row>
    <row r="75" spans="1:11">
      <c r="A75" s="141" t="s">
        <v>776</v>
      </c>
      <c r="D75" t="s">
        <v>777</v>
      </c>
      <c r="E75" t="s">
        <v>594</v>
      </c>
      <c r="F75" t="s">
        <v>567</v>
      </c>
      <c r="G75" t="s">
        <v>577</v>
      </c>
      <c r="H75" t="s">
        <v>568</v>
      </c>
      <c r="I75">
        <v>1</v>
      </c>
      <c r="J75">
        <v>1</v>
      </c>
      <c r="K75" t="s">
        <v>577</v>
      </c>
    </row>
    <row r="76" spans="1:11">
      <c r="A76" s="141" t="s">
        <v>778</v>
      </c>
      <c r="D76" t="s">
        <v>779</v>
      </c>
      <c r="E76" t="s">
        <v>594</v>
      </c>
      <c r="F76" t="s">
        <v>567</v>
      </c>
      <c r="G76" t="s">
        <v>577</v>
      </c>
      <c r="I76">
        <v>1</v>
      </c>
      <c r="J76">
        <v>1</v>
      </c>
      <c r="K76" t="s">
        <v>577</v>
      </c>
    </row>
    <row r="77" spans="1:11">
      <c r="A77" s="141" t="s">
        <v>780</v>
      </c>
      <c r="D77" t="s">
        <v>781</v>
      </c>
      <c r="E77" t="s">
        <v>566</v>
      </c>
      <c r="F77" t="s">
        <v>567</v>
      </c>
      <c r="G77" t="s">
        <v>577</v>
      </c>
      <c r="H77" t="s">
        <v>781</v>
      </c>
      <c r="I77">
        <v>1</v>
      </c>
      <c r="J77">
        <v>1</v>
      </c>
      <c r="K77" t="s">
        <v>577</v>
      </c>
    </row>
    <row r="78" spans="1:11">
      <c r="A78" s="141" t="s">
        <v>782</v>
      </c>
      <c r="D78" t="s">
        <v>783</v>
      </c>
      <c r="E78" t="s">
        <v>566</v>
      </c>
      <c r="F78" t="s">
        <v>567</v>
      </c>
      <c r="G78" t="s">
        <v>577</v>
      </c>
      <c r="H78" t="s">
        <v>784</v>
      </c>
      <c r="I78">
        <v>1</v>
      </c>
      <c r="J78">
        <v>1</v>
      </c>
      <c r="K78" t="s">
        <v>577</v>
      </c>
    </row>
    <row r="79" spans="1:11">
      <c r="A79" s="141" t="s">
        <v>785</v>
      </c>
      <c r="D79" t="s">
        <v>786</v>
      </c>
      <c r="E79" t="s">
        <v>566</v>
      </c>
      <c r="F79" t="s">
        <v>567</v>
      </c>
      <c r="G79" t="s">
        <v>577</v>
      </c>
      <c r="H79" t="s">
        <v>389</v>
      </c>
      <c r="I79">
        <v>0</v>
      </c>
      <c r="J79">
        <v>0</v>
      </c>
      <c r="K79" t="s">
        <v>577</v>
      </c>
    </row>
    <row r="80" spans="1:11">
      <c r="A80" s="141" t="s">
        <v>787</v>
      </c>
      <c r="D80" t="s">
        <v>788</v>
      </c>
      <c r="E80" t="s">
        <v>566</v>
      </c>
      <c r="F80" t="s">
        <v>567</v>
      </c>
      <c r="G80" t="s">
        <v>577</v>
      </c>
      <c r="H80" t="s">
        <v>389</v>
      </c>
      <c r="I80">
        <v>0</v>
      </c>
      <c r="J80">
        <v>0</v>
      </c>
      <c r="K80" t="s">
        <v>577</v>
      </c>
    </row>
    <row r="81" spans="1:11">
      <c r="A81" s="141" t="s">
        <v>789</v>
      </c>
      <c r="D81" t="s">
        <v>790</v>
      </c>
      <c r="E81" t="s">
        <v>566</v>
      </c>
      <c r="F81" t="s">
        <v>567</v>
      </c>
      <c r="G81" t="s">
        <v>791</v>
      </c>
      <c r="H81" t="s">
        <v>389</v>
      </c>
      <c r="I81">
        <v>0</v>
      </c>
      <c r="J81">
        <v>0</v>
      </c>
      <c r="K81" t="s">
        <v>577</v>
      </c>
    </row>
    <row r="82" spans="1:11">
      <c r="A82" s="141" t="s">
        <v>792</v>
      </c>
    </row>
    <row r="83" spans="1:11">
      <c r="A83" s="141" t="s">
        <v>793</v>
      </c>
    </row>
    <row r="84" spans="1:11">
      <c r="A84" s="141" t="s">
        <v>794</v>
      </c>
    </row>
    <row r="85" spans="1:11">
      <c r="A85" s="141" t="s">
        <v>795</v>
      </c>
    </row>
    <row r="86" spans="1:11">
      <c r="A86" s="141" t="s">
        <v>796</v>
      </c>
    </row>
    <row r="87" spans="1:11">
      <c r="A87" s="141" t="s">
        <v>797</v>
      </c>
    </row>
    <row r="88" spans="1:11">
      <c r="A88" s="141" t="s">
        <v>798</v>
      </c>
    </row>
    <row r="89" spans="1:11">
      <c r="A89" s="141" t="s">
        <v>799</v>
      </c>
    </row>
    <row r="90" spans="1:11">
      <c r="A90" s="141" t="s">
        <v>800</v>
      </c>
    </row>
    <row r="91" spans="1:11">
      <c r="A91" s="141" t="s">
        <v>801</v>
      </c>
    </row>
    <row r="92" spans="1:11">
      <c r="A92" s="141" t="s">
        <v>802</v>
      </c>
    </row>
    <row r="93" spans="1:11">
      <c r="A93" s="141" t="s">
        <v>803</v>
      </c>
    </row>
    <row r="94" spans="1:11">
      <c r="A94" s="141" t="s">
        <v>804</v>
      </c>
    </row>
    <row r="95" spans="1:11">
      <c r="A95" s="141" t="s">
        <v>805</v>
      </c>
    </row>
    <row r="96" spans="1:11">
      <c r="A96" s="141" t="s">
        <v>806</v>
      </c>
    </row>
    <row r="97" spans="1:1">
      <c r="A97" s="141" t="s">
        <v>807</v>
      </c>
    </row>
    <row r="98" spans="1:1">
      <c r="A98" s="141" t="s">
        <v>808</v>
      </c>
    </row>
    <row r="99" spans="1:1">
      <c r="A99" s="141" t="s">
        <v>809</v>
      </c>
    </row>
    <row r="100" spans="1:1">
      <c r="A100" s="141" t="s">
        <v>810</v>
      </c>
    </row>
    <row r="101" spans="1:1">
      <c r="A101" s="141" t="s">
        <v>811</v>
      </c>
    </row>
    <row r="102" spans="1:1">
      <c r="A102" s="141" t="s">
        <v>812</v>
      </c>
    </row>
    <row r="103" spans="1:1">
      <c r="A103" s="141" t="s">
        <v>813</v>
      </c>
    </row>
    <row r="104" spans="1:1">
      <c r="A104" s="141" t="s">
        <v>814</v>
      </c>
    </row>
    <row r="105" spans="1:1">
      <c r="A105" s="141" t="s">
        <v>815</v>
      </c>
    </row>
    <row r="106" spans="1:1">
      <c r="A106" s="141" t="s">
        <v>816</v>
      </c>
    </row>
    <row r="107" spans="1:1">
      <c r="A107" s="141" t="s">
        <v>817</v>
      </c>
    </row>
    <row r="108" spans="1:1">
      <c r="A108" s="141" t="s">
        <v>818</v>
      </c>
    </row>
    <row r="109" spans="1:1">
      <c r="A109" s="141" t="s">
        <v>819</v>
      </c>
    </row>
    <row r="110" spans="1:1">
      <c r="A110" s="141" t="s">
        <v>711</v>
      </c>
    </row>
    <row r="111" spans="1:1">
      <c r="A111" s="141" t="s">
        <v>820</v>
      </c>
    </row>
    <row r="112" spans="1:1">
      <c r="A112" s="141" t="s">
        <v>821</v>
      </c>
    </row>
    <row r="113" spans="1:1">
      <c r="A113" s="141" t="s">
        <v>822</v>
      </c>
    </row>
    <row r="114" spans="1:1">
      <c r="A114" s="141" t="s">
        <v>823</v>
      </c>
    </row>
    <row r="115" spans="1:1">
      <c r="A115" s="141" t="s">
        <v>824</v>
      </c>
    </row>
    <row r="116" spans="1:1">
      <c r="A116" s="141" t="s">
        <v>825</v>
      </c>
    </row>
    <row r="117" spans="1:1">
      <c r="A117" s="141" t="s">
        <v>826</v>
      </c>
    </row>
    <row r="118" spans="1:1">
      <c r="A118" s="141" t="s">
        <v>827</v>
      </c>
    </row>
    <row r="119" spans="1:1">
      <c r="A119" s="141" t="s">
        <v>828</v>
      </c>
    </row>
    <row r="120" spans="1:1">
      <c r="A120" t="s">
        <v>829</v>
      </c>
    </row>
    <row r="121" spans="1:1">
      <c r="A121" s="141" t="s">
        <v>830</v>
      </c>
    </row>
    <row r="122" spans="1:1">
      <c r="A122" s="141" t="s">
        <v>831</v>
      </c>
    </row>
    <row r="123" spans="1:1">
      <c r="A123" s="141" t="s">
        <v>832</v>
      </c>
    </row>
    <row r="124" spans="1:1">
      <c r="A124" s="141" t="s">
        <v>833</v>
      </c>
    </row>
    <row r="125" spans="1:1">
      <c r="A125" t="s">
        <v>834</v>
      </c>
    </row>
    <row r="126" spans="1:1">
      <c r="A126" s="141" t="s">
        <v>835</v>
      </c>
    </row>
    <row r="127" spans="1:1">
      <c r="A127" s="141" t="s">
        <v>836</v>
      </c>
    </row>
    <row r="128" spans="1:1">
      <c r="A128" s="141" t="s">
        <v>837</v>
      </c>
    </row>
    <row r="129" spans="1:1">
      <c r="A129" s="141" t="s">
        <v>838</v>
      </c>
    </row>
    <row r="130" spans="1:1">
      <c r="A130" s="141" t="s">
        <v>839</v>
      </c>
    </row>
    <row r="131" spans="1:1">
      <c r="A131" s="141" t="s">
        <v>840</v>
      </c>
    </row>
    <row r="132" spans="1:1">
      <c r="A132" s="141" t="s">
        <v>841</v>
      </c>
    </row>
    <row r="133" spans="1:1">
      <c r="A133" s="141" t="s">
        <v>842</v>
      </c>
    </row>
    <row r="134" spans="1:1">
      <c r="A134" t="s">
        <v>843</v>
      </c>
    </row>
    <row r="135" spans="1:1">
      <c r="A135" s="141" t="s">
        <v>844</v>
      </c>
    </row>
    <row r="136" spans="1:1">
      <c r="A136" s="141" t="s">
        <v>845</v>
      </c>
    </row>
    <row r="137" spans="1:1">
      <c r="A137" s="141" t="s">
        <v>846</v>
      </c>
    </row>
    <row r="138" spans="1:1">
      <c r="A138" s="141" t="s">
        <v>847</v>
      </c>
    </row>
    <row r="139" spans="1:1">
      <c r="A139" s="141" t="s">
        <v>848</v>
      </c>
    </row>
    <row r="140" spans="1:1">
      <c r="A140" s="141" t="s">
        <v>849</v>
      </c>
    </row>
    <row r="141" spans="1:1">
      <c r="A141" s="141" t="s">
        <v>850</v>
      </c>
    </row>
    <row r="142" spans="1:1">
      <c r="A142" s="141" t="s">
        <v>851</v>
      </c>
    </row>
    <row r="143" spans="1:1">
      <c r="A143" s="141" t="s">
        <v>852</v>
      </c>
    </row>
    <row r="144" spans="1:1">
      <c r="A144" s="141" t="s">
        <v>853</v>
      </c>
    </row>
    <row r="145" spans="1:1">
      <c r="A145" t="s">
        <v>854</v>
      </c>
    </row>
    <row r="146" spans="1:1">
      <c r="A146" s="141" t="s">
        <v>855</v>
      </c>
    </row>
    <row r="147" spans="1:1">
      <c r="A147" s="141" t="s">
        <v>856</v>
      </c>
    </row>
    <row r="148" spans="1:1">
      <c r="A148" s="141" t="s">
        <v>857</v>
      </c>
    </row>
    <row r="149" spans="1:1">
      <c r="A149" s="141" t="s">
        <v>858</v>
      </c>
    </row>
    <row r="150" spans="1:1">
      <c r="A150" s="141" t="s">
        <v>859</v>
      </c>
    </row>
    <row r="151" spans="1:1">
      <c r="A151" s="141" t="s">
        <v>860</v>
      </c>
    </row>
    <row r="152" spans="1:1">
      <c r="A152" s="141" t="s">
        <v>861</v>
      </c>
    </row>
    <row r="153" spans="1:1">
      <c r="A153" s="141" t="s">
        <v>862</v>
      </c>
    </row>
    <row r="154" spans="1:1">
      <c r="A154" s="141" t="s">
        <v>863</v>
      </c>
    </row>
    <row r="155" spans="1:1">
      <c r="A155" s="141" t="s">
        <v>864</v>
      </c>
    </row>
    <row r="156" spans="1:1">
      <c r="A156" t="s">
        <v>865</v>
      </c>
    </row>
    <row r="157" spans="1:1">
      <c r="A157" s="141" t="s">
        <v>866</v>
      </c>
    </row>
    <row r="158" spans="1:1">
      <c r="A158" s="141" t="s">
        <v>867</v>
      </c>
    </row>
    <row r="159" spans="1:1">
      <c r="A159" s="141" t="s">
        <v>868</v>
      </c>
    </row>
    <row r="160" spans="1:1">
      <c r="A160" s="141" t="s">
        <v>869</v>
      </c>
    </row>
    <row r="161" spans="1:1">
      <c r="A161" s="141" t="s">
        <v>870</v>
      </c>
    </row>
    <row r="162" spans="1:1">
      <c r="A162" s="141" t="s">
        <v>871</v>
      </c>
    </row>
    <row r="163" spans="1:1">
      <c r="A163" t="s">
        <v>872</v>
      </c>
    </row>
    <row r="164" spans="1:1">
      <c r="A164" s="141" t="s">
        <v>873</v>
      </c>
    </row>
    <row r="165" spans="1:1">
      <c r="A165" s="141" t="s">
        <v>874</v>
      </c>
    </row>
    <row r="166" spans="1:1">
      <c r="A166" s="141" t="s">
        <v>875</v>
      </c>
    </row>
    <row r="167" spans="1:1">
      <c r="A167" s="141" t="s">
        <v>876</v>
      </c>
    </row>
    <row r="168" spans="1:1">
      <c r="A168" s="141" t="s">
        <v>877</v>
      </c>
    </row>
    <row r="169" spans="1:1">
      <c r="A169" s="141" t="s">
        <v>878</v>
      </c>
    </row>
    <row r="170" spans="1:1">
      <c r="A170" s="141" t="s">
        <v>879</v>
      </c>
    </row>
    <row r="171" spans="1:1">
      <c r="A171" s="141" t="s">
        <v>880</v>
      </c>
    </row>
    <row r="172" spans="1:1">
      <c r="A172" s="141" t="s">
        <v>881</v>
      </c>
    </row>
    <row r="173" spans="1:1">
      <c r="A173" s="141" t="s">
        <v>882</v>
      </c>
    </row>
    <row r="174" spans="1:1">
      <c r="A174" s="141" t="s">
        <v>883</v>
      </c>
    </row>
    <row r="175" spans="1:1">
      <c r="A175" t="s">
        <v>884</v>
      </c>
    </row>
    <row r="176" spans="1:1">
      <c r="A176" s="141" t="s">
        <v>885</v>
      </c>
    </row>
    <row r="177" spans="1:1">
      <c r="A177" s="141" t="s">
        <v>886</v>
      </c>
    </row>
    <row r="178" spans="1:1">
      <c r="A178" s="141" t="s">
        <v>887</v>
      </c>
    </row>
    <row r="179" spans="1:1">
      <c r="A179" s="141" t="s">
        <v>888</v>
      </c>
    </row>
    <row r="180" spans="1:1">
      <c r="A180" s="141" t="s">
        <v>889</v>
      </c>
    </row>
    <row r="181" spans="1:1">
      <c r="A181" s="141" t="s">
        <v>890</v>
      </c>
    </row>
    <row r="182" spans="1:1">
      <c r="A182" s="141" t="s">
        <v>891</v>
      </c>
    </row>
    <row r="183" spans="1:1">
      <c r="A183" t="s">
        <v>892</v>
      </c>
    </row>
    <row r="184" spans="1:1">
      <c r="A184" s="141" t="s">
        <v>893</v>
      </c>
    </row>
    <row r="185" spans="1:1">
      <c r="A185" s="141" t="s">
        <v>894</v>
      </c>
    </row>
    <row r="186" spans="1:1">
      <c r="A186" t="s">
        <v>895</v>
      </c>
    </row>
    <row r="187" spans="1:1">
      <c r="A187" t="s">
        <v>896</v>
      </c>
    </row>
    <row r="188" spans="1:1">
      <c r="A188" s="141" t="s">
        <v>897</v>
      </c>
    </row>
    <row r="189" spans="1:1">
      <c r="A189" s="141" t="s">
        <v>898</v>
      </c>
    </row>
    <row r="190" spans="1:1">
      <c r="A190" t="s">
        <v>899</v>
      </c>
    </row>
    <row r="191" spans="1:1">
      <c r="A191" t="s">
        <v>900</v>
      </c>
    </row>
    <row r="192" spans="1:1">
      <c r="A192" s="141" t="s">
        <v>901</v>
      </c>
    </row>
    <row r="193" spans="1:1">
      <c r="A193" s="141" t="s">
        <v>902</v>
      </c>
    </row>
    <row r="194" spans="1:1">
      <c r="A194" t="s">
        <v>903</v>
      </c>
    </row>
    <row r="195" spans="1:1">
      <c r="A195" t="s">
        <v>904</v>
      </c>
    </row>
    <row r="196" spans="1:1">
      <c r="A196" s="141" t="s">
        <v>905</v>
      </c>
    </row>
    <row r="197" spans="1:1">
      <c r="A197" s="141" t="s">
        <v>906</v>
      </c>
    </row>
    <row r="198" spans="1:1">
      <c r="A198" s="141" t="s">
        <v>907</v>
      </c>
    </row>
    <row r="199" spans="1:1">
      <c r="A199" s="141" t="s">
        <v>908</v>
      </c>
    </row>
    <row r="200" spans="1:1">
      <c r="A200" s="141" t="s">
        <v>909</v>
      </c>
    </row>
    <row r="201" spans="1:1">
      <c r="A201" s="141" t="s">
        <v>910</v>
      </c>
    </row>
    <row r="202" spans="1:1">
      <c r="A202" s="141" t="s">
        <v>911</v>
      </c>
    </row>
    <row r="203" spans="1:1">
      <c r="A203" s="141" t="s">
        <v>912</v>
      </c>
    </row>
    <row r="204" spans="1:1">
      <c r="A204" s="141" t="s">
        <v>913</v>
      </c>
    </row>
    <row r="205" spans="1:1">
      <c r="A205" s="141" t="s">
        <v>914</v>
      </c>
    </row>
    <row r="206" spans="1:1">
      <c r="A206" s="141" t="s">
        <v>915</v>
      </c>
    </row>
    <row r="207" spans="1:1">
      <c r="A207" s="141" t="s">
        <v>916</v>
      </c>
    </row>
    <row r="208" spans="1:1">
      <c r="A208" s="141" t="s">
        <v>917</v>
      </c>
    </row>
    <row r="209" spans="1:1">
      <c r="A209" s="141" t="s">
        <v>918</v>
      </c>
    </row>
    <row r="210" spans="1:1">
      <c r="A210" t="s">
        <v>919</v>
      </c>
    </row>
    <row r="211" spans="1:1">
      <c r="A211" s="141" t="s">
        <v>920</v>
      </c>
    </row>
    <row r="212" spans="1:1">
      <c r="A212" s="141" t="s">
        <v>921</v>
      </c>
    </row>
    <row r="213" spans="1:1">
      <c r="A213" s="141" t="s">
        <v>922</v>
      </c>
    </row>
    <row r="214" spans="1:1">
      <c r="A214" s="141" t="s">
        <v>923</v>
      </c>
    </row>
    <row r="215" spans="1:1">
      <c r="A215" s="141" t="s">
        <v>924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topLeftCell="BD1" activePane="topRight" state="frozen"/>
      <selection pane="topRight" activeCell="BN35" sqref="BN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5" t="s">
        <v>925</v>
      </c>
      <c r="C1" s="186"/>
      <c r="D1" s="186"/>
      <c r="E1" s="3"/>
      <c r="F1" s="185" t="s">
        <v>926</v>
      </c>
      <c r="G1" s="186"/>
      <c r="H1" s="187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186"/>
      <c r="T1" s="186"/>
      <c r="U1" s="186"/>
      <c r="V1" s="186"/>
      <c r="W1" s="186"/>
      <c r="X1" s="186"/>
      <c r="Y1" s="186"/>
      <c r="Z1" s="186"/>
      <c r="AA1" s="186"/>
      <c r="AB1" s="186"/>
      <c r="AC1" s="186"/>
      <c r="AD1" s="186"/>
      <c r="AE1" s="186"/>
      <c r="AF1" s="186"/>
      <c r="AG1" s="188"/>
      <c r="AH1" s="5"/>
      <c r="AI1" s="192" t="s">
        <v>927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928</v>
      </c>
      <c r="BI1" s="198"/>
      <c r="BJ1" s="198"/>
      <c r="BK1" s="199"/>
      <c r="BL1" s="5"/>
      <c r="BM1" s="189" t="s">
        <v>929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930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931</v>
      </c>
      <c r="T2" s="21"/>
      <c r="U2" s="21"/>
      <c r="V2" s="21"/>
      <c r="W2" s="24"/>
      <c r="X2" s="21"/>
      <c r="Y2" s="22"/>
      <c r="Z2" s="4"/>
      <c r="AA2" s="20" t="s">
        <v>932</v>
      </c>
      <c r="AB2" s="21"/>
      <c r="AC2" s="21"/>
      <c r="AD2" s="21"/>
      <c r="AE2" s="21"/>
      <c r="AF2" s="21"/>
      <c r="AG2" s="22"/>
      <c r="AH2" s="5"/>
      <c r="AI2" s="192" t="s">
        <v>930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933</v>
      </c>
      <c r="AT2" s="193"/>
      <c r="AU2" s="193"/>
      <c r="AV2" s="193"/>
      <c r="AW2" s="193"/>
      <c r="AX2" s="193"/>
      <c r="AY2" s="196"/>
      <c r="AZ2" s="6"/>
      <c r="BA2" s="178" t="s">
        <v>934</v>
      </c>
      <c r="BB2" s="182"/>
      <c r="BC2" s="192" t="s">
        <v>931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935</v>
      </c>
      <c r="G3" s="50"/>
      <c r="H3" s="149" t="s">
        <v>936</v>
      </c>
      <c r="I3" s="51"/>
      <c r="J3" s="51"/>
      <c r="K3" s="51"/>
      <c r="L3" s="50"/>
      <c r="M3" s="51"/>
      <c r="N3" s="51"/>
      <c r="O3" s="49" t="s">
        <v>933</v>
      </c>
      <c r="P3" s="50"/>
      <c r="Q3" s="49" t="s">
        <v>937</v>
      </c>
      <c r="R3" s="50"/>
      <c r="S3" s="49" t="s">
        <v>938</v>
      </c>
      <c r="T3" s="51"/>
      <c r="U3" s="125"/>
      <c r="V3" s="50"/>
      <c r="W3" s="52" t="s">
        <v>939</v>
      </c>
      <c r="X3" s="53"/>
      <c r="Y3" s="54"/>
      <c r="Z3" s="55"/>
      <c r="AA3" s="56" t="s">
        <v>940</v>
      </c>
      <c r="AB3" s="57"/>
      <c r="AC3" s="57"/>
      <c r="AD3" s="58"/>
      <c r="AE3" s="59" t="s">
        <v>941</v>
      </c>
      <c r="AF3" s="60"/>
      <c r="AG3" s="61"/>
      <c r="AH3" s="62"/>
      <c r="AI3" s="178" t="s">
        <v>935</v>
      </c>
      <c r="AJ3" s="182"/>
      <c r="AK3" s="178" t="s">
        <v>936</v>
      </c>
      <c r="AL3" s="179"/>
      <c r="AM3" s="180"/>
      <c r="AN3" s="181"/>
      <c r="AO3" s="179"/>
      <c r="AP3" s="179"/>
      <c r="AQ3" s="182"/>
      <c r="AR3" s="63"/>
      <c r="AS3" s="183" t="s">
        <v>942</v>
      </c>
      <c r="AT3" s="184"/>
      <c r="AU3" s="183" t="s">
        <v>943</v>
      </c>
      <c r="AV3" s="184"/>
      <c r="AW3" s="183" t="s">
        <v>944</v>
      </c>
      <c r="AX3" s="184"/>
      <c r="AY3" s="63" t="s">
        <v>945</v>
      </c>
      <c r="AZ3" s="63"/>
      <c r="BA3" s="206"/>
      <c r="BB3" s="207"/>
      <c r="BC3" s="178" t="s">
        <v>938</v>
      </c>
      <c r="BD3" s="179"/>
      <c r="BE3" s="179"/>
      <c r="BF3" s="182"/>
      <c r="BG3" s="62"/>
      <c r="BH3" s="200"/>
      <c r="BI3" s="201"/>
      <c r="BJ3" s="201"/>
      <c r="BK3" s="202"/>
      <c r="BL3" s="62"/>
      <c r="BM3" s="189" t="s">
        <v>946</v>
      </c>
      <c r="BN3" s="190"/>
      <c r="BO3" s="190"/>
      <c r="BP3" s="191"/>
      <c r="BQ3" s="189" t="s">
        <v>717</v>
      </c>
      <c r="BR3" s="190"/>
      <c r="BS3" s="191"/>
      <c r="BT3" s="155"/>
    </row>
    <row r="4" spans="1:72" s="8" customFormat="1" ht="11.25">
      <c r="A4" s="39" t="s">
        <v>947</v>
      </c>
      <c r="B4" s="40" t="s">
        <v>948</v>
      </c>
      <c r="C4" s="41" t="s">
        <v>947</v>
      </c>
      <c r="D4" s="42" t="s">
        <v>949</v>
      </c>
      <c r="E4" s="43"/>
      <c r="F4" s="42" t="s">
        <v>949</v>
      </c>
      <c r="G4" s="39" t="s">
        <v>947</v>
      </c>
      <c r="H4" s="117" t="s">
        <v>948</v>
      </c>
      <c r="I4" s="40" t="s">
        <v>948</v>
      </c>
      <c r="J4" s="40" t="s">
        <v>948</v>
      </c>
      <c r="K4" s="40" t="s">
        <v>948</v>
      </c>
      <c r="L4" s="40" t="s">
        <v>948</v>
      </c>
      <c r="M4" s="40" t="s">
        <v>948</v>
      </c>
      <c r="N4" s="40" t="s">
        <v>948</v>
      </c>
      <c r="O4" s="40" t="s">
        <v>948</v>
      </c>
      <c r="P4" s="40" t="s">
        <v>948</v>
      </c>
      <c r="Q4" s="40" t="s">
        <v>948</v>
      </c>
      <c r="R4" s="39" t="s">
        <v>947</v>
      </c>
      <c r="S4" s="42" t="s">
        <v>949</v>
      </c>
      <c r="T4" s="42" t="s">
        <v>949</v>
      </c>
      <c r="U4" s="39" t="s">
        <v>947</v>
      </c>
      <c r="V4" s="44" t="s">
        <v>948</v>
      </c>
      <c r="W4" s="44" t="s">
        <v>948</v>
      </c>
      <c r="X4" s="42" t="s">
        <v>949</v>
      </c>
      <c r="Y4" s="42" t="s">
        <v>949</v>
      </c>
      <c r="Z4" s="42" t="s">
        <v>949</v>
      </c>
      <c r="AA4" s="40" t="s">
        <v>948</v>
      </c>
      <c r="AB4" s="42" t="s">
        <v>949</v>
      </c>
      <c r="AC4" s="42" t="s">
        <v>949</v>
      </c>
      <c r="AD4" s="40" t="s">
        <v>948</v>
      </c>
      <c r="AE4" s="40" t="s">
        <v>948</v>
      </c>
      <c r="AF4" s="40" t="s">
        <v>948</v>
      </c>
      <c r="AG4" s="40" t="s">
        <v>948</v>
      </c>
      <c r="AH4" s="45"/>
      <c r="AI4" s="42" t="s">
        <v>949</v>
      </c>
      <c r="AJ4" s="39" t="s">
        <v>947</v>
      </c>
      <c r="AK4" s="40" t="s">
        <v>948</v>
      </c>
      <c r="AL4" s="40" t="s">
        <v>948</v>
      </c>
      <c r="AM4" s="119" t="s">
        <v>948</v>
      </c>
      <c r="AN4" s="117" t="s">
        <v>948</v>
      </c>
      <c r="AO4" s="40" t="s">
        <v>948</v>
      </c>
      <c r="AP4" s="40" t="s">
        <v>948</v>
      </c>
      <c r="AQ4" s="40" t="s">
        <v>948</v>
      </c>
      <c r="AR4" s="40" t="s">
        <v>948</v>
      </c>
      <c r="AS4" s="40" t="s">
        <v>948</v>
      </c>
      <c r="AT4" s="40" t="s">
        <v>948</v>
      </c>
      <c r="AU4" s="40" t="s">
        <v>948</v>
      </c>
      <c r="AV4" s="40" t="s">
        <v>948</v>
      </c>
      <c r="AW4" s="40" t="s">
        <v>948</v>
      </c>
      <c r="AX4" s="40" t="s">
        <v>948</v>
      </c>
      <c r="AY4" s="39" t="s">
        <v>947</v>
      </c>
      <c r="AZ4" s="42" t="s">
        <v>949</v>
      </c>
      <c r="BA4" s="40" t="s">
        <v>948</v>
      </c>
      <c r="BB4" s="39" t="s">
        <v>947</v>
      </c>
      <c r="BC4" s="42" t="s">
        <v>949</v>
      </c>
      <c r="BD4" s="42" t="s">
        <v>949</v>
      </c>
      <c r="BE4" s="39" t="s">
        <v>947</v>
      </c>
      <c r="BF4" s="117" t="s">
        <v>948</v>
      </c>
      <c r="BG4" s="46" t="s">
        <v>950</v>
      </c>
      <c r="BH4" s="40" t="s">
        <v>948</v>
      </c>
      <c r="BI4" s="40" t="s">
        <v>948</v>
      </c>
      <c r="BJ4" s="40" t="s">
        <v>948</v>
      </c>
      <c r="BK4" s="40" t="s">
        <v>948</v>
      </c>
      <c r="BL4" s="46" t="s">
        <v>950</v>
      </c>
      <c r="BM4" s="42" t="s">
        <v>949</v>
      </c>
      <c r="BN4" s="42" t="s">
        <v>949</v>
      </c>
      <c r="BO4" s="42" t="s">
        <v>949</v>
      </c>
      <c r="BP4" s="40" t="s">
        <v>948</v>
      </c>
      <c r="BQ4" s="39" t="s">
        <v>947</v>
      </c>
      <c r="BR4" s="39" t="s">
        <v>947</v>
      </c>
      <c r="BS4" s="39" t="s">
        <v>947</v>
      </c>
    </row>
    <row r="5" spans="1:72" s="7" customFormat="1" ht="14.25" customHeight="1">
      <c r="A5" s="123" t="s">
        <v>951</v>
      </c>
      <c r="B5" s="123" t="s">
        <v>952</v>
      </c>
      <c r="C5" s="123" t="s">
        <v>953</v>
      </c>
      <c r="D5" s="123" t="s">
        <v>954</v>
      </c>
      <c r="E5" s="131" t="s">
        <v>955</v>
      </c>
      <c r="F5" s="123" t="s">
        <v>956</v>
      </c>
      <c r="G5" s="123" t="s">
        <v>957</v>
      </c>
      <c r="H5" s="123" t="s">
        <v>958</v>
      </c>
      <c r="I5" s="123" t="s">
        <v>959</v>
      </c>
      <c r="J5" s="123" t="s">
        <v>1</v>
      </c>
      <c r="K5" s="123" t="s">
        <v>960</v>
      </c>
      <c r="L5" s="123" t="s">
        <v>961</v>
      </c>
      <c r="M5" s="123" t="s">
        <v>962</v>
      </c>
      <c r="N5" s="123" t="s">
        <v>5</v>
      </c>
      <c r="O5" s="123" t="s">
        <v>963</v>
      </c>
      <c r="P5" s="123" t="s">
        <v>964</v>
      </c>
      <c r="Q5" s="123" t="s">
        <v>965</v>
      </c>
      <c r="R5" s="123" t="s">
        <v>966</v>
      </c>
      <c r="S5" s="123" t="s">
        <v>967</v>
      </c>
      <c r="T5" s="123" t="s">
        <v>968</v>
      </c>
      <c r="U5" s="123" t="s">
        <v>4</v>
      </c>
      <c r="V5" s="123" t="s">
        <v>969</v>
      </c>
      <c r="W5" s="123" t="s">
        <v>970</v>
      </c>
      <c r="X5" s="123" t="s">
        <v>971</v>
      </c>
      <c r="Y5" s="123" t="s">
        <v>972</v>
      </c>
      <c r="Z5" s="123" t="s">
        <v>386</v>
      </c>
      <c r="AA5" s="123" t="s">
        <v>973</v>
      </c>
      <c r="AB5" s="123" t="s">
        <v>974</v>
      </c>
      <c r="AC5" s="123" t="s">
        <v>975</v>
      </c>
      <c r="AD5" s="123" t="s">
        <v>976</v>
      </c>
      <c r="AE5" s="123" t="s">
        <v>977</v>
      </c>
      <c r="AF5" s="123" t="s">
        <v>978</v>
      </c>
      <c r="AG5" s="123" t="s">
        <v>979</v>
      </c>
      <c r="AH5" s="154" t="s">
        <v>980</v>
      </c>
      <c r="AI5" s="123" t="s">
        <v>981</v>
      </c>
      <c r="AJ5" s="123" t="s">
        <v>982</v>
      </c>
      <c r="AK5" s="123" t="s">
        <v>983</v>
      </c>
      <c r="AL5" s="123" t="s">
        <v>984</v>
      </c>
      <c r="AM5" s="123" t="s">
        <v>985</v>
      </c>
      <c r="AN5" s="123" t="s">
        <v>986</v>
      </c>
      <c r="AO5" s="123" t="s">
        <v>987</v>
      </c>
      <c r="AP5" s="123" t="s">
        <v>988</v>
      </c>
      <c r="AQ5" s="123" t="s">
        <v>989</v>
      </c>
      <c r="AR5" s="123" t="s">
        <v>990</v>
      </c>
      <c r="AS5" s="123" t="s">
        <v>991</v>
      </c>
      <c r="AT5" s="123" t="s">
        <v>992</v>
      </c>
      <c r="AU5" s="123" t="s">
        <v>993</v>
      </c>
      <c r="AV5" s="123" t="s">
        <v>994</v>
      </c>
      <c r="AW5" s="123" t="s">
        <v>995</v>
      </c>
      <c r="AX5" s="123" t="s">
        <v>996</v>
      </c>
      <c r="AY5" s="123" t="s">
        <v>945</v>
      </c>
      <c r="AZ5" s="123" t="s">
        <v>997</v>
      </c>
      <c r="BA5" s="123" t="s">
        <v>998</v>
      </c>
      <c r="BB5" s="123" t="s">
        <v>999</v>
      </c>
      <c r="BC5" s="123" t="s">
        <v>1000</v>
      </c>
      <c r="BD5" s="123" t="s">
        <v>1001</v>
      </c>
      <c r="BE5" s="123" t="s">
        <v>1002</v>
      </c>
      <c r="BF5" s="123" t="s">
        <v>1003</v>
      </c>
      <c r="BG5" s="154" t="s">
        <v>1004</v>
      </c>
      <c r="BH5" s="123" t="s">
        <v>1005</v>
      </c>
      <c r="BI5" s="123" t="s">
        <v>1006</v>
      </c>
      <c r="BJ5" s="123" t="s">
        <v>1007</v>
      </c>
      <c r="BK5" s="123" t="s">
        <v>1008</v>
      </c>
      <c r="BL5" s="154" t="s">
        <v>1009</v>
      </c>
      <c r="BM5" s="123" t="s">
        <v>1010</v>
      </c>
      <c r="BN5" s="123" t="s">
        <v>1011</v>
      </c>
      <c r="BO5" s="123" t="s">
        <v>1012</v>
      </c>
      <c r="BP5" s="123" t="s">
        <v>1013</v>
      </c>
      <c r="BQ5" s="123" t="s">
        <v>1014</v>
      </c>
      <c r="BR5" s="123" t="s">
        <v>1015</v>
      </c>
      <c r="BS5" s="123" t="s">
        <v>1016</v>
      </c>
      <c r="BT5" s="8" t="s">
        <v>1017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1018</v>
      </c>
      <c r="E6" s="159"/>
      <c r="F6" s="126" t="s">
        <v>582</v>
      </c>
      <c r="G6" s="142" t="str">
        <f>IF(D6="","*",VLOOKUP(F6,BS_ATIVIDADE[],3,FALSE))</f>
        <v>OUTROS</v>
      </c>
      <c r="H6" s="106" t="s">
        <v>333</v>
      </c>
      <c r="I6" s="106" t="s">
        <v>295</v>
      </c>
      <c r="J6" s="105">
        <v>70</v>
      </c>
      <c r="K6" s="105">
        <v>82.4</v>
      </c>
      <c r="L6" s="105" t="s">
        <v>568</v>
      </c>
      <c r="M6" s="105" t="s">
        <v>1019</v>
      </c>
      <c r="N6" s="150" t="s">
        <v>1020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1021</v>
      </c>
      <c r="W6" s="151" t="s">
        <v>1022</v>
      </c>
      <c r="X6" s="104" t="s">
        <v>396</v>
      </c>
      <c r="Y6" s="129"/>
      <c r="Z6" s="104"/>
      <c r="AA6" s="105">
        <v>1</v>
      </c>
      <c r="AB6" s="126" t="s">
        <v>387</v>
      </c>
      <c r="AC6" s="126" t="s">
        <v>568</v>
      </c>
      <c r="AD6" s="107">
        <v>0.29166666666666669</v>
      </c>
      <c r="AE6" s="105">
        <v>6249</v>
      </c>
      <c r="AF6" s="105" t="s">
        <v>568</v>
      </c>
      <c r="AG6" s="105" t="s">
        <v>568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IF(D6="","*",IFERROR(IF(ISODD(COUNT(AS6:AX1001)),"ERRO",SUM((AT6-AS6),(AV6-AU6),(AX6-AW6))),"ERRO"))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1023</v>
      </c>
      <c r="BK6" s="18" t="s">
        <v>1024</v>
      </c>
      <c r="BL6" s="16"/>
      <c r="BM6" s="130" t="s">
        <v>420</v>
      </c>
      <c r="BN6" s="130" t="s">
        <v>420</v>
      </c>
      <c r="BO6" s="130" t="s">
        <v>420</v>
      </c>
      <c r="BP6" s="18" t="s">
        <v>568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742</v>
      </c>
      <c r="E7" s="159"/>
      <c r="F7" s="126" t="s">
        <v>673</v>
      </c>
      <c r="G7" s="142" t="str">
        <f>IF(D7="","*",VLOOKUP(F7,BS_ATIVIDADE[],3,FALSE))</f>
        <v>MECANIZAÇÃO - SOCADORA</v>
      </c>
      <c r="H7" s="106" t="s">
        <v>92</v>
      </c>
      <c r="I7" s="106" t="s">
        <v>92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1021</v>
      </c>
      <c r="W7" s="151" t="s">
        <v>1025</v>
      </c>
      <c r="X7" s="104" t="s">
        <v>396</v>
      </c>
      <c r="Y7" s="129"/>
      <c r="Z7" s="104"/>
      <c r="AA7" s="105">
        <v>1</v>
      </c>
      <c r="AB7" s="126" t="s">
        <v>387</v>
      </c>
      <c r="AC7" s="126" t="s">
        <v>568</v>
      </c>
      <c r="AD7" s="107">
        <v>0.29166666666666669</v>
      </c>
      <c r="AE7" s="105">
        <v>6242</v>
      </c>
      <c r="AF7" s="105" t="s">
        <v>568</v>
      </c>
      <c r="AG7" s="105" t="s">
        <v>568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>IF(D7="","*",IFERROR(IF(ISODD(COUNT(AS7:AX1002)),"ERRO",SUM((AT7-AS7),(AV7-AU7),(AX7-AW7))),"ERRO"))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1026</v>
      </c>
      <c r="BK7" s="17" t="s">
        <v>1026</v>
      </c>
      <c r="BL7" s="16"/>
      <c r="BM7" s="130" t="s">
        <v>420</v>
      </c>
      <c r="BN7" s="130" t="s">
        <v>420</v>
      </c>
      <c r="BO7" s="130" t="s">
        <v>420</v>
      </c>
      <c r="BP7" s="18"/>
      <c r="BQ7" s="12" t="str">
        <f t="shared" ref="BQ7:BQ71" si="3">IF(AND(BR7&lt;1,BS7&lt;1),"Produção e Intervalo",IF(BR7&lt;1,"Intervalo",IF(BS7&lt;1,"Produção","Aderente")))</f>
        <v>Aderente</v>
      </c>
      <c r="BR7" s="19">
        <f t="shared" ref="BR7:BR71" si="4">IF(OR(B7="",F7=""),"*",AY7/P7)</f>
        <v>1.1833333333333338</v>
      </c>
      <c r="BS7" s="19">
        <f t="shared" ref="BS7:BS71" si="5">IF(OR(B7="",F7=""),"*",BA7/Q7)</f>
        <v>1</v>
      </c>
      <c r="BT7" s="8" t="str">
        <f t="shared" ref="BT7:BT71" si="6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769</v>
      </c>
      <c r="E8" s="159"/>
      <c r="F8" s="126" t="s">
        <v>673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>IF(D8="","*",IFERROR(IF(ISODD(COUNT(AS8:AX1003)),"ERRO",SUM((AT8-AS8),(AV8-AU8),(AX8-AW8))),"ERRO"))</f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3"/>
        <v>Aderente</v>
      </c>
      <c r="BR8" s="19" t="str">
        <f t="shared" si="4"/>
        <v>*</v>
      </c>
      <c r="BS8" s="19" t="str">
        <f t="shared" si="5"/>
        <v>*</v>
      </c>
      <c r="BT8" s="8" t="str">
        <f t="shared" si="6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712</v>
      </c>
      <c r="E9" s="159">
        <v>4</v>
      </c>
      <c r="F9" s="126" t="s">
        <v>570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>IF(D9="","*",IFERROR(IF(ISODD(COUNT(AS9:AX1004)),"ERRO",SUM((AT9-AS9),(AV9-AU9),(AX9-AW9))),"ERRO"))</f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3"/>
        <v>Aderente</v>
      </c>
      <c r="BR9" s="19" t="str">
        <f t="shared" si="4"/>
        <v>*</v>
      </c>
      <c r="BS9" s="19" t="str">
        <f t="shared" si="5"/>
        <v>*</v>
      </c>
      <c r="BT9" s="8" t="str">
        <f t="shared" si="6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>IF(D10="","*",IFERROR(IF(ISODD(COUNT(AS10:AX1005)),"ERRO",SUM((AT10-AS10),(AV10-AU10),(AX10-AW10))),"ERRO"))</f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3"/>
        <v>Aderente</v>
      </c>
      <c r="BR10" s="19" t="str">
        <f t="shared" si="4"/>
        <v>*</v>
      </c>
      <c r="BS10" s="19" t="str">
        <f t="shared" si="5"/>
        <v>*</v>
      </c>
      <c r="BT10" s="8" t="str">
        <f t="shared" si="6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>IF(D11="","*",IFERROR(IF(ISODD(COUNT(AS11:AX1006)),"ERRO",SUM((AT11-AS11),(AV11-AU11),(AX11-AW11))),"ERRO"))</f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8" t="str">
        <f t="shared" si="6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886</v>
      </c>
      <c r="E12" s="159"/>
      <c r="F12" s="126" t="s">
        <v>750</v>
      </c>
      <c r="G12" s="142" t="str">
        <f>IF(D12="","*",VLOOKUP(F12,BS_ATIVIDADE[],3,FALSE))</f>
        <v>SOLDA</v>
      </c>
      <c r="H12" s="106" t="s">
        <v>568</v>
      </c>
      <c r="I12" s="106" t="s">
        <v>568</v>
      </c>
      <c r="J12" s="105">
        <v>70</v>
      </c>
      <c r="K12" s="105">
        <v>134.9</v>
      </c>
      <c r="L12" s="105" t="s">
        <v>568</v>
      </c>
      <c r="M12" s="105" t="s">
        <v>1027</v>
      </c>
      <c r="N12" s="150" t="s">
        <v>1028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261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51" t="s">
        <v>1029</v>
      </c>
      <c r="W12" s="151" t="s">
        <v>1030</v>
      </c>
      <c r="X12" s="104" t="s">
        <v>396</v>
      </c>
      <c r="Y12" s="129"/>
      <c r="Z12" s="104"/>
      <c r="AA12" s="105" t="s">
        <v>568</v>
      </c>
      <c r="AB12" s="126"/>
      <c r="AC12" s="126"/>
      <c r="AD12" s="107" t="s">
        <v>568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IF(D12="","*",IFERROR(IF(ISODD(COUNT(AS12:AX1007)),"ERRO",SUM((AT12-AS12),(AV12-AU12),(AX12-AW12))),"ERRO"))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261</v>
      </c>
      <c r="BE12" s="11"/>
      <c r="BF12" s="150" t="s">
        <v>1031</v>
      </c>
      <c r="BG12" s="16"/>
      <c r="BH12" s="17">
        <v>0</v>
      </c>
      <c r="BI12" s="17"/>
      <c r="BJ12" s="17" t="s">
        <v>1032</v>
      </c>
      <c r="BK12" s="18" t="s">
        <v>1032</v>
      </c>
      <c r="BL12" s="16"/>
      <c r="BM12" s="130" t="s">
        <v>426</v>
      </c>
      <c r="BN12" s="130" t="s">
        <v>426</v>
      </c>
      <c r="BO12" s="130" t="s">
        <v>426</v>
      </c>
      <c r="BP12" s="18" t="s">
        <v>1032</v>
      </c>
      <c r="BQ12" s="12" t="str">
        <f t="shared" si="3"/>
        <v>Produção e Intervalo</v>
      </c>
      <c r="BR12" s="19">
        <f t="shared" si="4"/>
        <v>0</v>
      </c>
      <c r="BS12" s="19">
        <f t="shared" si="5"/>
        <v>0</v>
      </c>
      <c r="BT12" s="8" t="str">
        <f t="shared" si="6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569</v>
      </c>
      <c r="E13" s="159"/>
      <c r="F13" s="126" t="s">
        <v>629</v>
      </c>
      <c r="G13" s="142" t="str">
        <f>IF(D13="","*",VLOOKUP(F13,BS_ATIVIDADE[],3,FALSE))</f>
        <v>EXPANSÃO</v>
      </c>
      <c r="H13" s="106" t="s">
        <v>568</v>
      </c>
      <c r="I13" s="106" t="s">
        <v>568</v>
      </c>
      <c r="J13" s="105">
        <v>170</v>
      </c>
      <c r="K13" s="105">
        <v>114.045</v>
      </c>
      <c r="L13" s="105" t="s">
        <v>568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" s="150" t="s">
        <v>370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1033</v>
      </c>
      <c r="W13" s="151" t="s">
        <v>1030</v>
      </c>
      <c r="X13" s="104" t="s">
        <v>396</v>
      </c>
      <c r="Y13" s="129"/>
      <c r="Z13" s="104"/>
      <c r="AA13" s="105">
        <v>1</v>
      </c>
      <c r="AB13" s="126" t="s">
        <v>387</v>
      </c>
      <c r="AC13" s="126" t="s">
        <v>568</v>
      </c>
      <c r="AD13" s="107">
        <v>0.29166666666666669</v>
      </c>
      <c r="AE13" s="105">
        <v>6249</v>
      </c>
      <c r="AF13" s="105" t="s">
        <v>568</v>
      </c>
      <c r="AG13" s="105" t="s">
        <v>568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IF(D13="","*",IFERROR(IF(ISODD(COUNT(AS13:AX1008)),"ERRO",SUM((AT13-AS13),(AV13-AU13),(AX13-AW13))),"ERRO"))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1033</v>
      </c>
      <c r="BG13" s="16"/>
      <c r="BH13" s="17">
        <v>0</v>
      </c>
      <c r="BI13" s="17"/>
      <c r="BJ13" s="17" t="s">
        <v>1034</v>
      </c>
      <c r="BK13" s="18" t="s">
        <v>1034</v>
      </c>
      <c r="BL13" s="16"/>
      <c r="BM13" s="130" t="s">
        <v>422</v>
      </c>
      <c r="BN13" s="130" t="s">
        <v>446</v>
      </c>
      <c r="BO13" s="130" t="s">
        <v>446</v>
      </c>
      <c r="BP13" s="18" t="s">
        <v>1034</v>
      </c>
      <c r="BQ13" s="12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8" t="str">
        <f t="shared" si="6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766</v>
      </c>
      <c r="E14" s="159"/>
      <c r="F14" s="126" t="s">
        <v>673</v>
      </c>
      <c r="G14" s="142" t="str">
        <f>IF(D14="","*",VLOOKUP(F14,BS_ATIVIDADE[],3,FALSE))</f>
        <v>MECANIZAÇÃO - SOCADORA</v>
      </c>
      <c r="H14" s="106" t="s">
        <v>297</v>
      </c>
      <c r="I14" s="106" t="s">
        <v>297</v>
      </c>
      <c r="J14" s="105">
        <v>70</v>
      </c>
      <c r="K14" s="105">
        <v>87</v>
      </c>
      <c r="L14" s="105" t="s">
        <v>568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1035</v>
      </c>
      <c r="W14" s="151" t="s">
        <v>1025</v>
      </c>
      <c r="X14" s="104" t="s">
        <v>396</v>
      </c>
      <c r="Y14" s="129"/>
      <c r="Z14" s="104"/>
      <c r="AA14" s="105">
        <v>1</v>
      </c>
      <c r="AB14" s="126" t="s">
        <v>387</v>
      </c>
      <c r="AC14" s="126" t="s">
        <v>568</v>
      </c>
      <c r="AD14" s="107" t="s">
        <v>568</v>
      </c>
      <c r="AE14" s="105" t="s">
        <v>568</v>
      </c>
      <c r="AF14" s="105" t="s">
        <v>568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1036</v>
      </c>
      <c r="AL14" s="31" t="s">
        <v>1036</v>
      </c>
      <c r="AM14" s="105" t="s">
        <v>333</v>
      </c>
      <c r="AN14" s="105" t="s">
        <v>334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IF(D14="","*",IFERROR(IF(ISODD(COUNT(AS14:AX1009)),"ERRO",SUM((AT14-AS14),(AV14-AU14),(AX14-AW14))),"ERRO"))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1035</v>
      </c>
      <c r="BG14" s="16"/>
      <c r="BH14" s="17">
        <v>0</v>
      </c>
      <c r="BI14" s="17"/>
      <c r="BJ14" s="17" t="s">
        <v>1037</v>
      </c>
      <c r="BK14" s="18" t="s">
        <v>1037</v>
      </c>
      <c r="BL14" s="16"/>
      <c r="BM14" s="130" t="s">
        <v>426</v>
      </c>
      <c r="BN14" s="130" t="s">
        <v>426</v>
      </c>
      <c r="BO14" s="130" t="s">
        <v>426</v>
      </c>
      <c r="BP14" s="18" t="s">
        <v>1037</v>
      </c>
      <c r="BQ14" s="12" t="str">
        <f t="shared" si="3"/>
        <v>Produção e Intervalo</v>
      </c>
      <c r="BR14" s="19">
        <f t="shared" si="4"/>
        <v>0</v>
      </c>
      <c r="BS14" s="19">
        <f t="shared" si="5"/>
        <v>0</v>
      </c>
      <c r="BT14" s="8" t="str">
        <f t="shared" si="6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1018</v>
      </c>
      <c r="E15" s="159"/>
      <c r="F15" s="126" t="s">
        <v>673</v>
      </c>
      <c r="G15" s="142" t="str">
        <f>IF(D15="","*",VLOOKUP(F15,BS_ATIVIDADE[],3,FALSE))</f>
        <v>MECANIZAÇÃO - SOCADORA</v>
      </c>
      <c r="H15" s="106" t="s">
        <v>297</v>
      </c>
      <c r="I15" s="106" t="s">
        <v>297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1021</v>
      </c>
      <c r="W15" s="151" t="s">
        <v>1025</v>
      </c>
      <c r="X15" s="104" t="s">
        <v>396</v>
      </c>
      <c r="Y15" s="129"/>
      <c r="Z15" s="104"/>
      <c r="AA15" s="105">
        <v>1</v>
      </c>
      <c r="AB15" s="126" t="s">
        <v>387</v>
      </c>
      <c r="AC15" s="126" t="s">
        <v>568</v>
      </c>
      <c r="AD15" s="107">
        <v>0.29166666666666669</v>
      </c>
      <c r="AE15" s="105">
        <v>6249</v>
      </c>
      <c r="AF15" s="105" t="s">
        <v>568</v>
      </c>
      <c r="AG15" s="105" t="s">
        <v>568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IF(D15="","*",IFERROR(IF(ISODD(COUNT(AS15:AX1010)),"ERRO",SUM((AT15-AS15),(AV15-AU15),(AX15-AW15))),"ERRO"))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1021</v>
      </c>
      <c r="BG15" s="16"/>
      <c r="BH15" s="17">
        <v>0</v>
      </c>
      <c r="BI15" s="17"/>
      <c r="BJ15" s="17" t="s">
        <v>1037</v>
      </c>
      <c r="BK15" s="18" t="s">
        <v>1037</v>
      </c>
      <c r="BL15" s="16"/>
      <c r="BM15" s="130" t="s">
        <v>426</v>
      </c>
      <c r="BN15" s="130" t="s">
        <v>426</v>
      </c>
      <c r="BO15" s="130" t="s">
        <v>426</v>
      </c>
      <c r="BP15" s="18" t="s">
        <v>1037</v>
      </c>
      <c r="BQ15" s="12" t="str">
        <f t="shared" si="3"/>
        <v>Produção e Intervalo</v>
      </c>
      <c r="BR15" s="19">
        <f t="shared" si="4"/>
        <v>0</v>
      </c>
      <c r="BS15" s="19">
        <f t="shared" si="5"/>
        <v>0</v>
      </c>
      <c r="BT15" s="8" t="str">
        <f t="shared" si="6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799</v>
      </c>
      <c r="E16" s="159"/>
      <c r="F16" s="126" t="s">
        <v>731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1038</v>
      </c>
      <c r="W16" s="151" t="s">
        <v>1039</v>
      </c>
      <c r="X16" s="104" t="s">
        <v>396</v>
      </c>
      <c r="Y16" s="129"/>
      <c r="Z16" s="104"/>
      <c r="AA16" s="105">
        <v>1</v>
      </c>
      <c r="AB16" s="126" t="s">
        <v>387</v>
      </c>
      <c r="AC16" s="126" t="s">
        <v>568</v>
      </c>
      <c r="AD16" s="107">
        <v>0.29166666666666669</v>
      </c>
      <c r="AE16" s="105">
        <v>9341</v>
      </c>
      <c r="AF16" s="105" t="s">
        <v>568</v>
      </c>
      <c r="AG16" s="105" t="s">
        <v>568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>IF(D16="","*",IFERROR(IF(ISODD(COUNT(AS16:AX1011)),"ERRO",SUM((AT16-AS16),(AV16-AU16),(AX16-AW16))),"ERRO"))</f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1038</v>
      </c>
      <c r="BG16" s="16"/>
      <c r="BH16" s="17">
        <v>0</v>
      </c>
      <c r="BI16" s="17"/>
      <c r="BJ16" s="17" t="s">
        <v>1040</v>
      </c>
      <c r="BK16" s="18" t="s">
        <v>1037</v>
      </c>
      <c r="BL16" s="16"/>
      <c r="BM16" s="130" t="s">
        <v>426</v>
      </c>
      <c r="BN16" s="130" t="s">
        <v>426</v>
      </c>
      <c r="BO16" s="130" t="s">
        <v>426</v>
      </c>
      <c r="BP16" s="18" t="s">
        <v>1037</v>
      </c>
      <c r="BQ16" s="12" t="str">
        <f t="shared" si="3"/>
        <v>Produção e Intervalo</v>
      </c>
      <c r="BR16" s="19">
        <f t="shared" si="4"/>
        <v>0</v>
      </c>
      <c r="BS16" s="19">
        <f t="shared" si="5"/>
        <v>0</v>
      </c>
      <c r="BT16" s="8" t="str">
        <f t="shared" si="6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799</v>
      </c>
      <c r="E17" s="159"/>
      <c r="F17" s="126" t="s">
        <v>761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568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1038</v>
      </c>
      <c r="W17" s="151" t="s">
        <v>1041</v>
      </c>
      <c r="X17" s="104" t="s">
        <v>396</v>
      </c>
      <c r="Y17" s="129"/>
      <c r="Z17" s="104"/>
      <c r="AA17" s="105">
        <v>1</v>
      </c>
      <c r="AB17" s="126" t="s">
        <v>387</v>
      </c>
      <c r="AC17" s="126" t="s">
        <v>568</v>
      </c>
      <c r="AD17" s="107">
        <v>0.29166666666666669</v>
      </c>
      <c r="AE17" s="105">
        <v>9341</v>
      </c>
      <c r="AF17" s="105" t="s">
        <v>568</v>
      </c>
      <c r="AG17" s="105" t="s">
        <v>568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IF(D17="","*",IFERROR(IF(ISODD(COUNT(AS17:AX1012)),"ERRO",SUM((AT17-AS17),(AV17-AU17),(AX17-AW17))),"ERRO"))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1038</v>
      </c>
      <c r="BG17" s="16"/>
      <c r="BH17" s="17">
        <v>0</v>
      </c>
      <c r="BI17" s="17"/>
      <c r="BJ17" s="17" t="s">
        <v>1040</v>
      </c>
      <c r="BK17" s="18" t="s">
        <v>1037</v>
      </c>
      <c r="BL17" s="16"/>
      <c r="BM17" s="130" t="s">
        <v>426</v>
      </c>
      <c r="BN17" s="130" t="s">
        <v>426</v>
      </c>
      <c r="BO17" s="130" t="s">
        <v>426</v>
      </c>
      <c r="BP17" s="18" t="s">
        <v>1037</v>
      </c>
      <c r="BQ17" s="12" t="str">
        <f t="shared" si="3"/>
        <v>Produção e Intervalo</v>
      </c>
      <c r="BR17" s="19">
        <f t="shared" si="4"/>
        <v>0</v>
      </c>
      <c r="BS17" s="19">
        <f t="shared" si="5"/>
        <v>0</v>
      </c>
      <c r="BT17" s="8" t="str">
        <f t="shared" si="6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>IF(D18="","*",IFERROR(IF(ISODD(COUNT(AS18:AX1013)),"ERRO",SUM((AT18-AS18),(AV18-AU18),(AX18-AW18))),"ERRO"))</f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3"/>
        <v>Aderente</v>
      </c>
      <c r="BR18" s="19" t="str">
        <f t="shared" si="4"/>
        <v>*</v>
      </c>
      <c r="BS18" s="19" t="str">
        <f t="shared" si="5"/>
        <v>*</v>
      </c>
      <c r="BT18" s="8" t="str">
        <f t="shared" si="6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742</v>
      </c>
      <c r="E19" s="159"/>
      <c r="F19" s="126" t="s">
        <v>673</v>
      </c>
      <c r="G19" s="142" t="str">
        <f>IF(D19="","*",VLOOKUP(F19,BS_ATIVIDADE[],3,FALSE))</f>
        <v>MECANIZAÇÃO - SOCADORA</v>
      </c>
      <c r="H19" s="105" t="s">
        <v>92</v>
      </c>
      <c r="I19" s="105" t="s">
        <v>92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1021</v>
      </c>
      <c r="W19" s="151" t="s">
        <v>1025</v>
      </c>
      <c r="X19" s="104" t="s">
        <v>396</v>
      </c>
      <c r="Y19" s="129"/>
      <c r="Z19" s="104"/>
      <c r="AA19" s="105">
        <v>1</v>
      </c>
      <c r="AB19" s="126" t="s">
        <v>387</v>
      </c>
      <c r="AC19" s="126" t="s">
        <v>568</v>
      </c>
      <c r="AD19" s="107">
        <v>0.29166666666666669</v>
      </c>
      <c r="AE19" s="105">
        <v>6242</v>
      </c>
      <c r="AF19" s="105" t="s">
        <v>568</v>
      </c>
      <c r="AG19" s="105" t="s">
        <v>568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>IF(D19="","*",IFERROR(IF(ISODD(COUNT(AS19:AX1014)),"ERRO",SUM((AT19-AS19),(AV19-AU19),(AX19-AW19))),"ERRO"))</f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1021</v>
      </c>
      <c r="BG19" s="16"/>
      <c r="BH19" s="17">
        <v>0</v>
      </c>
      <c r="BI19" s="17"/>
      <c r="BJ19" s="17" t="s">
        <v>1042</v>
      </c>
      <c r="BK19" s="18" t="s">
        <v>1042</v>
      </c>
      <c r="BL19" s="16"/>
      <c r="BM19" s="130" t="s">
        <v>426</v>
      </c>
      <c r="BN19" s="130" t="s">
        <v>426</v>
      </c>
      <c r="BO19" s="130" t="s">
        <v>426</v>
      </c>
      <c r="BP19" s="18" t="s">
        <v>1042</v>
      </c>
      <c r="BQ19" s="12" t="str">
        <f t="shared" si="3"/>
        <v>Produção e Intervalo</v>
      </c>
      <c r="BR19" s="19">
        <f t="shared" si="4"/>
        <v>0</v>
      </c>
      <c r="BS19" s="19">
        <f t="shared" si="5"/>
        <v>0</v>
      </c>
      <c r="BT19" s="8" t="str">
        <f t="shared" si="6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851</v>
      </c>
      <c r="E20" s="159"/>
      <c r="F20" s="126" t="s">
        <v>754</v>
      </c>
      <c r="G20" s="142" t="str">
        <f>IF(D20="","*",VLOOKUP(F20,BS_ATIVIDADE[],3,FALSE))</f>
        <v>DORMENTE - SUBSTITUIÇÂO</v>
      </c>
      <c r="H20" s="105" t="s">
        <v>568</v>
      </c>
      <c r="I20" s="105" t="s">
        <v>568</v>
      </c>
      <c r="J20" s="105">
        <v>56</v>
      </c>
      <c r="K20" s="105">
        <v>205</v>
      </c>
      <c r="L20" s="105" t="s">
        <v>568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1043</v>
      </c>
      <c r="W20" s="151" t="s">
        <v>1044</v>
      </c>
      <c r="X20" s="104" t="s">
        <v>396</v>
      </c>
      <c r="Y20" s="129"/>
      <c r="Z20" s="104"/>
      <c r="AA20" s="105" t="s">
        <v>568</v>
      </c>
      <c r="AB20" s="126" t="s">
        <v>568</v>
      </c>
      <c r="AC20" s="126" t="s">
        <v>568</v>
      </c>
      <c r="AD20" s="107" t="s">
        <v>568</v>
      </c>
      <c r="AE20" s="105" t="s">
        <v>568</v>
      </c>
      <c r="AF20" s="105" t="s">
        <v>568</v>
      </c>
      <c r="AG20" s="105" t="s">
        <v>568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>IF(D20="","*",IFERROR(IF(ISODD(COUNT(AS20:AX1015)),"ERRO",SUM((AT20-AS20),(AV20-AU20),(AX20-AW20))),"ERRO"))</f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1043</v>
      </c>
      <c r="BG20" s="16"/>
      <c r="BH20" s="17">
        <v>0</v>
      </c>
      <c r="BI20" s="17"/>
      <c r="BJ20" s="17" t="s">
        <v>1045</v>
      </c>
      <c r="BK20" s="18" t="s">
        <v>1046</v>
      </c>
      <c r="BL20" s="16"/>
      <c r="BM20" s="130" t="s">
        <v>426</v>
      </c>
      <c r="BN20" s="130" t="s">
        <v>426</v>
      </c>
      <c r="BO20" s="130" t="s">
        <v>426</v>
      </c>
      <c r="BP20" s="18" t="s">
        <v>1046</v>
      </c>
      <c r="BQ20" s="12" t="str">
        <f t="shared" si="3"/>
        <v>Produção e Intervalo</v>
      </c>
      <c r="BR20" s="19">
        <f t="shared" si="4"/>
        <v>0</v>
      </c>
      <c r="BS20" s="19">
        <f t="shared" si="5"/>
        <v>0</v>
      </c>
      <c r="BT20" s="8" t="str">
        <f t="shared" si="6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800</v>
      </c>
      <c r="E21" s="159"/>
      <c r="F21" s="126" t="s">
        <v>582</v>
      </c>
      <c r="G21" s="142" t="str">
        <f>IF(D21="","*",VLOOKUP(F21,BS_ATIVIDADE[],3,FALSE))</f>
        <v>OUTROS</v>
      </c>
      <c r="H21" s="105" t="s">
        <v>92</v>
      </c>
      <c r="I21" s="105" t="s">
        <v>92</v>
      </c>
      <c r="J21" s="105">
        <v>56</v>
      </c>
      <c r="K21" s="105">
        <v>201.7</v>
      </c>
      <c r="L21" s="105">
        <v>147</v>
      </c>
      <c r="M21" s="105" t="s">
        <v>1047</v>
      </c>
      <c r="N21" s="150" t="s">
        <v>1048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1049</v>
      </c>
      <c r="W21" s="151" t="s">
        <v>1050</v>
      </c>
      <c r="X21" s="104" t="s">
        <v>396</v>
      </c>
      <c r="Y21" s="129"/>
      <c r="Z21" s="104"/>
      <c r="AA21" s="105">
        <v>1</v>
      </c>
      <c r="AB21" s="126" t="s">
        <v>387</v>
      </c>
      <c r="AC21" s="126" t="s">
        <v>568</v>
      </c>
      <c r="AD21" s="107">
        <v>0.29166666666666669</v>
      </c>
      <c r="AE21" s="105">
        <v>7629</v>
      </c>
      <c r="AF21" s="105" t="s">
        <v>568</v>
      </c>
      <c r="AG21" s="105" t="s">
        <v>568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>IF(D21="","*",IFERROR(IF(ISODD(COUNT(AS21:AX1016)),"ERRO",SUM((AT21-AS21),(AV21-AU21),(AX21-AW21))),"ERRO"))</f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1049</v>
      </c>
      <c r="BG21" s="16"/>
      <c r="BH21" s="17">
        <v>2</v>
      </c>
      <c r="BI21" s="17"/>
      <c r="BJ21" s="17" t="s">
        <v>1051</v>
      </c>
      <c r="BK21" s="18" t="s">
        <v>1051</v>
      </c>
      <c r="BL21" s="16"/>
      <c r="BM21" s="130" t="s">
        <v>420</v>
      </c>
      <c r="BN21" s="130" t="s">
        <v>420</v>
      </c>
      <c r="BO21" s="130" t="s">
        <v>420</v>
      </c>
      <c r="BP21" s="18" t="s">
        <v>568</v>
      </c>
      <c r="BQ21" s="12" t="str">
        <f t="shared" si="3"/>
        <v>Intervalo</v>
      </c>
      <c r="BR21" s="19">
        <f t="shared" si="4"/>
        <v>0.99999999999999911</v>
      </c>
      <c r="BS21" s="19">
        <f t="shared" si="5"/>
        <v>1</v>
      </c>
      <c r="BT21" s="8" t="str">
        <f t="shared" si="6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908</v>
      </c>
      <c r="E22" s="159"/>
      <c r="F22" s="126" t="s">
        <v>790</v>
      </c>
      <c r="G22" s="142" t="str">
        <f>IF(D22="","*",VLOOKUP(F22,BS_ATIVIDADE[],3,FALSE))</f>
        <v>OUTROS</v>
      </c>
      <c r="H22" s="105" t="s">
        <v>568</v>
      </c>
      <c r="I22" s="105" t="s">
        <v>568</v>
      </c>
      <c r="J22" s="105">
        <v>56</v>
      </c>
      <c r="K22" s="105">
        <v>168</v>
      </c>
      <c r="L22" s="105" t="s">
        <v>568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1052</v>
      </c>
      <c r="W22" s="151" t="s">
        <v>1053</v>
      </c>
      <c r="X22" s="104" t="s">
        <v>396</v>
      </c>
      <c r="Y22" s="129"/>
      <c r="Z22" s="104"/>
      <c r="AA22" s="105" t="s">
        <v>568</v>
      </c>
      <c r="AB22" s="126" t="s">
        <v>568</v>
      </c>
      <c r="AC22" s="126" t="s">
        <v>568</v>
      </c>
      <c r="AD22" s="107" t="s">
        <v>568</v>
      </c>
      <c r="AE22" s="105" t="s">
        <v>568</v>
      </c>
      <c r="AF22" s="105" t="s">
        <v>568</v>
      </c>
      <c r="AG22" s="105" t="s">
        <v>568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ZER-170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IF(D22="","*",IFERROR(IF(ISODD(COUNT(AS22:AX1017)),"ERRO",SUM((AT22-AS22),(AV22-AU22),(AX22-AW22))),"ERRO"))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1052</v>
      </c>
      <c r="BG22" s="16"/>
      <c r="BH22" s="17">
        <v>0</v>
      </c>
      <c r="BI22" s="17"/>
      <c r="BJ22" s="17" t="s">
        <v>1054</v>
      </c>
      <c r="BK22" s="18" t="s">
        <v>1046</v>
      </c>
      <c r="BL22" s="16"/>
      <c r="BM22" s="130" t="s">
        <v>426</v>
      </c>
      <c r="BN22" s="130" t="s">
        <v>426</v>
      </c>
      <c r="BO22" s="130" t="s">
        <v>426</v>
      </c>
      <c r="BP22" s="18" t="s">
        <v>1046</v>
      </c>
      <c r="BQ22" s="12" t="str">
        <f t="shared" si="3"/>
        <v>Produção e Intervalo</v>
      </c>
      <c r="BR22" s="19">
        <f t="shared" si="4"/>
        <v>0</v>
      </c>
      <c r="BS22" s="19">
        <f t="shared" si="5"/>
        <v>0</v>
      </c>
      <c r="BT22" s="8" t="str">
        <f t="shared" si="6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899</v>
      </c>
      <c r="E23" s="159"/>
      <c r="F23" s="126" t="s">
        <v>728</v>
      </c>
      <c r="G23" s="142" t="str">
        <f>IF(D23="","*",VLOOKUP(F23,BS_ATIVIDADE[],3,FALSE))</f>
        <v>AMV</v>
      </c>
      <c r="H23" s="105" t="s">
        <v>568</v>
      </c>
      <c r="I23" s="105" t="s">
        <v>568</v>
      </c>
      <c r="J23" s="105">
        <v>56</v>
      </c>
      <c r="K23" s="105">
        <v>157.9</v>
      </c>
      <c r="L23" s="105" t="s">
        <v>568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1055</v>
      </c>
      <c r="W23" s="151" t="s">
        <v>1056</v>
      </c>
      <c r="X23" s="104" t="s">
        <v>396</v>
      </c>
      <c r="Y23" s="129"/>
      <c r="Z23" s="104"/>
      <c r="AA23" s="105" t="s">
        <v>568</v>
      </c>
      <c r="AB23" s="126" t="s">
        <v>568</v>
      </c>
      <c r="AC23" s="126" t="s">
        <v>568</v>
      </c>
      <c r="AD23" s="107" t="s">
        <v>568</v>
      </c>
      <c r="AE23" s="105" t="s">
        <v>568</v>
      </c>
      <c r="AF23" s="105" t="s">
        <v>568</v>
      </c>
      <c r="AG23" s="105" t="s">
        <v>568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154-ZPS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IF(D23="","*",IFERROR(IF(ISODD(COUNT(AS23:AX1018)),"ERRO",SUM((AT23-AS23),(AV23-AU23),(AX23-AW23))),"ERRO"))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1055</v>
      </c>
      <c r="BG23" s="16"/>
      <c r="BH23" s="17">
        <v>0</v>
      </c>
      <c r="BI23" s="17"/>
      <c r="BJ23" s="17" t="s">
        <v>1057</v>
      </c>
      <c r="BK23" s="18" t="s">
        <v>1057</v>
      </c>
      <c r="BL23" s="16"/>
      <c r="BM23" s="130" t="s">
        <v>405</v>
      </c>
      <c r="BN23" s="130" t="s">
        <v>430</v>
      </c>
      <c r="BO23" s="130" t="s">
        <v>492</v>
      </c>
      <c r="BP23" s="18" t="s">
        <v>1057</v>
      </c>
      <c r="BQ23" s="12" t="str">
        <f t="shared" si="3"/>
        <v>Produção e Intervalo</v>
      </c>
      <c r="BR23" s="19">
        <f t="shared" si="4"/>
        <v>0</v>
      </c>
      <c r="BS23" s="19">
        <f t="shared" si="5"/>
        <v>0</v>
      </c>
      <c r="BT23" s="8" t="str">
        <f t="shared" si="6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>IF(D24="","*",IFERROR(IF(ISODD(COUNT(AS24:AX1019)),"ERRO",SUM((AT24-AS24),(AV24-AU24),(AX24-AW24))),"ERRO"))</f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3"/>
        <v>Aderente</v>
      </c>
      <c r="BR24" s="19" t="str">
        <f t="shared" si="4"/>
        <v>*</v>
      </c>
      <c r="BS24" s="19" t="str">
        <f t="shared" si="5"/>
        <v>*</v>
      </c>
      <c r="BT24" s="8" t="str">
        <f t="shared" si="6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>IF(D25="","*",IFERROR(IF(ISODD(COUNT(AS25:AX1020)),"ERRO",SUM((AT25-AS25),(AV25-AU25),(AX25-AW25))),"ERRO"))</f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3"/>
        <v>Aderente</v>
      </c>
      <c r="BR25" s="19" t="str">
        <f t="shared" si="4"/>
        <v>*</v>
      </c>
      <c r="BS25" s="19" t="str">
        <f t="shared" si="5"/>
        <v>*</v>
      </c>
      <c r="BT25" s="8" t="str">
        <f t="shared" si="6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712</v>
      </c>
      <c r="E26" s="159">
        <v>4</v>
      </c>
      <c r="F26" s="126" t="s">
        <v>570</v>
      </c>
      <c r="G26" s="142" t="str">
        <f>IF(D26="","*",VLOOKUP(F26,BS_ATIVIDADE[],3,FALSE))</f>
        <v>CAMINHÂO - SOLDA</v>
      </c>
      <c r="H26" s="106" t="s">
        <v>183</v>
      </c>
      <c r="I26" s="106" t="s">
        <v>183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1058</v>
      </c>
      <c r="W26" s="151" t="s">
        <v>1059</v>
      </c>
      <c r="X26" s="104" t="s">
        <v>396</v>
      </c>
      <c r="Y26" s="129"/>
      <c r="Z26" s="104"/>
      <c r="AA26" s="105">
        <v>1</v>
      </c>
      <c r="AB26" s="103" t="s">
        <v>387</v>
      </c>
      <c r="AC26" s="152"/>
      <c r="AD26" s="107">
        <v>0.33333333333333331</v>
      </c>
      <c r="AE26" s="105" t="s">
        <v>568</v>
      </c>
      <c r="AF26" s="105" t="s">
        <v>568</v>
      </c>
      <c r="AG26" s="105" t="s">
        <v>568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K83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IF(D26="","*",IFERROR(IF(ISODD(COUNT(AS26:AX1021)),"ERRO",SUM((AT26-AS26),(AV26-AU26),(AX26-AW26))),"ERRO"))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1058</v>
      </c>
      <c r="BG26" s="16"/>
      <c r="BH26" s="17">
        <v>0</v>
      </c>
      <c r="BI26" s="17"/>
      <c r="BJ26" s="17" t="s">
        <v>1060</v>
      </c>
      <c r="BK26" s="18" t="s">
        <v>1061</v>
      </c>
      <c r="BL26" s="16"/>
      <c r="BM26" s="130" t="s">
        <v>426</v>
      </c>
      <c r="BN26" s="130" t="s">
        <v>426</v>
      </c>
      <c r="BO26" s="130" t="s">
        <v>426</v>
      </c>
      <c r="BP26" s="18" t="s">
        <v>1061</v>
      </c>
      <c r="BQ26" s="12" t="str">
        <f t="shared" si="3"/>
        <v>Produção e Intervalo</v>
      </c>
      <c r="BR26" s="19">
        <f t="shared" si="4"/>
        <v>0</v>
      </c>
      <c r="BS26" s="19">
        <f t="shared" si="5"/>
        <v>0</v>
      </c>
      <c r="BT26" s="8" t="str">
        <f t="shared" si="6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778</v>
      </c>
      <c r="E27" s="159"/>
      <c r="F27" s="126" t="s">
        <v>673</v>
      </c>
      <c r="G27" s="142" t="str">
        <f>IF(D27="","*",VLOOKUP(F27,BS_ATIVIDADE[],3,FALSE))</f>
        <v>MECANIZAÇÃO - SOCADORA</v>
      </c>
      <c r="H27" s="105" t="s">
        <v>183</v>
      </c>
      <c r="I27" s="105" t="s">
        <v>183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1035</v>
      </c>
      <c r="W27" s="151" t="s">
        <v>1025</v>
      </c>
      <c r="X27" s="104" t="s">
        <v>391</v>
      </c>
      <c r="Y27" s="129"/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0.62986111111111109</v>
      </c>
      <c r="AU27" s="136"/>
      <c r="AV27" s="136"/>
      <c r="AW27" s="14"/>
      <c r="AX27" s="14"/>
      <c r="AY27" s="164">
        <f>IF(D27="","*",IFERROR(IF(ISODD(COUNT(AS27:AX1022)),"ERRO",SUM((AT27-AS27),(AV27-AU27),(AX27-AW27))),"ERRO"))</f>
        <v>0.16666666666666663</v>
      </c>
      <c r="AZ27" s="153"/>
      <c r="BA27" s="109"/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1035</v>
      </c>
      <c r="BG27" s="16"/>
      <c r="BH27" s="17">
        <v>1</v>
      </c>
      <c r="BI27" s="17"/>
      <c r="BJ27" s="17" t="s">
        <v>1062</v>
      </c>
      <c r="BK27" s="18" t="s">
        <v>1063</v>
      </c>
      <c r="BL27" s="16"/>
      <c r="BM27" s="130"/>
      <c r="BN27" s="130"/>
      <c r="BO27" s="130"/>
      <c r="BP27" s="18"/>
      <c r="BQ27" s="12" t="str">
        <f t="shared" si="3"/>
        <v>Produção</v>
      </c>
      <c r="BR27" s="19">
        <f t="shared" si="4"/>
        <v>0.99999999999999978</v>
      </c>
      <c r="BS27" s="19">
        <f t="shared" si="5"/>
        <v>0</v>
      </c>
      <c r="BT27" s="8" t="str">
        <f t="shared" si="6"/>
        <v/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719</v>
      </c>
      <c r="E28" s="159"/>
      <c r="F28" s="126" t="s">
        <v>635</v>
      </c>
      <c r="G28" s="142" t="str">
        <f>IF(D28="","*",VLOOKUP(F28,BS_ATIVIDADE[],3,FALSE))</f>
        <v>TRILHEIRO - DESCARGA</v>
      </c>
      <c r="H28" s="106" t="s">
        <v>183</v>
      </c>
      <c r="I28" s="106" t="s">
        <v>1064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8" s="150" t="s">
        <v>1065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1066</v>
      </c>
      <c r="W28" s="151" t="s">
        <v>1067</v>
      </c>
      <c r="X28" s="104" t="s">
        <v>396</v>
      </c>
      <c r="Y28" s="129"/>
      <c r="Z28" s="129"/>
      <c r="AA28" s="105">
        <v>2</v>
      </c>
      <c r="AB28" s="126" t="s">
        <v>393</v>
      </c>
      <c r="AC28" s="126" t="s">
        <v>394</v>
      </c>
      <c r="AD28" s="107">
        <v>0.33333333333333331</v>
      </c>
      <c r="AE28" s="105" t="s">
        <v>568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ZWW-ZKW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75">
        <f>IF(D28="","*",IFERROR(IF(ISODD(COUNT(AS28:AX1023)),"ERRO",SUM((AT28-AS28),(AV28-AU28),(AX28-AW28))),"ERRO"))</f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1066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6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867</v>
      </c>
      <c r="E29" s="159"/>
      <c r="F29" s="126" t="s">
        <v>750</v>
      </c>
      <c r="G29" s="142" t="str">
        <f>IF(D29="","*",VLOOKUP(F29,BS_ATIVIDADE[],3,FALSE))</f>
        <v>SOLDA</v>
      </c>
      <c r="H29" s="105" t="s">
        <v>568</v>
      </c>
      <c r="I29" s="105" t="s">
        <v>568</v>
      </c>
      <c r="J29" s="105">
        <v>55</v>
      </c>
      <c r="K29" s="105">
        <v>94.664000000000001</v>
      </c>
      <c r="L29" s="105" t="s">
        <v>568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1068</v>
      </c>
      <c r="W29" s="151" t="s">
        <v>1030</v>
      </c>
      <c r="X29" s="104" t="s">
        <v>396</v>
      </c>
      <c r="Y29" s="129"/>
      <c r="Z29" s="104"/>
      <c r="AA29" s="105">
        <v>1</v>
      </c>
      <c r="AB29" s="126" t="s">
        <v>387</v>
      </c>
      <c r="AC29" s="126" t="s">
        <v>568</v>
      </c>
      <c r="AD29" s="107">
        <v>0.45833333333333331</v>
      </c>
      <c r="AE29" s="105">
        <v>6239</v>
      </c>
      <c r="AF29" s="105" t="s">
        <v>568</v>
      </c>
      <c r="AG29" s="105" t="s">
        <v>568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ref="AY29:AY71" si="7">IF(D29="","*",IFERROR(IF(ISODD(COUNT(AS29:AX1023)),"ERRO",SUM((AT29-AS29),(AV29-AU29),(AX29-AW29))),"ERRO"))</f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1068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8" t="str">
        <f t="shared" si="6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835</v>
      </c>
      <c r="E30" s="159"/>
      <c r="F30" s="126" t="s">
        <v>701</v>
      </c>
      <c r="G30" s="142" t="str">
        <f>IF(D30="","*",VLOOKUP(F30,BS_ATIVIDADE[],3,FALSE))</f>
        <v>MODERNIZAÇÃO</v>
      </c>
      <c r="H30" s="105" t="s">
        <v>568</v>
      </c>
      <c r="I30" s="105" t="s">
        <v>568</v>
      </c>
      <c r="J30" s="105">
        <v>48</v>
      </c>
      <c r="K30" s="105">
        <v>123.363</v>
      </c>
      <c r="L30" s="105" t="s">
        <v>568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1069</v>
      </c>
      <c r="W30" s="151" t="s">
        <v>1030</v>
      </c>
      <c r="X30" s="104" t="s">
        <v>396</v>
      </c>
      <c r="Y30" s="129"/>
      <c r="Z30" s="104"/>
      <c r="AA30" s="105" t="s">
        <v>568</v>
      </c>
      <c r="AB30" s="126" t="s">
        <v>568</v>
      </c>
      <c r="AC30" s="126" t="s">
        <v>568</v>
      </c>
      <c r="AD30" s="107" t="s">
        <v>568</v>
      </c>
      <c r="AE30" s="105" t="s">
        <v>568</v>
      </c>
      <c r="AF30" s="105" t="s">
        <v>568</v>
      </c>
      <c r="AG30" s="105" t="s">
        <v>568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ZWI-ZYQ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7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1069</v>
      </c>
      <c r="BG30" s="16"/>
      <c r="BH30" s="17">
        <v>0</v>
      </c>
      <c r="BI30" s="17"/>
      <c r="BJ30" s="17" t="s">
        <v>1034</v>
      </c>
      <c r="BK30" s="18" t="s">
        <v>1034</v>
      </c>
      <c r="BL30" s="16"/>
      <c r="BM30" s="130" t="s">
        <v>422</v>
      </c>
      <c r="BN30" s="130" t="s">
        <v>446</v>
      </c>
      <c r="BO30" s="130" t="s">
        <v>446</v>
      </c>
      <c r="BP30" s="18" t="s">
        <v>1034</v>
      </c>
      <c r="BQ30" s="12" t="str">
        <f t="shared" si="3"/>
        <v>Produção e Intervalo</v>
      </c>
      <c r="BR30" s="19">
        <f t="shared" si="4"/>
        <v>0</v>
      </c>
      <c r="BS30" s="19">
        <f t="shared" si="5"/>
        <v>0</v>
      </c>
      <c r="BT30" s="8" t="str">
        <f t="shared" si="6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7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6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7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3"/>
        <v>Aderente</v>
      </c>
      <c r="BR32" s="19" t="str">
        <f t="shared" si="4"/>
        <v>*</v>
      </c>
      <c r="BS32" s="19" t="str">
        <f t="shared" si="5"/>
        <v>*</v>
      </c>
      <c r="BT32" s="8" t="str">
        <f t="shared" si="6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801</v>
      </c>
      <c r="E33" s="159"/>
      <c r="F33" s="126" t="s">
        <v>763</v>
      </c>
      <c r="G33" s="142" t="str">
        <f>IF(D33="","*",VLOOKUP(F33,BS_ATIVIDADE[],3,FALSE))</f>
        <v>OUTROS</v>
      </c>
      <c r="H33" s="105" t="s">
        <v>195</v>
      </c>
      <c r="I33" s="105" t="s">
        <v>195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1066</v>
      </c>
      <c r="W33" s="151" t="s">
        <v>1070</v>
      </c>
      <c r="X33" s="104" t="s">
        <v>396</v>
      </c>
      <c r="Y33" s="129"/>
      <c r="Z33" s="104"/>
      <c r="AA33" s="105">
        <v>1</v>
      </c>
      <c r="AB33" s="126" t="s">
        <v>387</v>
      </c>
      <c r="AC33" s="126" t="s">
        <v>568</v>
      </c>
      <c r="AD33" s="107">
        <v>0.29166666666666669</v>
      </c>
      <c r="AE33" s="105">
        <v>7694</v>
      </c>
      <c r="AF33" s="105" t="s">
        <v>568</v>
      </c>
      <c r="AG33" s="105" t="s">
        <v>568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7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1066</v>
      </c>
      <c r="BG33" s="16"/>
      <c r="BH33" s="17">
        <v>0</v>
      </c>
      <c r="BI33" s="17"/>
      <c r="BJ33" s="17" t="s">
        <v>1071</v>
      </c>
      <c r="BK33" s="18" t="s">
        <v>1072</v>
      </c>
      <c r="BL33" s="16"/>
      <c r="BM33" s="130" t="s">
        <v>411</v>
      </c>
      <c r="BN33" s="130" t="s">
        <v>431</v>
      </c>
      <c r="BO33" s="130" t="s">
        <v>497</v>
      </c>
      <c r="BP33" s="18" t="s">
        <v>1072</v>
      </c>
      <c r="BQ33" s="12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8" t="str">
        <f t="shared" si="6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801</v>
      </c>
      <c r="E34" s="159"/>
      <c r="F34" s="126" t="s">
        <v>731</v>
      </c>
      <c r="G34" s="142" t="str">
        <f>IF(D34="","*",VLOOKUP(F34,BS_ATIVIDADE[],3,FALSE))</f>
        <v>DORMENTE - DESCARGA</v>
      </c>
      <c r="H34" s="105" t="s">
        <v>195</v>
      </c>
      <c r="I34" s="105" t="s">
        <v>195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568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1066</v>
      </c>
      <c r="W34" s="151" t="s">
        <v>1073</v>
      </c>
      <c r="X34" s="104" t="s">
        <v>396</v>
      </c>
      <c r="Y34" s="129"/>
      <c r="Z34" s="104"/>
      <c r="AA34" s="105">
        <v>1</v>
      </c>
      <c r="AB34" s="126" t="s">
        <v>387</v>
      </c>
      <c r="AC34" s="126" t="s">
        <v>568</v>
      </c>
      <c r="AD34" s="107">
        <v>0.29166666666666669</v>
      </c>
      <c r="AE34" s="105">
        <v>7694</v>
      </c>
      <c r="AF34" s="105" t="s">
        <v>568</v>
      </c>
      <c r="AG34" s="105" t="s">
        <v>568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ZEM-ZEJ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7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1066</v>
      </c>
      <c r="BG34" s="16"/>
      <c r="BH34" s="17">
        <v>0</v>
      </c>
      <c r="BI34" s="17"/>
      <c r="BJ34" s="17" t="s">
        <v>1071</v>
      </c>
      <c r="BK34" s="18" t="s">
        <v>1072</v>
      </c>
      <c r="BL34" s="16"/>
      <c r="BM34" s="130" t="s">
        <v>411</v>
      </c>
      <c r="BN34" s="130" t="s">
        <v>431</v>
      </c>
      <c r="BO34" s="130" t="s">
        <v>497</v>
      </c>
      <c r="BP34" s="18" t="s">
        <v>1072</v>
      </c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6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815</v>
      </c>
      <c r="E35" s="159"/>
      <c r="F35" s="126" t="s">
        <v>690</v>
      </c>
      <c r="G35" s="142" t="str">
        <f>IF(D35="","*",VLOOKUP(F35,BS_ATIVIDADE[],3,FALSE))</f>
        <v>MODERNIZAÇÃO</v>
      </c>
      <c r="H35" s="105" t="s">
        <v>54</v>
      </c>
      <c r="I35" s="105" t="s">
        <v>54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" s="150" t="s">
        <v>63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1074</v>
      </c>
      <c r="W35" s="151" t="s">
        <v>1073</v>
      </c>
      <c r="X35" s="104" t="s">
        <v>396</v>
      </c>
      <c r="Y35" s="129"/>
      <c r="Z35" s="104"/>
      <c r="AA35" s="105">
        <v>1</v>
      </c>
      <c r="AB35" s="126" t="s">
        <v>387</v>
      </c>
      <c r="AC35" s="126" t="s">
        <v>568</v>
      </c>
      <c r="AD35" s="107">
        <v>0.29166666666666669</v>
      </c>
      <c r="AE35" s="105" t="s">
        <v>568</v>
      </c>
      <c r="AF35" s="105" t="s">
        <v>568</v>
      </c>
      <c r="AG35" s="105" t="s">
        <v>568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ZEJ-ZEV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/>
      <c r="AT35" s="108"/>
      <c r="AU35" s="136"/>
      <c r="AV35" s="136"/>
      <c r="AW35" s="14"/>
      <c r="AX35" s="14"/>
      <c r="AY35" s="164">
        <f t="shared" si="7"/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1074</v>
      </c>
      <c r="BG35" s="16"/>
      <c r="BH35" s="17"/>
      <c r="BI35" s="17"/>
      <c r="BJ35" s="17" t="s">
        <v>1075</v>
      </c>
      <c r="BK35" s="18" t="s">
        <v>1076</v>
      </c>
      <c r="BL35" s="16"/>
      <c r="BM35" s="130"/>
      <c r="BN35" s="130"/>
      <c r="BO35" s="130"/>
      <c r="BP35" s="18"/>
      <c r="BQ35" s="12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8" t="str">
        <f t="shared" si="6"/>
        <v/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802</v>
      </c>
      <c r="E36" s="159"/>
      <c r="F36" s="126" t="s">
        <v>582</v>
      </c>
      <c r="G36" s="142" t="str">
        <f>IF(D36="","*",VLOOKUP(F36,BS_ATIVIDADE[],3,FALSE))</f>
        <v>OUTROS</v>
      </c>
      <c r="H36" s="106" t="s">
        <v>336</v>
      </c>
      <c r="I36" s="106" t="s">
        <v>336</v>
      </c>
      <c r="J36" s="105">
        <v>92</v>
      </c>
      <c r="K36" s="105">
        <v>83.7</v>
      </c>
      <c r="L36" s="105" t="s">
        <v>568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1077</v>
      </c>
      <c r="W36" s="151" t="s">
        <v>1078</v>
      </c>
      <c r="X36" s="104" t="s">
        <v>391</v>
      </c>
      <c r="Y36" s="129"/>
      <c r="Z36" s="104"/>
      <c r="AA36" s="105">
        <v>1</v>
      </c>
      <c r="AB36" s="126" t="s">
        <v>387</v>
      </c>
      <c r="AC36" s="126" t="s">
        <v>381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7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1077</v>
      </c>
      <c r="BG36" s="16"/>
      <c r="BH36" s="17">
        <v>2</v>
      </c>
      <c r="BI36" s="17"/>
      <c r="BJ36" s="17" t="s">
        <v>1079</v>
      </c>
      <c r="BK36" s="18" t="s">
        <v>1079</v>
      </c>
      <c r="BL36" s="16"/>
      <c r="BM36" s="130" t="s">
        <v>420</v>
      </c>
      <c r="BN36" s="130" t="s">
        <v>420</v>
      </c>
      <c r="BO36" s="130" t="s">
        <v>420</v>
      </c>
      <c r="BP36" s="18" t="s">
        <v>568</v>
      </c>
      <c r="BQ36" s="12" t="str">
        <f t="shared" si="3"/>
        <v>Aderente</v>
      </c>
      <c r="BR36" s="19">
        <f t="shared" si="4"/>
        <v>1.0000000000000004</v>
      </c>
      <c r="BS36" s="19">
        <f t="shared" si="5"/>
        <v>1</v>
      </c>
      <c r="BT36" s="8" t="str">
        <f t="shared" si="6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803</v>
      </c>
      <c r="E37" s="159"/>
      <c r="F37" s="126" t="s">
        <v>582</v>
      </c>
      <c r="G37" s="142" t="str">
        <f>IF(D37="","*",VLOOKUP(F37,BS_ATIVIDADE[],3,FALSE))</f>
        <v>OUTROS</v>
      </c>
      <c r="H37" s="106" t="s">
        <v>165</v>
      </c>
      <c r="I37" s="106" t="s">
        <v>1080</v>
      </c>
      <c r="J37" s="105">
        <v>92</v>
      </c>
      <c r="K37" s="105">
        <v>83.7</v>
      </c>
      <c r="L37" s="105" t="s">
        <v>568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1077</v>
      </c>
      <c r="W37" s="151" t="s">
        <v>1078</v>
      </c>
      <c r="X37" s="104" t="s">
        <v>391</v>
      </c>
      <c r="Y37" s="129"/>
      <c r="Z37" s="104"/>
      <c r="AA37" s="105">
        <v>1</v>
      </c>
      <c r="AB37" s="126" t="s">
        <v>387</v>
      </c>
      <c r="AC37" s="126" t="s">
        <v>381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7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1077</v>
      </c>
      <c r="BG37" s="16"/>
      <c r="BH37" s="17">
        <v>2</v>
      </c>
      <c r="BI37" s="17"/>
      <c r="BJ37" s="17" t="s">
        <v>1081</v>
      </c>
      <c r="BK37" s="18" t="s">
        <v>1081</v>
      </c>
      <c r="BL37" s="16"/>
      <c r="BM37" s="130" t="s">
        <v>420</v>
      </c>
      <c r="BN37" s="130" t="s">
        <v>420</v>
      </c>
      <c r="BO37" s="130" t="s">
        <v>420</v>
      </c>
      <c r="BP37" s="18" t="s">
        <v>568</v>
      </c>
      <c r="BQ37" s="12" t="str">
        <f t="shared" si="3"/>
        <v>Intervalo</v>
      </c>
      <c r="BR37" s="19">
        <f t="shared" si="4"/>
        <v>0.99999999999999911</v>
      </c>
      <c r="BS37" s="19">
        <f t="shared" si="5"/>
        <v>1</v>
      </c>
      <c r="BT37" s="8" t="str">
        <f t="shared" si="6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834</v>
      </c>
      <c r="E38" s="159"/>
      <c r="F38" s="126" t="s">
        <v>728</v>
      </c>
      <c r="G38" s="142" t="str">
        <f>IF(D38="","*",VLOOKUP(F38,BS_ATIVIDADE[],3,FALSE))</f>
        <v>AMV</v>
      </c>
      <c r="H38" s="106" t="s">
        <v>568</v>
      </c>
      <c r="I38" s="105" t="s">
        <v>568</v>
      </c>
      <c r="J38" s="105">
        <v>54</v>
      </c>
      <c r="K38" s="105">
        <v>81.814999999999998</v>
      </c>
      <c r="L38" s="105" t="s">
        <v>568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1077</v>
      </c>
      <c r="W38" s="151" t="s">
        <v>1082</v>
      </c>
      <c r="X38" s="104" t="s">
        <v>396</v>
      </c>
      <c r="Y38" s="129"/>
      <c r="Z38" s="104"/>
      <c r="AA38" s="105" t="s">
        <v>568</v>
      </c>
      <c r="AB38" s="126" t="s">
        <v>568</v>
      </c>
      <c r="AC38" s="126" t="s">
        <v>568</v>
      </c>
      <c r="AD38" s="107" t="s">
        <v>568</v>
      </c>
      <c r="AE38" s="105" t="s">
        <v>568</v>
      </c>
      <c r="AF38" s="105" t="s">
        <v>568</v>
      </c>
      <c r="AG38" s="105" t="s">
        <v>568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ZXW-ZEZ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7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1077</v>
      </c>
      <c r="BG38" s="16"/>
      <c r="BH38" s="17">
        <v>0</v>
      </c>
      <c r="BI38" s="17"/>
      <c r="BJ38" s="17" t="s">
        <v>1054</v>
      </c>
      <c r="BK38" s="18" t="s">
        <v>1083</v>
      </c>
      <c r="BL38" s="16"/>
      <c r="BM38" s="130" t="s">
        <v>416</v>
      </c>
      <c r="BN38" s="130" t="s">
        <v>445</v>
      </c>
      <c r="BO38" s="130" t="s">
        <v>496</v>
      </c>
      <c r="BP38" s="18" t="s">
        <v>1083</v>
      </c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6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864</v>
      </c>
      <c r="E39" s="173"/>
      <c r="F39" s="126" t="s">
        <v>750</v>
      </c>
      <c r="G39" s="142" t="str">
        <f>IF(D39="","*",VLOOKUP(F39,BS_ATIVIDADE[],3,FALSE))</f>
        <v>SOLDA</v>
      </c>
      <c r="H39" s="106" t="s">
        <v>568</v>
      </c>
      <c r="I39" s="105" t="s">
        <v>568</v>
      </c>
      <c r="J39" s="105">
        <v>54</v>
      </c>
      <c r="K39" s="105">
        <v>65.3</v>
      </c>
      <c r="L39" s="105" t="s">
        <v>568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1077</v>
      </c>
      <c r="W39" s="151" t="s">
        <v>1030</v>
      </c>
      <c r="X39" s="104" t="s">
        <v>396</v>
      </c>
      <c r="Y39" s="129"/>
      <c r="Z39" s="104"/>
      <c r="AA39" s="105" t="s">
        <v>568</v>
      </c>
      <c r="AB39" s="126" t="s">
        <v>568</v>
      </c>
      <c r="AC39" s="126" t="s">
        <v>568</v>
      </c>
      <c r="AD39" s="107" t="s">
        <v>568</v>
      </c>
      <c r="AE39" s="105" t="s">
        <v>568</v>
      </c>
      <c r="AF39" s="105" t="s">
        <v>568</v>
      </c>
      <c r="AG39" s="105" t="s">
        <v>568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ZEV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7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1077</v>
      </c>
      <c r="BG39" s="16"/>
      <c r="BH39" s="17">
        <v>0</v>
      </c>
      <c r="BI39" s="17"/>
      <c r="BJ39" s="17" t="s">
        <v>1084</v>
      </c>
      <c r="BK39" s="18" t="s">
        <v>1084</v>
      </c>
      <c r="BL39" s="16"/>
      <c r="BM39" s="130" t="s">
        <v>426</v>
      </c>
      <c r="BN39" s="130" t="s">
        <v>426</v>
      </c>
      <c r="BO39" s="130" t="s">
        <v>426</v>
      </c>
      <c r="BP39" s="18" t="s">
        <v>1084</v>
      </c>
      <c r="BQ39" s="12" t="str">
        <f t="shared" si="3"/>
        <v>Produção e Intervalo</v>
      </c>
      <c r="BR39" s="19">
        <f t="shared" si="4"/>
        <v>0</v>
      </c>
      <c r="BS39" s="19">
        <f t="shared" si="5"/>
        <v>0</v>
      </c>
      <c r="BT39" s="8" t="str">
        <f t="shared" si="6"/>
        <v>SemOportunidadeSemOportunidade</v>
      </c>
    </row>
    <row r="40" spans="1:72">
      <c r="A40" s="47" t="str">
        <f t="shared" si="2"/>
        <v>EXPANSÃO TURMA 146055</v>
      </c>
      <c r="B40" s="177">
        <v>46055</v>
      </c>
      <c r="C40" s="135">
        <f>IF(BS_CONTROLE[[#This Row],[DATA]]="","",WEEKNUM(BS_CONTROLE[[#This Row],[DATA]]))</f>
        <v>6</v>
      </c>
      <c r="D40" s="104" t="s">
        <v>569</v>
      </c>
      <c r="E40" s="173">
        <v>650</v>
      </c>
      <c r="F40" s="126" t="s">
        <v>629</v>
      </c>
      <c r="G40" s="142" t="str">
        <f>IF(D40="","*",VLOOKUP(F40,BS_ATIVIDADE[],3,FALSE))</f>
        <v>EXPANSÃO</v>
      </c>
      <c r="H40" s="106" t="s">
        <v>568</v>
      </c>
      <c r="I40" s="106"/>
      <c r="J40" s="105">
        <v>53</v>
      </c>
      <c r="K40" s="105">
        <v>123.8</v>
      </c>
      <c r="L40" s="105" t="s">
        <v>568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40" s="150" t="s">
        <v>1085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1086</v>
      </c>
      <c r="W40" s="151" t="s">
        <v>1030</v>
      </c>
      <c r="X40" s="104" t="s">
        <v>396</v>
      </c>
      <c r="Y40" s="129"/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7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1086</v>
      </c>
      <c r="BG40" s="16"/>
      <c r="BH40" s="17">
        <v>3</v>
      </c>
      <c r="BI40" s="17"/>
      <c r="BJ40" s="17" t="s">
        <v>1087</v>
      </c>
      <c r="BK40" s="18" t="s">
        <v>1088</v>
      </c>
      <c r="BL40" s="16"/>
      <c r="BM40" s="130" t="s">
        <v>420</v>
      </c>
      <c r="BN40" s="130" t="s">
        <v>420</v>
      </c>
      <c r="BO40" s="130" t="s">
        <v>420</v>
      </c>
      <c r="BP40" s="18" t="s">
        <v>568</v>
      </c>
      <c r="BQ40" s="12" t="str">
        <f t="shared" si="3"/>
        <v>Aderente</v>
      </c>
      <c r="BR40" s="19">
        <f t="shared" si="4"/>
        <v>0.99999999999999978</v>
      </c>
      <c r="BS40" s="19">
        <f t="shared" si="5"/>
        <v>3</v>
      </c>
      <c r="BT40" s="8" t="str">
        <f t="shared" si="6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7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3"/>
        <v>Aderente</v>
      </c>
      <c r="BR41" s="19" t="str">
        <f t="shared" si="4"/>
        <v>*</v>
      </c>
      <c r="BS41" s="19" t="str">
        <f t="shared" si="5"/>
        <v>*</v>
      </c>
      <c r="BT41" s="8" t="str">
        <f t="shared" si="6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7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3"/>
        <v>Aderente</v>
      </c>
      <c r="BR42" s="19" t="str">
        <f t="shared" si="4"/>
        <v>*</v>
      </c>
      <c r="BS42" s="19" t="str">
        <f t="shared" si="5"/>
        <v>*</v>
      </c>
      <c r="BT42" s="8" t="str">
        <f t="shared" si="6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7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3"/>
        <v>Aderente</v>
      </c>
      <c r="BR43" s="19" t="str">
        <f t="shared" si="4"/>
        <v>*</v>
      </c>
      <c r="BS43" s="19" t="str">
        <f t="shared" si="5"/>
        <v>*</v>
      </c>
      <c r="BT43" s="8" t="str">
        <f t="shared" si="6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886</v>
      </c>
      <c r="E44" s="159"/>
      <c r="F44" s="126" t="s">
        <v>750</v>
      </c>
      <c r="G44" s="142" t="str">
        <f>IF(D44="","*",VLOOKUP(F44,BS_ATIVIDADE[],3,FALSE))</f>
        <v>SOLDA</v>
      </c>
      <c r="H44" s="106" t="s">
        <v>568</v>
      </c>
      <c r="I44" s="106" t="s">
        <v>568</v>
      </c>
      <c r="J44" s="105">
        <v>70</v>
      </c>
      <c r="K44" s="105">
        <v>87.3</v>
      </c>
      <c r="L44" s="105" t="s">
        <v>568</v>
      </c>
      <c r="M44" s="105" t="s">
        <v>1027</v>
      </c>
      <c r="N44" s="150" t="s">
        <v>1028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1029</v>
      </c>
      <c r="W44" s="151" t="s">
        <v>1030</v>
      </c>
      <c r="X44" s="104" t="s">
        <v>396</v>
      </c>
      <c r="Y44" s="129"/>
      <c r="Z44" s="104"/>
      <c r="AA44" s="105" t="s">
        <v>568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7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8" t="str">
        <f t="shared" si="6"/>
        <v/>
      </c>
    </row>
    <row r="45" spans="1:72">
      <c r="A45" s="47" t="str">
        <f t="shared" si="2"/>
        <v>V8346056</v>
      </c>
      <c r="B45" s="102">
        <v>46056</v>
      </c>
      <c r="C45" s="135">
        <f>IF(BS_CONTROLE[[#This Row],[DATA]]="","",WEEKNUM(BS_CONTROLE[[#This Row],[DATA]]))</f>
        <v>6</v>
      </c>
      <c r="D45" s="104" t="s">
        <v>766</v>
      </c>
      <c r="E45" s="159"/>
      <c r="F45" s="126" t="s">
        <v>673</v>
      </c>
      <c r="G45" s="142" t="str">
        <f>IF(D45="","*",VLOOKUP(F45,BS_ATIVIDADE[],3,FALSE))</f>
        <v>MECANIZAÇÃO - SOCADORA</v>
      </c>
      <c r="H45" s="106" t="s">
        <v>1036</v>
      </c>
      <c r="I45" s="106" t="s">
        <v>1036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1035</v>
      </c>
      <c r="W45" s="151" t="s">
        <v>1025</v>
      </c>
      <c r="X45" s="104" t="s">
        <v>396</v>
      </c>
      <c r="Y45" s="129"/>
      <c r="Z45" s="104"/>
      <c r="AA45" s="105">
        <v>1</v>
      </c>
      <c r="AB45" s="126" t="s">
        <v>387</v>
      </c>
      <c r="AC45" s="126" t="s">
        <v>568</v>
      </c>
      <c r="AD45" s="107" t="s">
        <v>568</v>
      </c>
      <c r="AE45" s="105" t="s">
        <v>568</v>
      </c>
      <c r="AF45" s="105" t="s">
        <v>568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7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6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569</v>
      </c>
      <c r="E46" s="159"/>
      <c r="F46" s="126" t="s">
        <v>629</v>
      </c>
      <c r="G46" s="142" t="str">
        <f>IF(D46="","*",VLOOKUP(F46,BS_ATIVIDADE[],3,FALSE))</f>
        <v>EXPANSÃO</v>
      </c>
      <c r="H46" s="106" t="s">
        <v>568</v>
      </c>
      <c r="I46" s="106" t="s">
        <v>568</v>
      </c>
      <c r="J46" s="105">
        <v>70</v>
      </c>
      <c r="K46" s="105">
        <v>113.5</v>
      </c>
      <c r="L46" s="105" t="s">
        <v>568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1033</v>
      </c>
      <c r="W46" s="151" t="s">
        <v>1030</v>
      </c>
      <c r="X46" s="104" t="s">
        <v>396</v>
      </c>
      <c r="Y46" s="129"/>
      <c r="Z46" s="104"/>
      <c r="AA46" s="105" t="s">
        <v>568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ZLI-ZCD</v>
      </c>
      <c r="AN46" s="105" t="str">
        <f>IF(BS_CONTROLE[[#This Row],[SB]]=0, "-", BS_CONTROLE[[#This Row],[SB]])</f>
        <v>111ZCD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/>
      <c r="AS46" s="108"/>
      <c r="AT46" s="108"/>
      <c r="AU46" s="136"/>
      <c r="AV46" s="136"/>
      <c r="AW46" s="14"/>
      <c r="AX46" s="14"/>
      <c r="AY46" s="164">
        <f t="shared" si="7"/>
        <v>0</v>
      </c>
      <c r="AZ46" s="153"/>
      <c r="BA46" s="109"/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6"/>
        <v/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569</v>
      </c>
      <c r="E47" s="159">
        <v>40</v>
      </c>
      <c r="F47" s="126" t="s">
        <v>593</v>
      </c>
      <c r="G47" s="142" t="str">
        <f>IF(D47="","*",VLOOKUP(F47,BS_ATIVIDADE[],3,FALSE))</f>
        <v>EXPANSÃO</v>
      </c>
      <c r="H47" s="106" t="s">
        <v>568</v>
      </c>
      <c r="I47" s="106" t="s">
        <v>568</v>
      </c>
      <c r="J47" s="105">
        <v>170</v>
      </c>
      <c r="K47" s="105">
        <v>110.35</v>
      </c>
      <c r="L47" s="105"/>
      <c r="M47" s="127" t="s">
        <v>322</v>
      </c>
      <c r="N47" s="127" t="s">
        <v>1089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261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5" t="s">
        <v>1033</v>
      </c>
      <c r="W47" s="151" t="s">
        <v>1090</v>
      </c>
      <c r="X47" s="104" t="s">
        <v>396</v>
      </c>
      <c r="Y47" s="129"/>
      <c r="Z47" s="104"/>
      <c r="AA47" s="105" t="s">
        <v>568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170</v>
      </c>
      <c r="AP47" s="105">
        <f>BS_CONTROLE[[#This Row],[KM - Inicio]]</f>
        <v>110.35</v>
      </c>
      <c r="AQ47" s="105">
        <f>BS_CONTROLE[[#This Row],[KM - Inicio]]</f>
        <v>110.35</v>
      </c>
      <c r="AR47" s="108"/>
      <c r="AS47" s="108"/>
      <c r="AT47" s="108"/>
      <c r="AU47" s="136"/>
      <c r="AV47" s="136"/>
      <c r="AW47" s="14"/>
      <c r="AX47" s="14"/>
      <c r="AY47" s="164">
        <f t="shared" si="7"/>
        <v>0</v>
      </c>
      <c r="AZ47" s="153"/>
      <c r="BA47" s="109"/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 t="shared" si="3"/>
        <v>Produção e Intervalo</v>
      </c>
      <c r="BR47" s="19">
        <f t="shared" si="4"/>
        <v>0</v>
      </c>
      <c r="BS47" s="19">
        <f t="shared" si="5"/>
        <v>0</v>
      </c>
      <c r="BT47" s="8" t="str">
        <f t="shared" si="6"/>
        <v/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886</v>
      </c>
      <c r="E48" s="159"/>
      <c r="F48" s="126" t="s">
        <v>750</v>
      </c>
      <c r="G48" s="142" t="str">
        <f>IF(D48="","*",VLOOKUP(F48,BS_ATIVIDADE[],3,FALSE))</f>
        <v>SOLDA</v>
      </c>
      <c r="H48" s="106" t="s">
        <v>568</v>
      </c>
      <c r="I48" s="106" t="s">
        <v>568</v>
      </c>
      <c r="J48" s="105">
        <v>70</v>
      </c>
      <c r="K48" s="105">
        <v>87.3</v>
      </c>
      <c r="L48" s="105" t="s">
        <v>568</v>
      </c>
      <c r="M48" s="105" t="s">
        <v>1091</v>
      </c>
      <c r="N48" s="150" t="s">
        <v>1092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1029</v>
      </c>
      <c r="W48" s="151" t="s">
        <v>1030</v>
      </c>
      <c r="X48" s="104" t="s">
        <v>396</v>
      </c>
      <c r="Y48" s="129"/>
      <c r="Z48" s="104"/>
      <c r="AA48" s="105" t="s">
        <v>568</v>
      </c>
      <c r="AB48" s="126"/>
      <c r="AC48" s="126" t="s">
        <v>568</v>
      </c>
      <c r="AD48" s="107" t="s">
        <v>568</v>
      </c>
      <c r="AE48" s="105" t="s">
        <v>568</v>
      </c>
      <c r="AF48" s="105" t="s">
        <v>568</v>
      </c>
      <c r="AG48" s="105" t="s">
        <v>568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/>
      <c r="AS48" s="108"/>
      <c r="AT48" s="108"/>
      <c r="AU48" s="136"/>
      <c r="AV48" s="136"/>
      <c r="AW48" s="14"/>
      <c r="AX48" s="14"/>
      <c r="AY48" s="164">
        <f t="shared" si="7"/>
        <v>0</v>
      </c>
      <c r="AZ48" s="153"/>
      <c r="BA48" s="109"/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/>
      <c r="BQ48" s="12" t="str">
        <f t="shared" si="3"/>
        <v>Produção e Intervalo</v>
      </c>
      <c r="BR48" s="19">
        <f t="shared" si="4"/>
        <v>0</v>
      </c>
      <c r="BS48" s="19">
        <f t="shared" si="5"/>
        <v>0</v>
      </c>
      <c r="BT48" s="8" t="str">
        <f t="shared" si="6"/>
        <v/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1018</v>
      </c>
      <c r="E49" s="159"/>
      <c r="F49" s="126" t="s">
        <v>673</v>
      </c>
      <c r="G49" s="142" t="str">
        <f>IF(D49="","*",VLOOKUP(F49,BS_ATIVIDADE[],3,FALSE))</f>
        <v>MECANIZAÇÃO - SOCADORA</v>
      </c>
      <c r="H49" s="106" t="s">
        <v>297</v>
      </c>
      <c r="I49" s="106" t="s">
        <v>297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1021</v>
      </c>
      <c r="W49" s="151" t="s">
        <v>1025</v>
      </c>
      <c r="X49" s="104" t="s">
        <v>396</v>
      </c>
      <c r="Y49" s="129"/>
      <c r="Z49" s="104"/>
      <c r="AA49" s="105">
        <v>1</v>
      </c>
      <c r="AB49" s="126" t="s">
        <v>387</v>
      </c>
      <c r="AC49" s="126" t="s">
        <v>568</v>
      </c>
      <c r="AD49" s="107">
        <v>0.29166666666666669</v>
      </c>
      <c r="AE49" s="105">
        <v>6249</v>
      </c>
      <c r="AF49" s="105" t="s">
        <v>568</v>
      </c>
      <c r="AG49" s="105" t="s">
        <v>568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/>
      <c r="AS49" s="108"/>
      <c r="AT49" s="108"/>
      <c r="AU49" s="136"/>
      <c r="AV49" s="136"/>
      <c r="AW49" s="14"/>
      <c r="AX49" s="14"/>
      <c r="AY49" s="164">
        <f t="shared" si="7"/>
        <v>0</v>
      </c>
      <c r="AZ49" s="153"/>
      <c r="BA49" s="109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 t="shared" si="3"/>
        <v>Produção e Intervalo</v>
      </c>
      <c r="BR49" s="19">
        <f t="shared" si="4"/>
        <v>0</v>
      </c>
      <c r="BS49" s="19">
        <f t="shared" si="5"/>
        <v>0</v>
      </c>
      <c r="BT49" s="8" t="str">
        <f t="shared" si="6"/>
        <v/>
      </c>
    </row>
    <row r="50" spans="1:72">
      <c r="A50" s="47" t="str">
        <f t="shared" si="2"/>
        <v>W5846056</v>
      </c>
      <c r="B50" s="102">
        <v>46056</v>
      </c>
      <c r="C50" s="135">
        <f>IF(BS_CONTROLE[[#This Row],[DATA]]="","",WEEKNUM(BS_CONTROLE[[#This Row],[DATA]]))</f>
        <v>6</v>
      </c>
      <c r="D50" s="104" t="s">
        <v>799</v>
      </c>
      <c r="E50" s="159"/>
      <c r="F50" s="126" t="s">
        <v>731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1038</v>
      </c>
      <c r="W50" s="151" t="s">
        <v>1039</v>
      </c>
      <c r="X50" s="104" t="s">
        <v>396</v>
      </c>
      <c r="Y50" s="129"/>
      <c r="Z50" s="104"/>
      <c r="AA50" s="105">
        <v>2</v>
      </c>
      <c r="AB50" s="126" t="s">
        <v>398</v>
      </c>
      <c r="AC50" s="126" t="s">
        <v>568</v>
      </c>
      <c r="AD50" s="107">
        <v>0.29166666666666669</v>
      </c>
      <c r="AE50" s="105">
        <v>9341</v>
      </c>
      <c r="AF50" s="105" t="s">
        <v>568</v>
      </c>
      <c r="AG50" s="105" t="s">
        <v>568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7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 t="shared" si="3"/>
        <v>Produção e Intervalo</v>
      </c>
      <c r="BR50" s="19">
        <f t="shared" si="4"/>
        <v>0</v>
      </c>
      <c r="BS50" s="19">
        <f t="shared" si="5"/>
        <v>0</v>
      </c>
      <c r="BT50" s="8" t="str">
        <f t="shared" si="6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799</v>
      </c>
      <c r="E51" s="159"/>
      <c r="F51" s="126" t="s">
        <v>761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568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1038</v>
      </c>
      <c r="W51" s="151" t="s">
        <v>1041</v>
      </c>
      <c r="X51" s="104" t="s">
        <v>396</v>
      </c>
      <c r="Y51" s="129"/>
      <c r="Z51" s="104"/>
      <c r="AA51" s="105">
        <v>1</v>
      </c>
      <c r="AB51" s="126" t="s">
        <v>387</v>
      </c>
      <c r="AC51" s="126" t="s">
        <v>568</v>
      </c>
      <c r="AD51" s="107">
        <v>0.29166666666666669</v>
      </c>
      <c r="AE51" s="105">
        <v>9341</v>
      </c>
      <c r="AF51" s="105" t="s">
        <v>568</v>
      </c>
      <c r="AG51" s="105" t="s">
        <v>568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/>
      <c r="AS51" s="108"/>
      <c r="AT51" s="108"/>
      <c r="AU51" s="136"/>
      <c r="AV51" s="136"/>
      <c r="AW51" s="14"/>
      <c r="AX51" s="14"/>
      <c r="AY51" s="164">
        <f t="shared" si="7"/>
        <v>0</v>
      </c>
      <c r="AZ51" s="153"/>
      <c r="BA51" s="109"/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8" t="str">
        <f t="shared" si="6"/>
        <v/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7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6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742</v>
      </c>
      <c r="E53" s="159"/>
      <c r="F53" s="126" t="s">
        <v>673</v>
      </c>
      <c r="G53" s="142" t="str">
        <f>IF(D53="","*",VLOOKUP(F53,BS_ATIVIDADE[],3,FALSE))</f>
        <v>MECANIZAÇÃO - SOCADORA</v>
      </c>
      <c r="H53" s="105" t="s">
        <v>92</v>
      </c>
      <c r="I53" s="105" t="s">
        <v>92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1021</v>
      </c>
      <c r="W53" s="151" t="s">
        <v>1025</v>
      </c>
      <c r="X53" s="104" t="s">
        <v>396</v>
      </c>
      <c r="Y53" s="129"/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/>
      <c r="AS53" s="108"/>
      <c r="AT53" s="108"/>
      <c r="AU53" s="136"/>
      <c r="AV53" s="136"/>
      <c r="AW53" s="14"/>
      <c r="AX53" s="14"/>
      <c r="AY53" s="164">
        <f t="shared" si="7"/>
        <v>0</v>
      </c>
      <c r="AZ53" s="153"/>
      <c r="BA53" s="109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 t="shared" si="3"/>
        <v>Produção e Intervalo</v>
      </c>
      <c r="BR53" s="19">
        <f t="shared" si="4"/>
        <v>0</v>
      </c>
      <c r="BS53" s="19">
        <f t="shared" si="5"/>
        <v>0</v>
      </c>
      <c r="BT53" s="8" t="str">
        <f t="shared" si="6"/>
        <v/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851</v>
      </c>
      <c r="E54" s="159"/>
      <c r="F54" s="126" t="s">
        <v>754</v>
      </c>
      <c r="G54" s="142" t="str">
        <f>IF(D54="","*",VLOOKUP(F54,BS_ATIVIDADE[],3,FALSE))</f>
        <v>DORMENTE - SUBSTITUIÇÂO</v>
      </c>
      <c r="H54" s="105" t="s">
        <v>568</v>
      </c>
      <c r="I54" s="105" t="s">
        <v>568</v>
      </c>
      <c r="J54" s="105">
        <v>56</v>
      </c>
      <c r="K54" s="105">
        <v>205</v>
      </c>
      <c r="L54" s="105" t="s">
        <v>568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1043</v>
      </c>
      <c r="W54" s="151" t="s">
        <v>1093</v>
      </c>
      <c r="X54" s="104" t="s">
        <v>396</v>
      </c>
      <c r="Y54" s="129"/>
      <c r="Z54" s="104"/>
      <c r="AA54" s="105">
        <v>1</v>
      </c>
      <c r="AB54" s="126" t="s">
        <v>387</v>
      </c>
      <c r="AC54" s="126" t="s">
        <v>568</v>
      </c>
      <c r="AD54" s="107">
        <v>0.29166666666666669</v>
      </c>
      <c r="AE54" s="105">
        <v>6242</v>
      </c>
      <c r="AF54" s="105" t="s">
        <v>568</v>
      </c>
      <c r="AG54" s="105" t="s">
        <v>568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/>
      <c r="AS54" s="108"/>
      <c r="AT54" s="108"/>
      <c r="AU54" s="136"/>
      <c r="AV54" s="136"/>
      <c r="AW54" s="14"/>
      <c r="AX54" s="14"/>
      <c r="AY54" s="164">
        <f t="shared" si="7"/>
        <v>0</v>
      </c>
      <c r="AZ54" s="153"/>
      <c r="BA54" s="109"/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 t="shared" si="3"/>
        <v>Produção e Intervalo</v>
      </c>
      <c r="BR54" s="19">
        <f t="shared" si="4"/>
        <v>0</v>
      </c>
      <c r="BS54" s="19">
        <f t="shared" si="5"/>
        <v>0</v>
      </c>
      <c r="BT54" s="8" t="str">
        <f t="shared" si="6"/>
        <v/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840</v>
      </c>
      <c r="E55" s="159">
        <v>52</v>
      </c>
      <c r="F55" s="126" t="s">
        <v>750</v>
      </c>
      <c r="G55" s="142" t="str">
        <f>IF(D55="","*",VLOOKUP(F55,BS_ATIVIDADE[],3,FALSE))</f>
        <v>SOLDA</v>
      </c>
      <c r="H55" s="106" t="s">
        <v>568</v>
      </c>
      <c r="I55" s="106" t="s">
        <v>568</v>
      </c>
      <c r="J55" s="105">
        <v>56</v>
      </c>
      <c r="K55" s="105">
        <v>200.035</v>
      </c>
      <c r="L55" s="105" t="s">
        <v>568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1077</v>
      </c>
      <c r="W55" s="151" t="s">
        <v>1030</v>
      </c>
      <c r="X55" s="104" t="s">
        <v>396</v>
      </c>
      <c r="Y55" s="129"/>
      <c r="Z55" s="104"/>
      <c r="AA55" s="105" t="s">
        <v>568</v>
      </c>
      <c r="AB55" s="103"/>
      <c r="AC55" s="152"/>
      <c r="AD55" s="107" t="s">
        <v>568</v>
      </c>
      <c r="AE55" s="105" t="s">
        <v>568</v>
      </c>
      <c r="AF55" s="105" t="s">
        <v>568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7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6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800</v>
      </c>
      <c r="E56" s="159"/>
      <c r="F56" s="126" t="s">
        <v>731</v>
      </c>
      <c r="G56" s="142" t="str">
        <f>IF(D56="","*",VLOOKUP(F56,BS_ATIVIDADE[],3,FALSE))</f>
        <v>DORMENTE - DESCARGA</v>
      </c>
      <c r="H56" s="106" t="s">
        <v>92</v>
      </c>
      <c r="I56" s="106" t="s">
        <v>92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6" s="127" t="s">
        <v>1094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1077</v>
      </c>
      <c r="W56" s="151" t="s">
        <v>1095</v>
      </c>
      <c r="X56" s="104" t="s">
        <v>396</v>
      </c>
      <c r="Y56" s="129"/>
      <c r="Z56" s="104"/>
      <c r="AA56" s="105">
        <v>1</v>
      </c>
      <c r="AB56" s="103" t="s">
        <v>387</v>
      </c>
      <c r="AC56" s="152"/>
      <c r="AD56" s="107">
        <v>0.3125</v>
      </c>
      <c r="AE56" s="105">
        <v>7629</v>
      </c>
      <c r="AF56" s="105" t="s">
        <v>568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/>
      <c r="AS56" s="108"/>
      <c r="AT56" s="108"/>
      <c r="AU56" s="136"/>
      <c r="AV56" s="136"/>
      <c r="AW56" s="14"/>
      <c r="AX56" s="14"/>
      <c r="AY56" s="164">
        <f t="shared" si="7"/>
        <v>0</v>
      </c>
      <c r="AZ56" s="153"/>
      <c r="BA56" s="109"/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8" t="str">
        <f t="shared" si="6"/>
        <v/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908</v>
      </c>
      <c r="E57" s="159"/>
      <c r="F57" s="126" t="s">
        <v>790</v>
      </c>
      <c r="G57" s="142" t="str">
        <f>IF(D57="","*",VLOOKUP(F57,BS_ATIVIDADE[],3,FALSE))</f>
        <v>OUTROS</v>
      </c>
      <c r="H57" s="105" t="s">
        <v>568</v>
      </c>
      <c r="I57" s="105" t="s">
        <v>568</v>
      </c>
      <c r="J57" s="105">
        <v>56</v>
      </c>
      <c r="K57" s="105">
        <v>168</v>
      </c>
      <c r="L57" s="105" t="s">
        <v>568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1052</v>
      </c>
      <c r="W57" s="151" t="s">
        <v>1053</v>
      </c>
      <c r="X57" s="104" t="s">
        <v>396</v>
      </c>
      <c r="Y57" s="129"/>
      <c r="Z57" s="104"/>
      <c r="AA57" s="105" t="s">
        <v>568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ZER-170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/>
      <c r="AS57" s="108"/>
      <c r="AT57" s="108"/>
      <c r="AU57" s="136"/>
      <c r="AV57" s="136"/>
      <c r="AW57" s="14"/>
      <c r="AX57" s="14"/>
      <c r="AY57" s="164">
        <f t="shared" si="7"/>
        <v>0</v>
      </c>
      <c r="AZ57" s="153"/>
      <c r="BA57" s="109"/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8" t="str">
        <f t="shared" si="6"/>
        <v/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836</v>
      </c>
      <c r="E58" s="159">
        <v>52</v>
      </c>
      <c r="F58" s="126" t="s">
        <v>750</v>
      </c>
      <c r="G58" s="142" t="str">
        <f>IF(D58="","*",VLOOKUP(F58,BS_ATIVIDADE[],3,FALSE))</f>
        <v>SOLDA</v>
      </c>
      <c r="H58" s="106" t="s">
        <v>568</v>
      </c>
      <c r="I58" s="106" t="s">
        <v>568</v>
      </c>
      <c r="J58" s="105">
        <v>56</v>
      </c>
      <c r="K58" s="105">
        <v>154.30000000000001</v>
      </c>
      <c r="L58" s="105" t="s">
        <v>568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154-ZPS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1077</v>
      </c>
      <c r="W58" s="151" t="s">
        <v>1030</v>
      </c>
      <c r="X58" s="104" t="s">
        <v>396</v>
      </c>
      <c r="Y58" s="129"/>
      <c r="Z58" s="104"/>
      <c r="AA58" s="105" t="s">
        <v>568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154-ZPS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/>
      <c r="AS58" s="108"/>
      <c r="AT58" s="108"/>
      <c r="AU58" s="136"/>
      <c r="AV58" s="136"/>
      <c r="AW58" s="14"/>
      <c r="AX58" s="14"/>
      <c r="AY58" s="164">
        <f t="shared" si="7"/>
        <v>0</v>
      </c>
      <c r="AZ58" s="153"/>
      <c r="BA58" s="109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 t="shared" si="3"/>
        <v>Produção e Intervalo</v>
      </c>
      <c r="BR58" s="19">
        <f t="shared" si="4"/>
        <v>0</v>
      </c>
      <c r="BS58" s="19">
        <f t="shared" si="5"/>
        <v>0</v>
      </c>
      <c r="BT58" s="8" t="str">
        <f t="shared" si="6"/>
        <v/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712</v>
      </c>
      <c r="E59" s="159">
        <v>4</v>
      </c>
      <c r="F59" s="126" t="s">
        <v>570</v>
      </c>
      <c r="G59" s="142" t="str">
        <f>IF(D59="","*",VLOOKUP(F59,BS_ATIVIDADE[],3,FALSE))</f>
        <v>CAMINHÂO - SOLDA</v>
      </c>
      <c r="H59" s="106" t="s">
        <v>183</v>
      </c>
      <c r="I59" s="106" t="s">
        <v>183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1058</v>
      </c>
      <c r="W59" s="151" t="s">
        <v>1059</v>
      </c>
      <c r="X59" s="104" t="s">
        <v>396</v>
      </c>
      <c r="Y59" s="129"/>
      <c r="Z59" s="104"/>
      <c r="AA59" s="105">
        <v>1</v>
      </c>
      <c r="AB59" s="103" t="s">
        <v>387</v>
      </c>
      <c r="AC59" s="152"/>
      <c r="AD59" s="107">
        <v>0.33333333333333331</v>
      </c>
      <c r="AE59" s="105" t="s">
        <v>568</v>
      </c>
      <c r="AF59" s="105" t="s">
        <v>568</v>
      </c>
      <c r="AG59" s="105" t="s">
        <v>568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K83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/>
      <c r="AS59" s="108"/>
      <c r="AT59" s="108"/>
      <c r="AU59" s="136"/>
      <c r="AV59" s="136"/>
      <c r="AW59" s="14"/>
      <c r="AX59" s="14"/>
      <c r="AY59" s="164">
        <f t="shared" si="7"/>
        <v>0</v>
      </c>
      <c r="AZ59" s="153"/>
      <c r="BA59" s="109"/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/>
      <c r="BI59" s="17"/>
      <c r="BJ59" s="17"/>
      <c r="BK59" s="18"/>
      <c r="BL59" s="16"/>
      <c r="BM59" s="130"/>
      <c r="BN59" s="130"/>
      <c r="BO59" s="130"/>
      <c r="BP59" s="18"/>
      <c r="BQ59" s="12" t="str">
        <f t="shared" si="3"/>
        <v>Produção e Intervalo</v>
      </c>
      <c r="BR59" s="19">
        <f t="shared" si="4"/>
        <v>0</v>
      </c>
      <c r="BS59" s="19">
        <f t="shared" si="5"/>
        <v>0</v>
      </c>
      <c r="BT59" s="8" t="str">
        <f t="shared" si="6"/>
        <v/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778</v>
      </c>
      <c r="E60" s="159"/>
      <c r="F60" s="126" t="s">
        <v>673</v>
      </c>
      <c r="G60" s="142" t="str">
        <f>IF(D60="","*",VLOOKUP(F60,BS_ATIVIDADE[],3,FALSE))</f>
        <v>MECANIZAÇÃO - SOCADORA</v>
      </c>
      <c r="H60" s="105" t="s">
        <v>183</v>
      </c>
      <c r="I60" s="105" t="s">
        <v>183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1035</v>
      </c>
      <c r="W60" s="151" t="s">
        <v>1025</v>
      </c>
      <c r="X60" s="104" t="s">
        <v>396</v>
      </c>
      <c r="Y60" s="129"/>
      <c r="Z60" s="104"/>
      <c r="AA60" s="105">
        <v>1</v>
      </c>
      <c r="AB60" s="103" t="s">
        <v>387</v>
      </c>
      <c r="AC60" s="126"/>
      <c r="AD60" s="107">
        <v>0.35416666666666669</v>
      </c>
      <c r="AE60" s="105" t="s">
        <v>568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7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6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719</v>
      </c>
      <c r="E61" s="159"/>
      <c r="F61" s="126" t="s">
        <v>635</v>
      </c>
      <c r="G61" s="142" t="str">
        <f>IF(D61="","*",VLOOKUP(F61,BS_ATIVIDADE[],3,FALSE))</f>
        <v>TRILHEIRO - DESCARGA</v>
      </c>
      <c r="H61" s="106" t="s">
        <v>183</v>
      </c>
      <c r="I61" s="106" t="s">
        <v>1064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" s="150" t="s">
        <v>1065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1066</v>
      </c>
      <c r="W61" s="151" t="s">
        <v>1067</v>
      </c>
      <c r="X61" s="104" t="s">
        <v>396</v>
      </c>
      <c r="Y61" s="129"/>
      <c r="Z61" s="104"/>
      <c r="AA61" s="105">
        <v>2</v>
      </c>
      <c r="AB61" s="126" t="s">
        <v>398</v>
      </c>
      <c r="AC61" s="126" t="s">
        <v>394</v>
      </c>
      <c r="AD61" s="107">
        <v>0.33333333333333331</v>
      </c>
      <c r="AE61" s="105" t="s">
        <v>568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ZWW-ZKW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/>
      <c r="AS61" s="108"/>
      <c r="AT61" s="108"/>
      <c r="AU61" s="136"/>
      <c r="AV61" s="136"/>
      <c r="AW61" s="14"/>
      <c r="AX61" s="14"/>
      <c r="AY61" s="164">
        <f t="shared" si="7"/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8" t="str">
        <f t="shared" si="6"/>
        <v/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834</v>
      </c>
      <c r="E62" s="159">
        <v>57</v>
      </c>
      <c r="F62" s="126" t="s">
        <v>701</v>
      </c>
      <c r="G62" s="142" t="str">
        <f>IF(D62="","*",VLOOKUP(F62,BS_ATIVIDADE[],3,FALSE))</f>
        <v>MODERNIZAÇÃO</v>
      </c>
      <c r="H62" s="106" t="s">
        <v>568</v>
      </c>
      <c r="I62" s="106" t="s">
        <v>568</v>
      </c>
      <c r="J62" s="105">
        <v>48</v>
      </c>
      <c r="K62" s="105">
        <v>123.363</v>
      </c>
      <c r="L62" s="105" t="s">
        <v>568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1074</v>
      </c>
      <c r="W62" s="151" t="s">
        <v>1030</v>
      </c>
      <c r="X62" s="104" t="s">
        <v>396</v>
      </c>
      <c r="Y62" s="129"/>
      <c r="Z62" s="104"/>
      <c r="AA62" s="105" t="s">
        <v>568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ZWI-ZYQ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/>
      <c r="AS62" s="108"/>
      <c r="AT62" s="108"/>
      <c r="AU62" s="136"/>
      <c r="AV62" s="136"/>
      <c r="AW62" s="14"/>
      <c r="AX62" s="14"/>
      <c r="AY62" s="164">
        <f t="shared" si="7"/>
        <v>0</v>
      </c>
      <c r="AZ62" s="153"/>
      <c r="BA62" s="109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 t="shared" si="3"/>
        <v>Produção e Intervalo</v>
      </c>
      <c r="BR62" s="19">
        <f t="shared" si="4"/>
        <v>0</v>
      </c>
      <c r="BS62" s="19">
        <f t="shared" si="5"/>
        <v>0</v>
      </c>
      <c r="BT62" s="8" t="str">
        <f t="shared" si="6"/>
        <v/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920</v>
      </c>
      <c r="E63" s="159">
        <v>58</v>
      </c>
      <c r="F63" s="126" t="s">
        <v>701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568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1074</v>
      </c>
      <c r="W63" s="151" t="s">
        <v>1030</v>
      </c>
      <c r="X63" s="104" t="s">
        <v>396</v>
      </c>
      <c r="Y63" s="129"/>
      <c r="Z63" s="104"/>
      <c r="AA63" s="105" t="s">
        <v>568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ZWI-ZYQ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/>
      <c r="AS63" s="108"/>
      <c r="AT63" s="108"/>
      <c r="AU63" s="136"/>
      <c r="AV63" s="136"/>
      <c r="AW63" s="14"/>
      <c r="AX63" s="14"/>
      <c r="AY63" s="164">
        <f t="shared" si="7"/>
        <v>0</v>
      </c>
      <c r="AZ63" s="153"/>
      <c r="BA63" s="109"/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 t="shared" si="3"/>
        <v>Produção e Intervalo</v>
      </c>
      <c r="BR63" s="19">
        <f t="shared" si="4"/>
        <v>0</v>
      </c>
      <c r="BS63" s="19">
        <f t="shared" si="5"/>
        <v>0</v>
      </c>
      <c r="BT63" s="8" t="str">
        <f t="shared" si="6"/>
        <v/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839</v>
      </c>
      <c r="E64" s="159">
        <v>56</v>
      </c>
      <c r="F64" s="126" t="s">
        <v>750</v>
      </c>
      <c r="G64" s="142" t="str">
        <f>IF(D64="","*",VLOOKUP(F64,BS_ATIVIDADE[],3,FALSE))</f>
        <v>SOLDA</v>
      </c>
      <c r="H64" s="106" t="s">
        <v>568</v>
      </c>
      <c r="I64" s="106" t="s">
        <v>568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1066</v>
      </c>
      <c r="W64" s="151" t="s">
        <v>1030</v>
      </c>
      <c r="X64" s="104" t="s">
        <v>396</v>
      </c>
      <c r="Y64" s="129"/>
      <c r="Z64" s="104"/>
      <c r="AA64" s="105" t="s">
        <v>568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ZEJ-ZEV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/>
      <c r="AS64" s="108"/>
      <c r="AT64" s="108"/>
      <c r="AU64" s="136"/>
      <c r="AV64" s="136"/>
      <c r="AW64" s="14"/>
      <c r="AX64" s="14"/>
      <c r="AY64" s="164">
        <f t="shared" si="7"/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8" t="str">
        <f t="shared" si="6"/>
        <v/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867</v>
      </c>
      <c r="E65" s="159">
        <v>57</v>
      </c>
      <c r="F65" s="126" t="s">
        <v>750</v>
      </c>
      <c r="G65" s="142" t="str">
        <f>IF(D65="","*",VLOOKUP(F65,BS_ATIVIDADE[],3,FALSE))</f>
        <v>SOLDA</v>
      </c>
      <c r="H65" s="106" t="s">
        <v>568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1066</v>
      </c>
      <c r="W65" s="151" t="s">
        <v>1030</v>
      </c>
      <c r="X65" s="104" t="s">
        <v>396</v>
      </c>
      <c r="Y65" s="129"/>
      <c r="Z65" s="104"/>
      <c r="AA65" s="105" t="s">
        <v>568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ZEJ-ZEV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/>
      <c r="AS65" s="108"/>
      <c r="AT65" s="108"/>
      <c r="AU65" s="136"/>
      <c r="AV65" s="136"/>
      <c r="AW65" s="14"/>
      <c r="AX65" s="14"/>
      <c r="AY65" s="164">
        <f t="shared" si="7"/>
        <v>0</v>
      </c>
      <c r="AZ65" s="153"/>
      <c r="BA65" s="109"/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8" t="str">
        <f t="shared" si="6"/>
        <v/>
      </c>
    </row>
    <row r="66" spans="1:72" ht="28.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815</v>
      </c>
      <c r="E66" s="159"/>
      <c r="F66" s="126" t="s">
        <v>690</v>
      </c>
      <c r="G66" s="142" t="str">
        <f>IF(D66="","*",VLOOKUP(F66,BS_ATIVIDADE[],3,FALSE))</f>
        <v>MODERNIZAÇÃO</v>
      </c>
      <c r="H66" s="106" t="s">
        <v>1096</v>
      </c>
      <c r="I66" s="106" t="s">
        <v>1096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1074</v>
      </c>
      <c r="W66" s="151" t="s">
        <v>1097</v>
      </c>
      <c r="X66" s="104" t="s">
        <v>396</v>
      </c>
      <c r="Y66" s="129"/>
      <c r="Z66" s="104"/>
      <c r="AA66" s="105">
        <v>1</v>
      </c>
      <c r="AB66" s="103" t="s">
        <v>387</v>
      </c>
      <c r="AC66" s="152"/>
      <c r="AD66" s="107">
        <v>0.29166666666666669</v>
      </c>
      <c r="AE66" s="105" t="s">
        <v>568</v>
      </c>
      <c r="AF66" s="105" t="s">
        <v>568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ZEJ-ZEV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/>
      <c r="AS66" s="108"/>
      <c r="AT66" s="108"/>
      <c r="AU66" s="136"/>
      <c r="AV66" s="136"/>
      <c r="AW66" s="14"/>
      <c r="AX66" s="14"/>
      <c r="AY66" s="164">
        <f t="shared" si="7"/>
        <v>0</v>
      </c>
      <c r="AZ66" s="153"/>
      <c r="BA66" s="109"/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 t="shared" si="3"/>
        <v>Produção e Intervalo</v>
      </c>
      <c r="BR66" s="19">
        <f t="shared" si="4"/>
        <v>0</v>
      </c>
      <c r="BS66" s="19">
        <f t="shared" si="5"/>
        <v>0</v>
      </c>
      <c r="BT66" s="8" t="str">
        <f t="shared" si="6"/>
        <v/>
      </c>
    </row>
    <row r="67" spans="1:72" ht="31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610</v>
      </c>
      <c r="E67" s="159">
        <v>61</v>
      </c>
      <c r="F67" s="126" t="s">
        <v>558</v>
      </c>
      <c r="G67" s="142" t="str">
        <f>IF(D67="","*",VLOOKUP(F67,BS_ATIVIDADE[],3,FALSE))</f>
        <v>OUTROS</v>
      </c>
      <c r="H67" s="106" t="s">
        <v>568</v>
      </c>
      <c r="I67" s="106" t="s">
        <v>568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7" s="127" t="s">
        <v>1098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1099</v>
      </c>
      <c r="W67" s="151" t="s">
        <v>1100</v>
      </c>
      <c r="X67" s="104" t="s">
        <v>391</v>
      </c>
      <c r="Y67" s="129"/>
      <c r="Z67" s="104"/>
      <c r="AA67" s="105" t="s">
        <v>568</v>
      </c>
      <c r="AB67" s="103"/>
      <c r="AC67" s="152"/>
      <c r="AD67" s="107" t="s">
        <v>568</v>
      </c>
      <c r="AE67" s="105" t="s">
        <v>568</v>
      </c>
      <c r="AF67" s="105" t="s">
        <v>568</v>
      </c>
      <c r="AG67" s="105" t="s">
        <v>568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ZXW-ZEZ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/>
      <c r="AS67" s="108"/>
      <c r="AT67" s="108"/>
      <c r="AU67" s="136"/>
      <c r="AV67" s="136"/>
      <c r="AW67" s="14"/>
      <c r="AX67" s="14"/>
      <c r="AY67" s="164">
        <f t="shared" si="7"/>
        <v>0</v>
      </c>
      <c r="AZ67" s="153"/>
      <c r="BA67" s="109"/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/>
      <c r="BI67" s="17"/>
      <c r="BJ67" s="17"/>
      <c r="BK67" s="18"/>
      <c r="BL67" s="16"/>
      <c r="BM67" s="130"/>
      <c r="BN67" s="130"/>
      <c r="BO67" s="130"/>
      <c r="BP67" s="18"/>
      <c r="BQ67" s="12" t="str">
        <f t="shared" si="3"/>
        <v>Produção e Intervalo</v>
      </c>
      <c r="BR67" s="19">
        <f t="shared" si="4"/>
        <v>0</v>
      </c>
      <c r="BS67" s="19">
        <f t="shared" si="5"/>
        <v>0</v>
      </c>
      <c r="BT67" s="8" t="str">
        <f t="shared" si="6"/>
        <v/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802</v>
      </c>
      <c r="E68" s="159">
        <v>61</v>
      </c>
      <c r="F68" s="126" t="s">
        <v>705</v>
      </c>
      <c r="G68" s="142" t="str">
        <f>IF(D68="","*",VLOOKUP(F68,BS_ATIVIDADE[],3,FALSE))</f>
        <v>MODERNIZAÇÃO</v>
      </c>
      <c r="H68" s="106" t="s">
        <v>336</v>
      </c>
      <c r="I68" s="106" t="s">
        <v>336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8" s="127" t="s">
        <v>1098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1099</v>
      </c>
      <c r="W68" s="151" t="s">
        <v>1101</v>
      </c>
      <c r="X68" s="104" t="s">
        <v>391</v>
      </c>
      <c r="Y68" s="129"/>
      <c r="Z68" s="104"/>
      <c r="AA68" s="105">
        <v>1</v>
      </c>
      <c r="AB68" s="103" t="s">
        <v>387</v>
      </c>
      <c r="AC68" s="152" t="s">
        <v>381</v>
      </c>
      <c r="AD68" s="107">
        <v>0.29166666666666669</v>
      </c>
      <c r="AE68" s="105">
        <v>7663</v>
      </c>
      <c r="AF68" s="105" t="s">
        <v>568</v>
      </c>
      <c r="AG68" s="105" t="s">
        <v>568</v>
      </c>
      <c r="AH68" s="15"/>
      <c r="AI68" s="126" t="str">
        <f>IF(BS_CONTROLE[[#This Row],[Atividade]]=0, "-", BS_CONTROLE[[#This Row],[Atividade]])</f>
        <v>MODERNIZAÇÃO - RECOLHIMENTO DE DORMENTE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ZXW-ZEZ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/>
      <c r="AS68" s="108"/>
      <c r="AT68" s="108"/>
      <c r="AU68" s="136"/>
      <c r="AV68" s="136"/>
      <c r="AW68" s="14"/>
      <c r="AX68" s="14"/>
      <c r="AY68" s="164">
        <f t="shared" si="7"/>
        <v>0</v>
      </c>
      <c r="AZ68" s="153"/>
      <c r="BA68" s="109"/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/>
      <c r="BI68" s="17"/>
      <c r="BJ68" s="17"/>
      <c r="BK68" s="18"/>
      <c r="BL68" s="16"/>
      <c r="BM68" s="130"/>
      <c r="BN68" s="130"/>
      <c r="BO68" s="130"/>
      <c r="BP68" s="18"/>
      <c r="BQ68" s="12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8" t="str">
        <f t="shared" si="6"/>
        <v/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606</v>
      </c>
      <c r="E69" s="159">
        <v>62</v>
      </c>
      <c r="F69" s="126" t="s">
        <v>701</v>
      </c>
      <c r="G69" s="142" t="str">
        <f>IF(D69="","*",VLOOKUP(F69,BS_ATIVIDADE[],3,FALSE))</f>
        <v>MODERNIZAÇÃO</v>
      </c>
      <c r="H69" s="106" t="s">
        <v>568</v>
      </c>
      <c r="I69" s="106" t="s">
        <v>568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1099</v>
      </c>
      <c r="W69" s="151" t="s">
        <v>1030</v>
      </c>
      <c r="X69" s="104" t="s">
        <v>391</v>
      </c>
      <c r="Y69" s="129"/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ZXW-ZEZ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/>
      <c r="AS69" s="108"/>
      <c r="AT69" s="108"/>
      <c r="AU69" s="136"/>
      <c r="AV69" s="136"/>
      <c r="AW69" s="14"/>
      <c r="AX69" s="14"/>
      <c r="AY69" s="164">
        <f t="shared" si="7"/>
        <v>0</v>
      </c>
      <c r="AZ69" s="153"/>
      <c r="BA69" s="109"/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/>
      <c r="BI69" s="17"/>
      <c r="BJ69" s="17"/>
      <c r="BK69" s="18"/>
      <c r="BL69" s="16"/>
      <c r="BM69" s="130"/>
      <c r="BN69" s="130"/>
      <c r="BO69" s="130"/>
      <c r="BP69" s="18"/>
      <c r="BQ69" s="12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8" t="str">
        <f t="shared" si="6"/>
        <v/>
      </c>
    </row>
    <row r="70" spans="1:72">
      <c r="A70" s="47" t="str">
        <f t="shared" si="2"/>
        <v>V8546056</v>
      </c>
      <c r="B70" s="102">
        <v>46056</v>
      </c>
      <c r="C70" s="135">
        <f>IF(BS_CONTROLE[[#This Row],[DATA]]="","",WEEKNUM(BS_CONTROLE[[#This Row],[DATA]]))</f>
        <v>6</v>
      </c>
      <c r="D70" s="104" t="s">
        <v>769</v>
      </c>
      <c r="E70" s="159">
        <v>60</v>
      </c>
      <c r="F70" s="126" t="s">
        <v>582</v>
      </c>
      <c r="G70" s="142" t="str">
        <f>IF(D70="","*",VLOOKUP(F70,BS_ATIVIDADE[],3,FALSE))</f>
        <v>OUTROS</v>
      </c>
      <c r="H70" s="106" t="s">
        <v>1102</v>
      </c>
      <c r="I70" s="106" t="s">
        <v>1103</v>
      </c>
      <c r="J70" s="105">
        <v>54</v>
      </c>
      <c r="K70" s="105">
        <v>106.4</v>
      </c>
      <c r="L70" s="105" t="s">
        <v>568</v>
      </c>
      <c r="M70" s="127" t="s">
        <v>1104</v>
      </c>
      <c r="N70" s="127" t="s">
        <v>1105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1035</v>
      </c>
      <c r="W70" s="151" t="s">
        <v>1106</v>
      </c>
      <c r="X70" s="104" t="s">
        <v>396</v>
      </c>
      <c r="Y70" s="129"/>
      <c r="Z70" s="104"/>
      <c r="AA70" s="105">
        <v>1</v>
      </c>
      <c r="AB70" s="103" t="s">
        <v>387</v>
      </c>
      <c r="AC70" s="152"/>
      <c r="AD70" s="107">
        <v>0.35416666666666669</v>
      </c>
      <c r="AE70" s="105">
        <v>6235</v>
      </c>
      <c r="AF70" s="105" t="s">
        <v>568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7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8" t="str">
        <f t="shared" si="6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610</v>
      </c>
      <c r="E71" s="159">
        <v>61</v>
      </c>
      <c r="F71" s="126" t="s">
        <v>558</v>
      </c>
      <c r="G71" s="142" t="str">
        <f>IF(D71="","*",VLOOKUP(F71,BS_ATIVIDADE[],3,FALSE))</f>
        <v>OUTROS</v>
      </c>
      <c r="H71" s="106" t="s">
        <v>568</v>
      </c>
      <c r="I71" s="106" t="s">
        <v>568</v>
      </c>
      <c r="J71" s="105">
        <v>92</v>
      </c>
      <c r="K71" s="105">
        <v>102.48</v>
      </c>
      <c r="L71" s="105">
        <v>102.18</v>
      </c>
      <c r="M71" s="127" t="s">
        <v>362</v>
      </c>
      <c r="N71" s="127" t="s">
        <v>1107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1099</v>
      </c>
      <c r="W71" s="151" t="s">
        <v>1108</v>
      </c>
      <c r="X71" s="104" t="s">
        <v>391</v>
      </c>
      <c r="Y71" s="129"/>
      <c r="Z71" s="104"/>
      <c r="AA71" s="105" t="s">
        <v>568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/>
      <c r="AS71" s="108"/>
      <c r="AT71" s="108"/>
      <c r="AU71" s="136"/>
      <c r="AV71" s="136"/>
      <c r="AW71" s="14"/>
      <c r="AX71" s="14"/>
      <c r="AY71" s="164">
        <f t="shared" si="7"/>
        <v>0</v>
      </c>
      <c r="AZ71" s="153"/>
      <c r="BA71" s="109"/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/>
      <c r="BI71" s="17"/>
      <c r="BJ71" s="17"/>
      <c r="BK71" s="18"/>
      <c r="BL71" s="16"/>
      <c r="BM71" s="130"/>
      <c r="BN71" s="130"/>
      <c r="BO71" s="130"/>
      <c r="BP71" s="18"/>
      <c r="BQ71" s="12" t="str">
        <f t="shared" si="3"/>
        <v>Produção e Intervalo</v>
      </c>
      <c r="BR71" s="19">
        <f t="shared" si="4"/>
        <v>0</v>
      </c>
      <c r="BS71" s="19">
        <f t="shared" si="5"/>
        <v>0</v>
      </c>
      <c r="BT71" s="8" t="str">
        <f t="shared" si="6"/>
        <v/>
      </c>
    </row>
    <row r="72" spans="1:72" ht="32.25" customHeight="1">
      <c r="A72" s="47" t="str">
        <f t="shared" ref="A72:A135" si="8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803</v>
      </c>
      <c r="E72" s="159">
        <v>66</v>
      </c>
      <c r="F72" s="126" t="s">
        <v>761</v>
      </c>
      <c r="G72" s="142" t="str">
        <f>IF(D72="","*",VLOOKUP(F72,BS_ATIVIDADE[],3,FALSE))</f>
        <v>OUTROS</v>
      </c>
      <c r="H72" s="106" t="s">
        <v>165</v>
      </c>
      <c r="I72" s="106" t="s">
        <v>1080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1099</v>
      </c>
      <c r="W72" s="151" t="s">
        <v>1109</v>
      </c>
      <c r="X72" s="104" t="s">
        <v>391</v>
      </c>
      <c r="Y72" s="129"/>
      <c r="Z72" s="104"/>
      <c r="AA72" s="105">
        <v>1</v>
      </c>
      <c r="AB72" s="103" t="s">
        <v>387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/>
      <c r="AS72" s="108"/>
      <c r="AT72" s="108"/>
      <c r="AU72" s="136"/>
      <c r="AV72" s="136"/>
      <c r="AW72" s="14"/>
      <c r="AX72" s="14"/>
      <c r="AY72" s="164">
        <f t="shared" ref="AY72:AY135" si="9">IF(D72="","*",IFERROR(IF(ISODD(COUNT(AS72:AX1066)),"ERRO",SUM((AT72-AS72),(AV72-AU72),(AX72-AW72))),"ERRO"))</f>
        <v>0</v>
      </c>
      <c r="AZ72" s="153"/>
      <c r="BA72" s="109"/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/>
      <c r="BI72" s="17"/>
      <c r="BJ72" s="17"/>
      <c r="BK72" s="18"/>
      <c r="BL72" s="16"/>
      <c r="BM72" s="130"/>
      <c r="BN72" s="130"/>
      <c r="BO72" s="130"/>
      <c r="BP72" s="18"/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/>
      </c>
    </row>
    <row r="73" spans="1:72">
      <c r="A73" s="47" t="str">
        <f t="shared" si="8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864</v>
      </c>
      <c r="E73" s="159">
        <v>59</v>
      </c>
      <c r="F73" s="126" t="s">
        <v>750</v>
      </c>
      <c r="G73" s="142" t="str">
        <f>IF(D73="","*",VLOOKUP(F73,BS_ATIVIDADE[],3,FALSE))</f>
        <v>SOLDA</v>
      </c>
      <c r="H73" s="106" t="s">
        <v>568</v>
      </c>
      <c r="I73" s="106" t="s">
        <v>568</v>
      </c>
      <c r="J73" s="105">
        <v>92</v>
      </c>
      <c r="K73" s="105">
        <v>106.7</v>
      </c>
      <c r="L73" s="105" t="s">
        <v>568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367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1077</v>
      </c>
      <c r="W73" s="151" t="s">
        <v>1030</v>
      </c>
      <c r="X73" s="104" t="s">
        <v>396</v>
      </c>
      <c r="Y73" s="129"/>
      <c r="Z73" s="104"/>
      <c r="AA73" s="105" t="s">
        <v>568</v>
      </c>
      <c r="AB73" s="103"/>
      <c r="AC73" s="152"/>
      <c r="AD73" s="107" t="s">
        <v>568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/>
      <c r="AS73" s="108"/>
      <c r="AT73" s="108"/>
      <c r="AU73" s="136"/>
      <c r="AV73" s="136"/>
      <c r="AW73" s="14"/>
      <c r="AX73" s="14"/>
      <c r="AY73" s="164">
        <f t="shared" si="9"/>
        <v>0</v>
      </c>
      <c r="AZ73" s="153"/>
      <c r="BA73" s="109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/>
      <c r="BI73" s="17"/>
      <c r="BJ73" s="17"/>
      <c r="BK73" s="18"/>
      <c r="BL73" s="16"/>
      <c r="BM73" s="130"/>
      <c r="BN73" s="130"/>
      <c r="BO73" s="130"/>
      <c r="BP73" s="18"/>
      <c r="BQ73" s="12" t="str">
        <f t="shared" si="10"/>
        <v>Produção e Intervalo</v>
      </c>
      <c r="BR73" s="19">
        <f t="shared" si="11"/>
        <v>0</v>
      </c>
      <c r="BS73" s="19">
        <f t="shared" si="12"/>
        <v>0</v>
      </c>
      <c r="BT73" s="8" t="str">
        <f t="shared" si="13"/>
        <v/>
      </c>
    </row>
    <row r="74" spans="1:72">
      <c r="A74" s="47" t="str">
        <f t="shared" si="8"/>
        <v>V85</v>
      </c>
      <c r="B74" s="102"/>
      <c r="C74" s="135" t="str">
        <f>IF(BS_CONTROLE[[#This Row],[DATA]]="","",WEEKNUM(BS_CONTROLE[[#This Row],[DATA]]))</f>
        <v/>
      </c>
      <c r="D74" s="104" t="s">
        <v>769</v>
      </c>
      <c r="E74" s="159">
        <v>60</v>
      </c>
      <c r="F74" s="126" t="s">
        <v>673</v>
      </c>
      <c r="G74" s="142" t="str">
        <f>IF(D74="","*",VLOOKUP(F74,BS_ATIVIDADE[],3,FALSE))</f>
        <v>MECANIZAÇÃO - SOCADORA</v>
      </c>
      <c r="H74" s="106" t="s">
        <v>1102</v>
      </c>
      <c r="I74" s="106" t="s">
        <v>1102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367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1035</v>
      </c>
      <c r="W74" s="151" t="s">
        <v>1025</v>
      </c>
      <c r="X74" s="104" t="s">
        <v>396</v>
      </c>
      <c r="Y74" s="129"/>
      <c r="Z74" s="104"/>
      <c r="AA74" s="105">
        <v>1</v>
      </c>
      <c r="AB74" s="103" t="s">
        <v>387</v>
      </c>
      <c r="AC74" s="152"/>
      <c r="AD74" s="107">
        <v>0.35416666666666669</v>
      </c>
      <c r="AE74" s="105">
        <v>6235</v>
      </c>
      <c r="AF74" s="105" t="s">
        <v>568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tr">
        <f>IF(BS_CONTROLE[[#This Row],[Entre - Estações]]=0, "-", BS_CONTROLE[[#This Row],[Entre - Estações]])</f>
        <v>ZPT</v>
      </c>
      <c r="AN74" s="105" t="str">
        <f>IF(BS_CONTROLE[[#This Row],[SB]]=0, "-", BS_CONTROLE[[#This Row],[SB]])</f>
        <v>ZPT2</v>
      </c>
      <c r="AO74" s="105">
        <f>IF(BS_CONTROLE[[#This Row],[SUB]]=0, "-", BS_CONTROLE[[#This Row],[SUB]])</f>
        <v>92</v>
      </c>
      <c r="AP74" s="105">
        <f>BS_CONTROLE[[#This Row],[KM - Inicio]]</f>
        <v>108.2</v>
      </c>
      <c r="AQ74" s="105">
        <f>BS_CONTROLE[[#This Row],[KM - Inicio]]</f>
        <v>108.2</v>
      </c>
      <c r="AR74" s="108"/>
      <c r="AS74" s="108"/>
      <c r="AT74" s="108"/>
      <c r="AU74" s="136"/>
      <c r="AV74" s="136"/>
      <c r="AW74" s="14"/>
      <c r="AX74" s="14"/>
      <c r="AY74" s="164">
        <f t="shared" si="9"/>
        <v>0</v>
      </c>
      <c r="AZ74" s="153"/>
      <c r="BA74" s="109"/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 t="shared" si="10"/>
        <v>Aderente</v>
      </c>
      <c r="BR74" s="19" t="str">
        <f t="shared" si="11"/>
        <v>*</v>
      </c>
      <c r="BS74" s="19" t="str">
        <f t="shared" si="12"/>
        <v>*</v>
      </c>
      <c r="BT74" s="8" t="str">
        <f t="shared" si="13"/>
        <v/>
      </c>
    </row>
    <row r="75" spans="1:72">
      <c r="A75" s="47" t="str">
        <f t="shared" si="8"/>
        <v/>
      </c>
      <c r="B75" s="102"/>
      <c r="C75" s="135" t="str">
        <f>IF(BS_CONTROLE[[#This Row],[DATA]]="","",WEEKNUM(BS_CONTROLE[[#This Row],[DATA]]))</f>
        <v/>
      </c>
      <c r="D75" s="104"/>
      <c r="E75" s="159">
        <v>69</v>
      </c>
      <c r="F75" s="126"/>
      <c r="G75" s="142" t="str">
        <f>IF(D75="","*",VLOOKUP(F75,BS_ATIVIDADE[],3,FALSE))</f>
        <v>*</v>
      </c>
      <c r="H75" s="106"/>
      <c r="I75" s="106"/>
      <c r="J75" s="105"/>
      <c r="K75" s="105"/>
      <c r="L75" s="105"/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27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6"/>
      <c r="P75" s="106"/>
      <c r="Q75" s="105"/>
      <c r="R75" s="10" t="str">
        <f>IFERROR(_xlfn.XLOOKUP(F75, BS_ATIVIDADE[ATIVIDADE],BS_ATIVIDADE[UNIDADE] ), "*")</f>
        <v>*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5"/>
      <c r="W75" s="151"/>
      <c r="X75" s="104"/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-</v>
      </c>
      <c r="AN75" s="105" t="str">
        <f>IF(BS_CONTROLE[[#This Row],[SB]]=0, "-", BS_CONTROLE[[#This Row],[SB]])</f>
        <v>-</v>
      </c>
      <c r="AO75" s="105" t="str">
        <f>IF(BS_CONTROLE[[#This Row],[SUB]]=0, "-", BS_CONTROLE[[#This Row],[SUB]])</f>
        <v>-</v>
      </c>
      <c r="AP75" s="105">
        <f>BS_CONTROLE[[#This Row],[KM - Inicio]]</f>
        <v>0</v>
      </c>
      <c r="AQ75" s="105">
        <f>BS_CONTROLE[[#This Row],[KM - Inicio]]</f>
        <v>0</v>
      </c>
      <c r="AR75" s="108"/>
      <c r="AS75" s="108"/>
      <c r="AT75" s="108"/>
      <c r="AU75" s="136"/>
      <c r="AV75" s="136"/>
      <c r="AW75" s="14"/>
      <c r="AX75" s="14"/>
      <c r="AY75" s="164" t="str">
        <f t="shared" si="9"/>
        <v>*</v>
      </c>
      <c r="AZ75" s="153"/>
      <c r="BA75" s="109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0"/>
      <c r="BG75" s="16"/>
      <c r="BH75" s="17"/>
      <c r="BI75" s="17"/>
      <c r="BJ75" s="17"/>
      <c r="BK75" s="18"/>
      <c r="BL75" s="16"/>
      <c r="BM75" s="130"/>
      <c r="BN75" s="130"/>
      <c r="BO75" s="130"/>
      <c r="BP75" s="18"/>
      <c r="BQ75" s="12" t="str">
        <f t="shared" si="10"/>
        <v>Aderente</v>
      </c>
      <c r="BR75" s="19" t="str">
        <f t="shared" si="11"/>
        <v>*</v>
      </c>
      <c r="BS75" s="19" t="str">
        <f t="shared" si="12"/>
        <v>*</v>
      </c>
      <c r="BT75" s="8" t="str">
        <f t="shared" si="13"/>
        <v/>
      </c>
    </row>
    <row r="76" spans="1:72">
      <c r="A76" s="47" t="str">
        <f t="shared" si="8"/>
        <v/>
      </c>
      <c r="B76" s="102"/>
      <c r="C76" s="135" t="str">
        <f>IF(BS_CONTROLE[[#This Row],[DATA]]="","",WEEKNUM(BS_CONTROLE[[#This Row],[DATA]]))</f>
        <v/>
      </c>
      <c r="D76" s="104"/>
      <c r="E76" s="159">
        <v>70</v>
      </c>
      <c r="F76" s="126"/>
      <c r="G76" s="142" t="str">
        <f>IF(D76="","*",VLOOKUP(F76,BS_ATIVIDADE[],3,FALSE))</f>
        <v>*</v>
      </c>
      <c r="H76" s="106"/>
      <c r="I76" s="106"/>
      <c r="J76" s="105"/>
      <c r="K76" s="105"/>
      <c r="L76" s="105"/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6"/>
      <c r="P76" s="106"/>
      <c r="Q76" s="105"/>
      <c r="R76" s="10" t="str">
        <f>IFERROR(_xlfn.XLOOKUP(F76, BS_ATIVIDADE[ATIVIDADE],BS_ATIVIDADE[UNIDADE] ), "*")</f>
        <v>*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5"/>
      <c r="W76" s="151"/>
      <c r="X76" s="104"/>
      <c r="Y76" s="129"/>
      <c r="Z76" s="104"/>
      <c r="AA76" s="105"/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5" t="str">
        <f>IF(BS_CONTROLE[[#This Row],[Entre - Estações]]=0, "-", BS_CONTROLE[[#This Row],[Entre - Estações]])</f>
        <v>-</v>
      </c>
      <c r="AN76" s="105" t="str">
        <f>IF(BS_CONTROLE[[#This Row],[SB]]=0, "-", BS_CONTROLE[[#This Row],[SB]])</f>
        <v>-</v>
      </c>
      <c r="AO76" s="105" t="str">
        <f>IF(BS_CONTROLE[[#This Row],[SUB]]=0, "-", BS_CONTROLE[[#This Row],[SUB]])</f>
        <v>-</v>
      </c>
      <c r="AP76" s="105">
        <f>BS_CONTROLE[[#This Row],[KM - Inicio]]</f>
        <v>0</v>
      </c>
      <c r="AQ76" s="105">
        <f>BS_CONTROLE[[#This Row],[KM - Inicio]]</f>
        <v>0</v>
      </c>
      <c r="AR76" s="108"/>
      <c r="AS76" s="108"/>
      <c r="AT76" s="108"/>
      <c r="AU76" s="136"/>
      <c r="AV76" s="136"/>
      <c r="AW76" s="14"/>
      <c r="AX76" s="14"/>
      <c r="AY76" s="164" t="str">
        <f t="shared" si="9"/>
        <v>*</v>
      </c>
      <c r="AZ76" s="153"/>
      <c r="BA76" s="109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0"/>
      <c r="BG76" s="16"/>
      <c r="BH76" s="17"/>
      <c r="BI76" s="17"/>
      <c r="BJ76" s="17"/>
      <c r="BK76" s="18"/>
      <c r="BL76" s="16"/>
      <c r="BM76" s="130"/>
      <c r="BN76" s="130"/>
      <c r="BO76" s="130"/>
      <c r="BP76" s="18"/>
      <c r="BQ76" s="12" t="str">
        <f t="shared" si="10"/>
        <v>Aderente</v>
      </c>
      <c r="BR76" s="19" t="str">
        <f t="shared" si="11"/>
        <v>*</v>
      </c>
      <c r="BS76" s="19" t="str">
        <f t="shared" si="12"/>
        <v>*</v>
      </c>
      <c r="BT76" s="8" t="str">
        <f t="shared" si="13"/>
        <v/>
      </c>
    </row>
    <row r="77" spans="1:72">
      <c r="A77" s="47" t="str">
        <f t="shared" si="8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9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8"/>
        <v/>
      </c>
      <c r="B78" s="102"/>
      <c r="C78" s="135" t="str">
        <f>IF(BS_CONTROLE[[#This Row],[DATA]]="","",WEEKNUM(BS_CONTROLE[[#This Row],[DATA]]))</f>
        <v/>
      </c>
      <c r="D78" s="104"/>
      <c r="E78" s="159"/>
      <c r="F78" s="126"/>
      <c r="G78" s="142" t="str">
        <f>IF(D78="","*",VLOOKUP(F78,BS_ATIVIDADE[],3,FALSE))</f>
        <v>*</v>
      </c>
      <c r="H78" s="106"/>
      <c r="I78" s="106"/>
      <c r="J78" s="105"/>
      <c r="K78" s="105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10" t="str">
        <f>IFERROR(_xlfn.XLOOKUP(F78, BS_ATIVIDADE[ATIVIDADE],BS_ATIVIDADE[UNIDADE] ), "*")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51"/>
      <c r="X78" s="104"/>
      <c r="Y78" s="129"/>
      <c r="Z78" s="104"/>
      <c r="AA78" s="105"/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6"/>
      <c r="AV78" s="136"/>
      <c r="AW78" s="14"/>
      <c r="AX78" s="14"/>
      <c r="AY78" s="164" t="str">
        <f t="shared" si="9"/>
        <v>*</v>
      </c>
      <c r="AZ78" s="153"/>
      <c r="BA78" s="109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8"/>
        <v/>
      </c>
      <c r="B79" s="102"/>
      <c r="C79" s="135" t="str">
        <f>IF(BS_CONTROLE[[#This Row],[DATA]]="","",WEEKNUM(BS_CONTROLE[[#This Row],[DATA]]))</f>
        <v/>
      </c>
      <c r="D79" s="104"/>
      <c r="E79" s="159">
        <v>73</v>
      </c>
      <c r="F79" s="126"/>
      <c r="G79" s="142" t="str">
        <f>IF(D79="","*",VLOOKUP(F79,BS_ATIVIDADE[],3,FALSE))</f>
        <v>*</v>
      </c>
      <c r="H79" s="106"/>
      <c r="I79" s="106"/>
      <c r="J79" s="105"/>
      <c r="K79" s="105"/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6"/>
      <c r="P79" s="106"/>
      <c r="Q79" s="105"/>
      <c r="R79" s="10" t="str">
        <f>IFERROR(_xlfn.XLOOKUP(F79, BS_ATIVIDADE[ATIVIDADE],BS_ATIVIDADE[UNIDADE] ), "*")</f>
        <v>*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5"/>
      <c r="W79" s="151"/>
      <c r="X79" s="104"/>
      <c r="Y79" s="129"/>
      <c r="Z79" s="104"/>
      <c r="AA79" s="105"/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5" t="str">
        <f>IF(BS_CONTROLE[[#This Row],[Entre - Estações]]=0, "-", BS_CONTROLE[[#This Row],[Entre - Estações]])</f>
        <v>-</v>
      </c>
      <c r="AN79" s="105" t="str">
        <f>IF(BS_CONTROLE[[#This Row],[SB]]=0, "-", BS_CONTROLE[[#This Row],[SB]])</f>
        <v>-</v>
      </c>
      <c r="AO79" s="105" t="str">
        <f>IF(BS_CONTROLE[[#This Row],[SUB]]=0, "-", BS_CONTROLE[[#This Row],[SUB]])</f>
        <v>-</v>
      </c>
      <c r="AP79" s="105">
        <f>BS_CONTROLE[[#This Row],[KM - Inicio]]</f>
        <v>0</v>
      </c>
      <c r="AQ79" s="105">
        <f>BS_CONTROLE[[#This Row],[KM - Inicio]]</f>
        <v>0</v>
      </c>
      <c r="AR79" s="108"/>
      <c r="AS79" s="108"/>
      <c r="AT79" s="108"/>
      <c r="AU79" s="136"/>
      <c r="AV79" s="136"/>
      <c r="AW79" s="14"/>
      <c r="AX79" s="14"/>
      <c r="AY79" s="164" t="str">
        <f t="shared" si="9"/>
        <v>*</v>
      </c>
      <c r="AZ79" s="153"/>
      <c r="BA79" s="109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0"/>
      <c r="BG79" s="16"/>
      <c r="BH79" s="17"/>
      <c r="BI79" s="17"/>
      <c r="BJ79" s="17"/>
      <c r="BK79" s="18"/>
      <c r="BL79" s="16"/>
      <c r="BM79" s="130"/>
      <c r="BN79" s="130"/>
      <c r="BO79" s="130"/>
      <c r="BP79" s="18"/>
      <c r="BQ79" s="12" t="str">
        <f t="shared" si="10"/>
        <v>Aderente</v>
      </c>
      <c r="BR79" s="19" t="str">
        <f t="shared" si="11"/>
        <v>*</v>
      </c>
      <c r="BS79" s="19" t="str">
        <f t="shared" si="12"/>
        <v>*</v>
      </c>
      <c r="BT79" s="8" t="str">
        <f t="shared" si="13"/>
        <v/>
      </c>
    </row>
    <row r="80" spans="1:72">
      <c r="A80" s="47" t="str">
        <f t="shared" si="8"/>
        <v/>
      </c>
      <c r="B80" s="102"/>
      <c r="C80" s="135" t="str">
        <f>IF(BS_CONTROLE[[#This Row],[DATA]]="","",WEEKNUM(BS_CONTROLE[[#This Row],[DATA]]))</f>
        <v/>
      </c>
      <c r="D80" s="104"/>
      <c r="E80" s="159">
        <v>74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 t="shared" si="9"/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 t="shared" si="10"/>
        <v>Aderente</v>
      </c>
      <c r="BR80" s="19" t="str">
        <f t="shared" si="11"/>
        <v>*</v>
      </c>
      <c r="BS80" s="19" t="str">
        <f t="shared" si="12"/>
        <v>*</v>
      </c>
      <c r="BT80" s="8" t="str">
        <f t="shared" si="13"/>
        <v/>
      </c>
    </row>
    <row r="81" spans="1:72">
      <c r="A81" s="47" t="str">
        <f t="shared" si="8"/>
        <v/>
      </c>
      <c r="B81" s="102"/>
      <c r="C81" s="135" t="str">
        <f>IF(BS_CONTROLE[[#This Row],[DATA]]="","",WEEKNUM(BS_CONTROLE[[#This Row],[DATA]]))</f>
        <v/>
      </c>
      <c r="D81" s="104"/>
      <c r="E81" s="159">
        <v>75</v>
      </c>
      <c r="F81" s="126"/>
      <c r="G81" s="142" t="str">
        <f>IF(D81="","*",VLOOKUP(F81,BS_ATIVIDADE[],3,FALSE))</f>
        <v>*</v>
      </c>
      <c r="H81" s="106"/>
      <c r="I81" s="106"/>
      <c r="J81" s="105"/>
      <c r="K81" s="105"/>
      <c r="L81" s="105"/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27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6"/>
      <c r="P81" s="106"/>
      <c r="Q81" s="105"/>
      <c r="R81" s="10" t="str">
        <f>IFERROR(_xlfn.XLOOKUP(F81, BS_ATIVIDADE[ATIVIDADE],BS_ATIVIDADE[UNIDADE] ), "*")</f>
        <v>*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5"/>
      <c r="W81" s="151"/>
      <c r="X81" s="104"/>
      <c r="Y81" s="129"/>
      <c r="Z81" s="104"/>
      <c r="AA81" s="105"/>
      <c r="AB81" s="103"/>
      <c r="AC81" s="152"/>
      <c r="AD81" s="107"/>
      <c r="AE81" s="105"/>
      <c r="AF81" s="105"/>
      <c r="AG81" s="105"/>
      <c r="AH81" s="15"/>
      <c r="AI81" s="126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5" t="str">
        <f>IF(BS_CONTROLE[[#This Row],[Entre - Estações]]=0, "-", BS_CONTROLE[[#This Row],[Entre - Estações]])</f>
        <v>-</v>
      </c>
      <c r="AN81" s="105" t="str">
        <f>IF(BS_CONTROLE[[#This Row],[SB]]=0, "-", BS_CONTROLE[[#This Row],[SB]])</f>
        <v>-</v>
      </c>
      <c r="AO81" s="105" t="str">
        <f>IF(BS_CONTROLE[[#This Row],[SUB]]=0, "-", BS_CONTROLE[[#This Row],[SUB]])</f>
        <v>-</v>
      </c>
      <c r="AP81" s="105">
        <f>BS_CONTROLE[[#This Row],[KM - Inicio]]</f>
        <v>0</v>
      </c>
      <c r="AQ81" s="105">
        <f>BS_CONTROLE[[#This Row],[KM - Inicio]]</f>
        <v>0</v>
      </c>
      <c r="AR81" s="108"/>
      <c r="AS81" s="108"/>
      <c r="AT81" s="108"/>
      <c r="AU81" s="136"/>
      <c r="AV81" s="136"/>
      <c r="AW81" s="14"/>
      <c r="AX81" s="14"/>
      <c r="AY81" s="164" t="str">
        <f t="shared" si="9"/>
        <v>*</v>
      </c>
      <c r="AZ81" s="153"/>
      <c r="BA81" s="109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0"/>
      <c r="BG81" s="16"/>
      <c r="BH81" s="17"/>
      <c r="BI81" s="17"/>
      <c r="BJ81" s="17"/>
      <c r="BK81" s="18"/>
      <c r="BL81" s="16"/>
      <c r="BM81" s="130"/>
      <c r="BN81" s="130"/>
      <c r="BO81" s="130"/>
      <c r="BP81" s="18"/>
      <c r="BQ81" s="12" t="str">
        <f t="shared" si="10"/>
        <v>Aderente</v>
      </c>
      <c r="BR81" s="19" t="str">
        <f t="shared" si="11"/>
        <v>*</v>
      </c>
      <c r="BS81" s="19" t="str">
        <f t="shared" si="12"/>
        <v>*</v>
      </c>
      <c r="BT81" s="8" t="str">
        <f t="shared" si="13"/>
        <v/>
      </c>
    </row>
    <row r="82" spans="1:72">
      <c r="A82" s="47" t="str">
        <f t="shared" si="8"/>
        <v/>
      </c>
      <c r="B82" s="102"/>
      <c r="C82" s="135" t="str">
        <f>IF(BS_CONTROLE[[#This Row],[DATA]]="","",WEEKNUM(BS_CONTROLE[[#This Row],[DATA]]))</f>
        <v/>
      </c>
      <c r="D82" s="104"/>
      <c r="E82" s="159">
        <v>76</v>
      </c>
      <c r="F82" s="126"/>
      <c r="G82" s="142" t="str">
        <f>IF(D82="","*",VLOOKUP(F82,BS_ATIVIDADE[],3,FALSE))</f>
        <v>*</v>
      </c>
      <c r="H82" s="106"/>
      <c r="I82" s="106"/>
      <c r="J82" s="105"/>
      <c r="K82" s="105"/>
      <c r="L82" s="105"/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6"/>
      <c r="P82" s="106"/>
      <c r="Q82" s="105"/>
      <c r="R82" s="10" t="str">
        <f>IFERROR(_xlfn.XLOOKUP(F82, BS_ATIVIDADE[ATIVIDADE],BS_ATIVIDADE[UNIDADE] ), "*")</f>
        <v>*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5"/>
      <c r="W82" s="151"/>
      <c r="X82" s="104"/>
      <c r="Y82" s="129"/>
      <c r="Z82" s="104"/>
      <c r="AA82" s="105"/>
      <c r="AB82" s="103"/>
      <c r="AC82" s="152"/>
      <c r="AD82" s="107"/>
      <c r="AE82" s="105"/>
      <c r="AF82" s="105"/>
      <c r="AG82" s="105"/>
      <c r="AH82" s="15"/>
      <c r="AI82" s="126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5" t="str">
        <f>IF(BS_CONTROLE[[#This Row],[Entre - Estações]]=0, "-", BS_CONTROLE[[#This Row],[Entre - Estações]])</f>
        <v>-</v>
      </c>
      <c r="AN82" s="105" t="str">
        <f>IF(BS_CONTROLE[[#This Row],[SB]]=0, "-", BS_CONTROLE[[#This Row],[SB]])</f>
        <v>-</v>
      </c>
      <c r="AO82" s="105" t="str">
        <f>IF(BS_CONTROLE[[#This Row],[SUB]]=0, "-", BS_CONTROLE[[#This Row],[SUB]])</f>
        <v>-</v>
      </c>
      <c r="AP82" s="105">
        <f>BS_CONTROLE[[#This Row],[KM - Inicio]]</f>
        <v>0</v>
      </c>
      <c r="AQ82" s="105">
        <f>BS_CONTROLE[[#This Row],[KM - Inicio]]</f>
        <v>0</v>
      </c>
      <c r="AR82" s="108"/>
      <c r="AS82" s="108"/>
      <c r="AT82" s="108"/>
      <c r="AU82" s="136"/>
      <c r="AV82" s="136"/>
      <c r="AW82" s="14"/>
      <c r="AX82" s="14"/>
      <c r="AY82" s="164" t="str">
        <f t="shared" si="9"/>
        <v>*</v>
      </c>
      <c r="AZ82" s="153"/>
      <c r="BA82" s="109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0"/>
      <c r="BG82" s="16"/>
      <c r="BH82" s="17"/>
      <c r="BI82" s="17"/>
      <c r="BJ82" s="17"/>
      <c r="BK82" s="18"/>
      <c r="BL82" s="16"/>
      <c r="BM82" s="130"/>
      <c r="BN82" s="130"/>
      <c r="BO82" s="130"/>
      <c r="BP82" s="18"/>
      <c r="BQ82" s="12" t="str">
        <f t="shared" si="10"/>
        <v>Aderente</v>
      </c>
      <c r="BR82" s="19" t="str">
        <f t="shared" si="11"/>
        <v>*</v>
      </c>
      <c r="BS82" s="19" t="str">
        <f t="shared" si="12"/>
        <v>*</v>
      </c>
      <c r="BT82" s="8" t="str">
        <f t="shared" si="13"/>
        <v/>
      </c>
    </row>
    <row r="83" spans="1:72">
      <c r="A83" s="47" t="str">
        <f t="shared" si="8"/>
        <v/>
      </c>
      <c r="B83" s="102"/>
      <c r="C83" s="135" t="str">
        <f>IF(BS_CONTROLE[[#This Row],[DATA]]="","",WEEKNUM(BS_CONTROLE[[#This Row],[DATA]]))</f>
        <v/>
      </c>
      <c r="D83" s="104"/>
      <c r="E83" s="159">
        <v>77</v>
      </c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9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8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9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8"/>
        <v/>
      </c>
      <c r="B85" s="102"/>
      <c r="C85" s="135" t="str">
        <f>IF(BS_CONTROLE[[#This Row],[DATA]]="","",WEEKNUM(BS_CONTROLE[[#This Row],[DATA]]))</f>
        <v/>
      </c>
      <c r="D85" s="104"/>
      <c r="E85" s="159">
        <v>79</v>
      </c>
      <c r="F85" s="126"/>
      <c r="G85" s="142" t="str">
        <f>IF(D85="","*",VLOOKUP(F85,BS_ATIVIDADE[],3,FALSE))</f>
        <v>*</v>
      </c>
      <c r="H85" s="106"/>
      <c r="I85" s="106"/>
      <c r="J85" s="105"/>
      <c r="K85" s="105"/>
      <c r="L85" s="105"/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6"/>
      <c r="P85" s="106"/>
      <c r="Q85" s="105"/>
      <c r="R85" s="10" t="str">
        <f>IFERROR(_xlfn.XLOOKUP(F85, BS_ATIVIDADE[ATIVIDADE],BS_ATIVIDADE[UNIDADE] ), "*")</f>
        <v>*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5"/>
      <c r="W85" s="151"/>
      <c r="X85" s="104"/>
      <c r="Y85" s="129"/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5" t="str">
        <f>IF(BS_CONTROLE[[#This Row],[Entre - Estações]]=0, "-", BS_CONTROLE[[#This Row],[Entre - Estações]])</f>
        <v>-</v>
      </c>
      <c r="AN85" s="105" t="str">
        <f>IF(BS_CONTROLE[[#This Row],[SB]]=0, "-", BS_CONTROLE[[#This Row],[SB]])</f>
        <v>-</v>
      </c>
      <c r="AO85" s="105" t="str">
        <f>IF(BS_CONTROLE[[#This Row],[SUB]]=0, "-", BS_CONTROLE[[#This Row],[SUB]])</f>
        <v>-</v>
      </c>
      <c r="AP85" s="105">
        <f>BS_CONTROLE[[#This Row],[KM - Inicio]]</f>
        <v>0</v>
      </c>
      <c r="AQ85" s="105">
        <f>BS_CONTROLE[[#This Row],[KM - Inicio]]</f>
        <v>0</v>
      </c>
      <c r="AR85" s="108"/>
      <c r="AS85" s="108"/>
      <c r="AT85" s="108"/>
      <c r="AU85" s="136"/>
      <c r="AV85" s="136"/>
      <c r="AW85" s="14"/>
      <c r="AX85" s="14"/>
      <c r="AY85" s="164" t="str">
        <f t="shared" si="9"/>
        <v>*</v>
      </c>
      <c r="AZ85" s="153"/>
      <c r="BA85" s="109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0"/>
      <c r="BG85" s="16"/>
      <c r="BH85" s="17"/>
      <c r="BI85" s="17"/>
      <c r="BJ85" s="17"/>
      <c r="BK85" s="18"/>
      <c r="BL85" s="16"/>
      <c r="BM85" s="130"/>
      <c r="BN85" s="130"/>
      <c r="BO85" s="130"/>
      <c r="BP85" s="18"/>
      <c r="BQ85" s="12" t="str">
        <f t="shared" si="10"/>
        <v>Aderente</v>
      </c>
      <c r="BR85" s="19" t="str">
        <f t="shared" si="11"/>
        <v>*</v>
      </c>
      <c r="BS85" s="19" t="str">
        <f t="shared" si="12"/>
        <v>*</v>
      </c>
      <c r="BT85" s="8" t="str">
        <f t="shared" si="13"/>
        <v/>
      </c>
    </row>
    <row r="86" spans="1:72">
      <c r="A86" s="47" t="str">
        <f t="shared" si="8"/>
        <v/>
      </c>
      <c r="B86" s="102"/>
      <c r="C86" s="135" t="str">
        <f>IF(BS_CONTROLE[[#This Row],[DATA]]="","",WEEKNUM(BS_CONTROLE[[#This Row],[DATA]]))</f>
        <v/>
      </c>
      <c r="D86" s="104"/>
      <c r="E86" s="159">
        <v>80</v>
      </c>
      <c r="F86" s="126"/>
      <c r="G86" s="142" t="str">
        <f>IF(D86="","*",VLOOKUP(F86,BS_ATIVIDADE[],3,FALSE))</f>
        <v>*</v>
      </c>
      <c r="H86" s="106"/>
      <c r="I86" s="106"/>
      <c r="J86" s="105"/>
      <c r="K86" s="105"/>
      <c r="L86" s="105"/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6"/>
      <c r="P86" s="106"/>
      <c r="Q86" s="105"/>
      <c r="R86" s="10" t="str">
        <f>IFERROR(_xlfn.XLOOKUP(F86, BS_ATIVIDADE[ATIVIDADE],BS_ATIVIDADE[UNIDADE] ), "*")</f>
        <v>*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5"/>
      <c r="W86" s="151"/>
      <c r="X86" s="104"/>
      <c r="Y86" s="129"/>
      <c r="Z86" s="104"/>
      <c r="AA86" s="105"/>
      <c r="AB86" s="103"/>
      <c r="AC86" s="152"/>
      <c r="AD86" s="107"/>
      <c r="AE86" s="105"/>
      <c r="AF86" s="105"/>
      <c r="AG86" s="105"/>
      <c r="AH86" s="15"/>
      <c r="AI86" s="126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5" t="str">
        <f>IF(BS_CONTROLE[[#This Row],[Entre - Estações]]=0, "-", BS_CONTROLE[[#This Row],[Entre - Estações]])</f>
        <v>-</v>
      </c>
      <c r="AN86" s="105" t="str">
        <f>IF(BS_CONTROLE[[#This Row],[SB]]=0, "-", BS_CONTROLE[[#This Row],[SB]])</f>
        <v>-</v>
      </c>
      <c r="AO86" s="105" t="str">
        <f>IF(BS_CONTROLE[[#This Row],[SUB]]=0, "-", BS_CONTROLE[[#This Row],[SUB]])</f>
        <v>-</v>
      </c>
      <c r="AP86" s="105">
        <f>BS_CONTROLE[[#This Row],[KM - Inicio]]</f>
        <v>0</v>
      </c>
      <c r="AQ86" s="105">
        <f>BS_CONTROLE[[#This Row],[KM - Inicio]]</f>
        <v>0</v>
      </c>
      <c r="AR86" s="108"/>
      <c r="AS86" s="108"/>
      <c r="AT86" s="108"/>
      <c r="AU86" s="136"/>
      <c r="AV86" s="136"/>
      <c r="AW86" s="14"/>
      <c r="AX86" s="14"/>
      <c r="AY86" s="164" t="str">
        <f t="shared" si="9"/>
        <v>*</v>
      </c>
      <c r="AZ86" s="153"/>
      <c r="BA86" s="109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0"/>
      <c r="BG86" s="16"/>
      <c r="BH86" s="17"/>
      <c r="BI86" s="17"/>
      <c r="BJ86" s="17"/>
      <c r="BK86" s="18"/>
      <c r="BL86" s="16"/>
      <c r="BM86" s="130"/>
      <c r="BN86" s="130"/>
      <c r="BO86" s="130"/>
      <c r="BP86" s="18"/>
      <c r="BQ86" s="12" t="str">
        <f t="shared" si="10"/>
        <v>Aderente</v>
      </c>
      <c r="BR86" s="19" t="str">
        <f t="shared" si="11"/>
        <v>*</v>
      </c>
      <c r="BS86" s="19" t="str">
        <f t="shared" si="12"/>
        <v>*</v>
      </c>
      <c r="BT86" s="8" t="str">
        <f t="shared" si="13"/>
        <v/>
      </c>
    </row>
    <row r="87" spans="1:72">
      <c r="A87" s="47" t="str">
        <f t="shared" si="8"/>
        <v/>
      </c>
      <c r="B87" s="102"/>
      <c r="C87" s="135" t="str">
        <f>IF(BS_CONTROLE[[#This Row],[DATA]]="","",WEEKNUM(BS_CONTROLE[[#This Row],[DATA]]))</f>
        <v/>
      </c>
      <c r="D87" s="104"/>
      <c r="E87" s="159">
        <v>81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 t="shared" si="9"/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 t="shared" si="10"/>
        <v>Aderente</v>
      </c>
      <c r="BR87" s="19" t="str">
        <f t="shared" si="11"/>
        <v>*</v>
      </c>
      <c r="BS87" s="19" t="str">
        <f t="shared" si="12"/>
        <v>*</v>
      </c>
      <c r="BT87" s="8" t="str">
        <f t="shared" si="13"/>
        <v/>
      </c>
    </row>
    <row r="88" spans="1:72">
      <c r="A88" s="47" t="str">
        <f t="shared" si="8"/>
        <v/>
      </c>
      <c r="B88" s="102"/>
      <c r="C88" s="135" t="str">
        <f>IF(BS_CONTROLE[[#This Row],[DATA]]="","",WEEKNUM(BS_CONTROLE[[#This Row],[DATA]]))</f>
        <v/>
      </c>
      <c r="D88" s="104"/>
      <c r="E88" s="159">
        <v>82</v>
      </c>
      <c r="F88" s="126"/>
      <c r="G88" s="142" t="str">
        <f>IF(D88="","*",VLOOKUP(F88,BS_ATIVIDADE[],3,FALSE))</f>
        <v>*</v>
      </c>
      <c r="H88" s="106"/>
      <c r="I88" s="106"/>
      <c r="J88" s="105"/>
      <c r="K88" s="105"/>
      <c r="L88" s="105"/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6"/>
      <c r="P88" s="106"/>
      <c r="Q88" s="105"/>
      <c r="R88" s="10" t="str">
        <f>IFERROR(_xlfn.XLOOKUP(F88, BS_ATIVIDADE[ATIVIDADE],BS_ATIVIDADE[UNIDADE] ), "*")</f>
        <v>*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5"/>
      <c r="W88" s="151"/>
      <c r="X88" s="104"/>
      <c r="Y88" s="129"/>
      <c r="Z88" s="104"/>
      <c r="AA88" s="105"/>
      <c r="AB88" s="103"/>
      <c r="AC88" s="152"/>
      <c r="AD88" s="107"/>
      <c r="AE88" s="105"/>
      <c r="AF88" s="105"/>
      <c r="AG88" s="105"/>
      <c r="AH88" s="15"/>
      <c r="AI88" s="126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5" t="str">
        <f>IF(BS_CONTROLE[[#This Row],[Entre - Estações]]=0, "-", BS_CONTROLE[[#This Row],[Entre - Estações]])</f>
        <v>-</v>
      </c>
      <c r="AN88" s="105" t="str">
        <f>IF(BS_CONTROLE[[#This Row],[SB]]=0, "-", BS_CONTROLE[[#This Row],[SB]])</f>
        <v>-</v>
      </c>
      <c r="AO88" s="105" t="str">
        <f>IF(BS_CONTROLE[[#This Row],[SUB]]=0, "-", BS_CONTROLE[[#This Row],[SUB]])</f>
        <v>-</v>
      </c>
      <c r="AP88" s="105">
        <f>BS_CONTROLE[[#This Row],[KM - Inicio]]</f>
        <v>0</v>
      </c>
      <c r="AQ88" s="105">
        <f>BS_CONTROLE[[#This Row],[KM - Inicio]]</f>
        <v>0</v>
      </c>
      <c r="AR88" s="108"/>
      <c r="AS88" s="108"/>
      <c r="AT88" s="108"/>
      <c r="AU88" s="136"/>
      <c r="AV88" s="136"/>
      <c r="AW88" s="14"/>
      <c r="AX88" s="14"/>
      <c r="AY88" s="164" t="str">
        <f t="shared" si="9"/>
        <v>*</v>
      </c>
      <c r="AZ88" s="153"/>
      <c r="BA88" s="109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0"/>
      <c r="BG88" s="16"/>
      <c r="BH88" s="17"/>
      <c r="BI88" s="17"/>
      <c r="BJ88" s="17"/>
      <c r="BK88" s="18"/>
      <c r="BL88" s="16"/>
      <c r="BM88" s="130"/>
      <c r="BN88" s="130"/>
      <c r="BO88" s="130"/>
      <c r="BP88" s="18"/>
      <c r="BQ88" s="12" t="str">
        <f t="shared" si="10"/>
        <v>Aderente</v>
      </c>
      <c r="BR88" s="19" t="str">
        <f t="shared" si="11"/>
        <v>*</v>
      </c>
      <c r="BS88" s="19" t="str">
        <f t="shared" si="12"/>
        <v>*</v>
      </c>
      <c r="BT88" s="8" t="str">
        <f t="shared" si="13"/>
        <v/>
      </c>
    </row>
    <row r="89" spans="1:72">
      <c r="A89" s="47" t="str">
        <f t="shared" si="8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9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8"/>
        <v/>
      </c>
      <c r="B90" s="102"/>
      <c r="C90" s="135" t="str">
        <f>IF(BS_CONTROLE[[#This Row],[DATA]]="","",WEEKNUM(BS_CONTROLE[[#This Row],[DATA]]))</f>
        <v/>
      </c>
      <c r="D90" s="104"/>
      <c r="E90" s="159">
        <v>84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 t="shared" si="9"/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 t="shared" si="10"/>
        <v>Aderente</v>
      </c>
      <c r="BR90" s="19" t="str">
        <f t="shared" si="11"/>
        <v>*</v>
      </c>
      <c r="BS90" s="19" t="str">
        <f t="shared" si="12"/>
        <v>*</v>
      </c>
      <c r="BT90" s="8" t="str">
        <f t="shared" si="13"/>
        <v/>
      </c>
    </row>
    <row r="91" spans="1:72">
      <c r="A91" s="47" t="str">
        <f t="shared" si="8"/>
        <v/>
      </c>
      <c r="B91" s="102"/>
      <c r="C91" s="135" t="str">
        <f>IF(BS_CONTROLE[[#This Row],[DATA]]="","",WEEKNUM(BS_CONTROLE[[#This Row],[DATA]]))</f>
        <v/>
      </c>
      <c r="D91" s="104"/>
      <c r="E91" s="159">
        <v>85</v>
      </c>
      <c r="F91" s="126"/>
      <c r="G91" s="142" t="str">
        <f>IF(D91="","*",VLOOKUP(F91,BS_ATIVIDADE[],3,FALSE))</f>
        <v>*</v>
      </c>
      <c r="H91" s="106"/>
      <c r="I91" s="106"/>
      <c r="J91" s="105"/>
      <c r="K91" s="105"/>
      <c r="L91" s="105"/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6"/>
      <c r="P91" s="106"/>
      <c r="Q91" s="105"/>
      <c r="R91" s="10" t="str">
        <f>IFERROR(_xlfn.XLOOKUP(F91, BS_ATIVIDADE[ATIVIDADE],BS_ATIVIDADE[UNIDADE] ), "*")</f>
        <v>*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5"/>
      <c r="W91" s="151"/>
      <c r="X91" s="104"/>
      <c r="Y91" s="129"/>
      <c r="Z91" s="104"/>
      <c r="AA91" s="105"/>
      <c r="AB91" s="103"/>
      <c r="AC91" s="152"/>
      <c r="AD91" s="107"/>
      <c r="AE91" s="105"/>
      <c r="AF91" s="105"/>
      <c r="AG91" s="105"/>
      <c r="AH91" s="15"/>
      <c r="AI91" s="126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5" t="str">
        <f>IF(BS_CONTROLE[[#This Row],[Entre - Estações]]=0, "-", BS_CONTROLE[[#This Row],[Entre - Estações]])</f>
        <v>-</v>
      </c>
      <c r="AN91" s="105" t="str">
        <f>IF(BS_CONTROLE[[#This Row],[SB]]=0, "-", BS_CONTROLE[[#This Row],[SB]])</f>
        <v>-</v>
      </c>
      <c r="AO91" s="105" t="str">
        <f>IF(BS_CONTROLE[[#This Row],[SUB]]=0, "-", BS_CONTROLE[[#This Row],[SUB]])</f>
        <v>-</v>
      </c>
      <c r="AP91" s="105">
        <f>BS_CONTROLE[[#This Row],[KM - Inicio]]</f>
        <v>0</v>
      </c>
      <c r="AQ91" s="105">
        <f>BS_CONTROLE[[#This Row],[KM - Inicio]]</f>
        <v>0</v>
      </c>
      <c r="AR91" s="108"/>
      <c r="AS91" s="108"/>
      <c r="AT91" s="108"/>
      <c r="AU91" s="136"/>
      <c r="AV91" s="136"/>
      <c r="AW91" s="14"/>
      <c r="AX91" s="14"/>
      <c r="AY91" s="164" t="str">
        <f t="shared" si="9"/>
        <v>*</v>
      </c>
      <c r="AZ91" s="153"/>
      <c r="BA91" s="109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8"/>
        <v/>
      </c>
      <c r="B92" s="102"/>
      <c r="C92" s="135" t="str">
        <f>IF(BS_CONTROLE[[#This Row],[DATA]]="","",WEEKNUM(BS_CONTROLE[[#This Row],[DATA]]))</f>
        <v/>
      </c>
      <c r="D92" s="104"/>
      <c r="E92" s="159">
        <v>86</v>
      </c>
      <c r="F92" s="126"/>
      <c r="G92" s="142" t="str">
        <f>IF(D92="","*",VLOOKUP(F92,BS_ATIVIDADE[],3,FALSE))</f>
        <v>*</v>
      </c>
      <c r="H92" s="106"/>
      <c r="I92" s="106"/>
      <c r="J92" s="105"/>
      <c r="K92" s="105"/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6"/>
      <c r="P92" s="106"/>
      <c r="Q92" s="105"/>
      <c r="R92" s="10" t="str">
        <f>IFERROR(_xlfn.XLOOKUP(F92, BS_ATIVIDADE[ATIVIDADE],BS_ATIVIDADE[UNIDADE] ), "*")</f>
        <v>*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5"/>
      <c r="W92" s="151"/>
      <c r="X92" s="104"/>
      <c r="Y92" s="129"/>
      <c r="Z92" s="104"/>
      <c r="AA92" s="105"/>
      <c r="AB92" s="103"/>
      <c r="AC92" s="152"/>
      <c r="AD92" s="107"/>
      <c r="AE92" s="105"/>
      <c r="AF92" s="105"/>
      <c r="AG92" s="105"/>
      <c r="AH92" s="15"/>
      <c r="AI92" s="126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5" t="str">
        <f>IF(BS_CONTROLE[[#This Row],[Entre - Estações]]=0, "-", BS_CONTROLE[[#This Row],[Entre - Estações]])</f>
        <v>-</v>
      </c>
      <c r="AN92" s="105" t="str">
        <f>IF(BS_CONTROLE[[#This Row],[SB]]=0, "-", BS_CONTROLE[[#This Row],[SB]])</f>
        <v>-</v>
      </c>
      <c r="AO92" s="105" t="str">
        <f>IF(BS_CONTROLE[[#This Row],[SUB]]=0, "-", BS_CONTROLE[[#This Row],[SUB]])</f>
        <v>-</v>
      </c>
      <c r="AP92" s="105">
        <f>BS_CONTROLE[[#This Row],[KM - Inicio]]</f>
        <v>0</v>
      </c>
      <c r="AQ92" s="105">
        <f>BS_CONTROLE[[#This Row],[KM - Inicio]]</f>
        <v>0</v>
      </c>
      <c r="AR92" s="108"/>
      <c r="AS92" s="108"/>
      <c r="AT92" s="108"/>
      <c r="AU92" s="136"/>
      <c r="AV92" s="136"/>
      <c r="AW92" s="14"/>
      <c r="AX92" s="14"/>
      <c r="AY92" s="164" t="str">
        <f t="shared" si="9"/>
        <v>*</v>
      </c>
      <c r="AZ92" s="153"/>
      <c r="BA92" s="109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0"/>
      <c r="BG92" s="16"/>
      <c r="BH92" s="17"/>
      <c r="BI92" s="17"/>
      <c r="BJ92" s="17"/>
      <c r="BK92" s="18"/>
      <c r="BL92" s="16"/>
      <c r="BM92" s="130"/>
      <c r="BN92" s="130"/>
      <c r="BO92" s="130"/>
      <c r="BP92" s="18"/>
      <c r="BQ92" s="12" t="str">
        <f t="shared" si="10"/>
        <v>Aderente</v>
      </c>
      <c r="BR92" s="19" t="str">
        <f t="shared" si="11"/>
        <v>*</v>
      </c>
      <c r="BS92" s="19" t="str">
        <f t="shared" si="12"/>
        <v>*</v>
      </c>
      <c r="BT92" s="8" t="str">
        <f t="shared" si="13"/>
        <v/>
      </c>
    </row>
    <row r="93" spans="1:72">
      <c r="A93" s="47" t="str">
        <f t="shared" si="8"/>
        <v/>
      </c>
      <c r="B93" s="102"/>
      <c r="C93" s="135" t="str">
        <f>IF(BS_CONTROLE[[#This Row],[DATA]]="","",WEEKNUM(BS_CONTROLE[[#This Row],[DATA]]))</f>
        <v/>
      </c>
      <c r="D93" s="104"/>
      <c r="E93" s="159">
        <v>87</v>
      </c>
      <c r="F93" s="126"/>
      <c r="G93" s="142" t="str">
        <f>IF(D93="","*",VLOOKUP(F93,BS_ATIVIDADE[],3,FALSE))</f>
        <v>*</v>
      </c>
      <c r="H93" s="106"/>
      <c r="I93" s="106"/>
      <c r="J93" s="105"/>
      <c r="K93" s="105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10" t="str">
        <f>IFERROR(_xlfn.XLOOKUP(F93, BS_ATIVIDADE[ATIVIDADE],BS_ATIVIDADE[UNIDADE] ), "*")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51"/>
      <c r="X93" s="104"/>
      <c r="Y93" s="129"/>
      <c r="Z93" s="104"/>
      <c r="AA93" s="105"/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6"/>
      <c r="AV93" s="136"/>
      <c r="AW93" s="14"/>
      <c r="AX93" s="14"/>
      <c r="AY93" s="164" t="str">
        <f t="shared" si="9"/>
        <v>*</v>
      </c>
      <c r="AZ93" s="153"/>
      <c r="BA93" s="109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/>
      <c r="BG93" s="16"/>
      <c r="BH93" s="17"/>
      <c r="BI93" s="17"/>
      <c r="BJ93" s="17"/>
      <c r="BK93" s="18"/>
      <c r="BL93" s="16"/>
      <c r="BM93" s="130"/>
      <c r="BN93" s="130"/>
      <c r="BO93" s="130"/>
      <c r="BP93" s="18"/>
      <c r="BQ93" s="12" t="str">
        <f t="shared" si="10"/>
        <v>Aderente</v>
      </c>
      <c r="BR93" s="19" t="str">
        <f t="shared" si="11"/>
        <v>*</v>
      </c>
      <c r="BS93" s="19" t="str">
        <f t="shared" si="12"/>
        <v>*</v>
      </c>
      <c r="BT93" s="8" t="str">
        <f t="shared" si="13"/>
        <v/>
      </c>
    </row>
    <row r="94" spans="1:72">
      <c r="A94" s="47" t="str">
        <f t="shared" si="8"/>
        <v/>
      </c>
      <c r="B94" s="102"/>
      <c r="C94" s="135" t="str">
        <f>IF(BS_CONTROLE[[#This Row],[DATA]]="","",WEEKNUM(BS_CONTROLE[[#This Row],[DATA]]))</f>
        <v/>
      </c>
      <c r="D94" s="104"/>
      <c r="E94" s="159">
        <v>88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 t="shared" si="9"/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 t="shared" si="10"/>
        <v>Aderente</v>
      </c>
      <c r="BR94" s="19" t="str">
        <f t="shared" si="11"/>
        <v>*</v>
      </c>
      <c r="BS94" s="19" t="str">
        <f t="shared" si="12"/>
        <v>*</v>
      </c>
      <c r="BT94" s="8" t="str">
        <f t="shared" si="13"/>
        <v/>
      </c>
    </row>
    <row r="95" spans="1:72">
      <c r="A95" s="47" t="str">
        <f t="shared" si="8"/>
        <v/>
      </c>
      <c r="B95" s="102"/>
      <c r="C95" s="135" t="str">
        <f>IF(BS_CONTROLE[[#This Row],[DATA]]="","",WEEKNUM(BS_CONTROLE[[#This Row],[DATA]]))</f>
        <v/>
      </c>
      <c r="D95" s="104"/>
      <c r="E95" s="159">
        <v>89</v>
      </c>
      <c r="F95" s="126"/>
      <c r="G95" s="142" t="str">
        <f>IF(D95="","*",VLOOKUP(F95,BS_ATIVIDADE[],3,FALSE))</f>
        <v>*</v>
      </c>
      <c r="H95" s="106"/>
      <c r="I95" s="106"/>
      <c r="J95" s="105"/>
      <c r="K95" s="105"/>
      <c r="L95" s="105"/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6"/>
      <c r="P95" s="106"/>
      <c r="Q95" s="105"/>
      <c r="R95" s="10" t="str">
        <f>IFERROR(_xlfn.XLOOKUP(F95, BS_ATIVIDADE[ATIVIDADE],BS_ATIVIDADE[UNIDADE] ), "*")</f>
        <v>*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5"/>
      <c r="W95" s="151"/>
      <c r="X95" s="104"/>
      <c r="Y95" s="129"/>
      <c r="Z95" s="104"/>
      <c r="AA95" s="105"/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5" t="str">
        <f>IF(BS_CONTROLE[[#This Row],[Entre - Estações]]=0, "-", BS_CONTROLE[[#This Row],[Entre - Estações]])</f>
        <v>-</v>
      </c>
      <c r="AN95" s="105" t="str">
        <f>IF(BS_CONTROLE[[#This Row],[SB]]=0, "-", BS_CONTROLE[[#This Row],[SB]])</f>
        <v>-</v>
      </c>
      <c r="AO95" s="105" t="str">
        <f>IF(BS_CONTROLE[[#This Row],[SUB]]=0, "-", BS_CONTROLE[[#This Row],[SUB]])</f>
        <v>-</v>
      </c>
      <c r="AP95" s="105">
        <f>BS_CONTROLE[[#This Row],[KM - Inicio]]</f>
        <v>0</v>
      </c>
      <c r="AQ95" s="105">
        <f>BS_CONTROLE[[#This Row],[KM - Inicio]]</f>
        <v>0</v>
      </c>
      <c r="AR95" s="108"/>
      <c r="AS95" s="108"/>
      <c r="AT95" s="108"/>
      <c r="AU95" s="136"/>
      <c r="AV95" s="136"/>
      <c r="AW95" s="14"/>
      <c r="AX95" s="14"/>
      <c r="AY95" s="164" t="str">
        <f t="shared" si="9"/>
        <v>*</v>
      </c>
      <c r="AZ95" s="153"/>
      <c r="BA95" s="109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0"/>
      <c r="BG95" s="16"/>
      <c r="BH95" s="17"/>
      <c r="BI95" s="17"/>
      <c r="BJ95" s="17"/>
      <c r="BK95" s="18"/>
      <c r="BL95" s="16"/>
      <c r="BM95" s="130"/>
      <c r="BN95" s="130"/>
      <c r="BO95" s="130"/>
      <c r="BP95" s="18"/>
      <c r="BQ95" s="12" t="str">
        <f t="shared" si="10"/>
        <v>Aderente</v>
      </c>
      <c r="BR95" s="19" t="str">
        <f t="shared" si="11"/>
        <v>*</v>
      </c>
      <c r="BS95" s="19" t="str">
        <f t="shared" si="12"/>
        <v>*</v>
      </c>
      <c r="BT95" s="8" t="str">
        <f t="shared" si="13"/>
        <v/>
      </c>
    </row>
    <row r="96" spans="1:72">
      <c r="A96" s="47" t="str">
        <f t="shared" si="8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9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8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9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8"/>
        <v/>
      </c>
      <c r="B98" s="102"/>
      <c r="C98" s="135" t="str">
        <f>IF(BS_CONTROLE[[#This Row],[DATA]]="","",WEEKNUM(BS_CONTROLE[[#This Row],[DATA]]))</f>
        <v/>
      </c>
      <c r="D98" s="104"/>
      <c r="E98" s="159">
        <v>92</v>
      </c>
      <c r="F98" s="126"/>
      <c r="G98" s="142" t="str">
        <f>IF(D98="","*",VLOOKUP(F98,BS_ATIVIDADE[],3,FALSE))</f>
        <v>*</v>
      </c>
      <c r="H98" s="106"/>
      <c r="I98" s="106"/>
      <c r="J98" s="105"/>
      <c r="K98" s="105"/>
      <c r="L98" s="105"/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6"/>
      <c r="P98" s="106"/>
      <c r="Q98" s="105"/>
      <c r="R98" s="10" t="str">
        <f>IFERROR(_xlfn.XLOOKUP(F98, BS_ATIVIDADE[ATIVIDADE],BS_ATIVIDADE[UNIDADE] ), "*")</f>
        <v>*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5"/>
      <c r="W98" s="151"/>
      <c r="X98" s="104"/>
      <c r="Y98" s="129"/>
      <c r="Z98" s="104"/>
      <c r="AA98" s="105"/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5" t="str">
        <f>IF(BS_CONTROLE[[#This Row],[Entre - Estações]]=0, "-", BS_CONTROLE[[#This Row],[Entre - Estações]])</f>
        <v>-</v>
      </c>
      <c r="AN98" s="105" t="str">
        <f>IF(BS_CONTROLE[[#This Row],[SB]]=0, "-", BS_CONTROLE[[#This Row],[SB]])</f>
        <v>-</v>
      </c>
      <c r="AO98" s="105" t="str">
        <f>IF(BS_CONTROLE[[#This Row],[SUB]]=0, "-", BS_CONTROLE[[#This Row],[SUB]])</f>
        <v>-</v>
      </c>
      <c r="AP98" s="105">
        <f>BS_CONTROLE[[#This Row],[KM - Inicio]]</f>
        <v>0</v>
      </c>
      <c r="AQ98" s="105">
        <f>BS_CONTROLE[[#This Row],[KM - Inicio]]</f>
        <v>0</v>
      </c>
      <c r="AR98" s="108"/>
      <c r="AS98" s="108"/>
      <c r="AT98" s="108"/>
      <c r="AU98" s="136"/>
      <c r="AV98" s="136"/>
      <c r="AW98" s="14"/>
      <c r="AX98" s="14"/>
      <c r="AY98" s="164" t="str">
        <f t="shared" si="9"/>
        <v>*</v>
      </c>
      <c r="AZ98" s="153"/>
      <c r="BA98" s="109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0"/>
      <c r="BG98" s="16"/>
      <c r="BH98" s="17"/>
      <c r="BI98" s="17"/>
      <c r="BJ98" s="17"/>
      <c r="BK98" s="18"/>
      <c r="BL98" s="16"/>
      <c r="BM98" s="130"/>
      <c r="BN98" s="130"/>
      <c r="BO98" s="130"/>
      <c r="BP98" s="18"/>
      <c r="BQ98" s="12" t="str">
        <f t="shared" si="10"/>
        <v>Aderente</v>
      </c>
      <c r="BR98" s="19" t="str">
        <f t="shared" si="11"/>
        <v>*</v>
      </c>
      <c r="BS98" s="19" t="str">
        <f t="shared" si="12"/>
        <v>*</v>
      </c>
      <c r="BT98" s="8" t="str">
        <f t="shared" si="13"/>
        <v/>
      </c>
    </row>
    <row r="99" spans="1:72">
      <c r="A99" s="47" t="str">
        <f t="shared" si="8"/>
        <v/>
      </c>
      <c r="B99" s="102"/>
      <c r="C99" s="135" t="str">
        <f>IF(BS_CONTROLE[[#This Row],[DATA]]="","",WEEKNUM(BS_CONTROLE[[#This Row],[DATA]]))</f>
        <v/>
      </c>
      <c r="D99" s="104"/>
      <c r="E99" s="159">
        <v>93</v>
      </c>
      <c r="F99" s="126"/>
      <c r="G99" s="142" t="str">
        <f>IF(D99="","*",VLOOKUP(F99,BS_ATIVIDADE[],3,FALSE))</f>
        <v>*</v>
      </c>
      <c r="H99" s="106"/>
      <c r="I99" s="106"/>
      <c r="J99" s="105"/>
      <c r="K99" s="105"/>
      <c r="L99" s="105"/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6"/>
      <c r="P99" s="106"/>
      <c r="Q99" s="105"/>
      <c r="R99" s="10" t="str">
        <f>IFERROR(_xlfn.XLOOKUP(F99, BS_ATIVIDADE[ATIVIDADE],BS_ATIVIDADE[UNIDADE] ), "*")</f>
        <v>*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5"/>
      <c r="W99" s="151"/>
      <c r="X99" s="104"/>
      <c r="Y99" s="129"/>
      <c r="Z99" s="104"/>
      <c r="AA99" s="105"/>
      <c r="AB99" s="103"/>
      <c r="AC99" s="152"/>
      <c r="AD99" s="107"/>
      <c r="AE99" s="105"/>
      <c r="AF99" s="105"/>
      <c r="AG99" s="105"/>
      <c r="AH99" s="15"/>
      <c r="AI99" s="126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5" t="str">
        <f>IF(BS_CONTROLE[[#This Row],[Entre - Estações]]=0, "-", BS_CONTROLE[[#This Row],[Entre - Estações]])</f>
        <v>-</v>
      </c>
      <c r="AN99" s="105" t="str">
        <f>IF(BS_CONTROLE[[#This Row],[SB]]=0, "-", BS_CONTROLE[[#This Row],[SB]])</f>
        <v>-</v>
      </c>
      <c r="AO99" s="105" t="str">
        <f>IF(BS_CONTROLE[[#This Row],[SUB]]=0, "-", BS_CONTROLE[[#This Row],[SUB]])</f>
        <v>-</v>
      </c>
      <c r="AP99" s="105">
        <f>BS_CONTROLE[[#This Row],[KM - Inicio]]</f>
        <v>0</v>
      </c>
      <c r="AQ99" s="105">
        <f>BS_CONTROLE[[#This Row],[KM - Inicio]]</f>
        <v>0</v>
      </c>
      <c r="AR99" s="108"/>
      <c r="AS99" s="108"/>
      <c r="AT99" s="108"/>
      <c r="AU99" s="136"/>
      <c r="AV99" s="136"/>
      <c r="AW99" s="14"/>
      <c r="AX99" s="14"/>
      <c r="AY99" s="164" t="str">
        <f t="shared" si="9"/>
        <v>*</v>
      </c>
      <c r="AZ99" s="153"/>
      <c r="BA99" s="109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0"/>
      <c r="BG99" s="16"/>
      <c r="BH99" s="17"/>
      <c r="BI99" s="17"/>
      <c r="BJ99" s="17"/>
      <c r="BK99" s="18"/>
      <c r="BL99" s="16"/>
      <c r="BM99" s="130"/>
      <c r="BN99" s="130"/>
      <c r="BO99" s="130"/>
      <c r="BP99" s="18"/>
      <c r="BQ99" s="12" t="str">
        <f t="shared" si="10"/>
        <v>Aderente</v>
      </c>
      <c r="BR99" s="19" t="str">
        <f t="shared" si="11"/>
        <v>*</v>
      </c>
      <c r="BS99" s="19" t="str">
        <f t="shared" si="12"/>
        <v>*</v>
      </c>
      <c r="BT99" s="8" t="str">
        <f t="shared" si="13"/>
        <v/>
      </c>
    </row>
    <row r="100" spans="1:72">
      <c r="A100" s="47" t="str">
        <f t="shared" si="8"/>
        <v/>
      </c>
      <c r="B100" s="102"/>
      <c r="C100" s="135" t="str">
        <f>IF(BS_CONTROLE[[#This Row],[DATA]]="","",WEEKNUM(BS_CONTROLE[[#This Row],[DATA]]))</f>
        <v/>
      </c>
      <c r="D100" s="104"/>
      <c r="E100" s="159">
        <v>94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 t="shared" si="9"/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 t="shared" si="10"/>
        <v>Aderente</v>
      </c>
      <c r="BR100" s="19" t="str">
        <f t="shared" si="11"/>
        <v>*</v>
      </c>
      <c r="BS100" s="19" t="str">
        <f t="shared" si="12"/>
        <v>*</v>
      </c>
      <c r="BT100" s="8" t="str">
        <f t="shared" si="13"/>
        <v/>
      </c>
    </row>
    <row r="101" spans="1:72">
      <c r="A101" s="47" t="str">
        <f t="shared" si="8"/>
        <v/>
      </c>
      <c r="B101" s="102"/>
      <c r="C101" s="135" t="str">
        <f>IF(BS_CONTROLE[[#This Row],[DATA]]="","",WEEKNUM(BS_CONTROLE[[#This Row],[DATA]]))</f>
        <v/>
      </c>
      <c r="D101" s="104"/>
      <c r="E101" s="159">
        <v>95</v>
      </c>
      <c r="F101" s="126"/>
      <c r="G101" s="142" t="str">
        <f>IF(D101="","*",VLOOKUP(F101,BS_ATIVIDADE[],3,FALSE))</f>
        <v>*</v>
      </c>
      <c r="H101" s="106"/>
      <c r="I101" s="106"/>
      <c r="J101" s="105"/>
      <c r="K101" s="105"/>
      <c r="L101" s="105"/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6"/>
      <c r="P101" s="106"/>
      <c r="Q101" s="105"/>
      <c r="R101" s="10" t="str">
        <f>IFERROR(_xlfn.XLOOKUP(F101, BS_ATIVIDADE[ATIVIDADE],BS_ATIVIDADE[UNIDADE] ), "*")</f>
        <v>*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5"/>
      <c r="W101" s="151"/>
      <c r="X101" s="104"/>
      <c r="Y101" s="129"/>
      <c r="Z101" s="104"/>
      <c r="AA101" s="105"/>
      <c r="AB101" s="103"/>
      <c r="AC101" s="152"/>
      <c r="AD101" s="107"/>
      <c r="AE101" s="105"/>
      <c r="AF101" s="105"/>
      <c r="AG101" s="105"/>
      <c r="AH101" s="15"/>
      <c r="AI101" s="126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5" t="str">
        <f>IF(BS_CONTROLE[[#This Row],[Entre - Estações]]=0, "-", BS_CONTROLE[[#This Row],[Entre - Estações]])</f>
        <v>-</v>
      </c>
      <c r="AN101" s="105" t="str">
        <f>IF(BS_CONTROLE[[#This Row],[SB]]=0, "-", BS_CONTROLE[[#This Row],[SB]])</f>
        <v>-</v>
      </c>
      <c r="AO101" s="105" t="str">
        <f>IF(BS_CONTROLE[[#This Row],[SUB]]=0, "-", BS_CONTROLE[[#This Row],[SUB]])</f>
        <v>-</v>
      </c>
      <c r="AP101" s="105">
        <f>BS_CONTROLE[[#This Row],[KM - Inicio]]</f>
        <v>0</v>
      </c>
      <c r="AQ101" s="105">
        <f>BS_CONTROLE[[#This Row],[KM - Inicio]]</f>
        <v>0</v>
      </c>
      <c r="AR101" s="108"/>
      <c r="AS101" s="108"/>
      <c r="AT101" s="108"/>
      <c r="AU101" s="136"/>
      <c r="AV101" s="136"/>
      <c r="AW101" s="14"/>
      <c r="AX101" s="14"/>
      <c r="AY101" s="164" t="str">
        <f t="shared" si="9"/>
        <v>*</v>
      </c>
      <c r="AZ101" s="153"/>
      <c r="BA101" s="109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0"/>
      <c r="BG101" s="16"/>
      <c r="BH101" s="17"/>
      <c r="BI101" s="17"/>
      <c r="BJ101" s="17"/>
      <c r="BK101" s="18"/>
      <c r="BL101" s="16"/>
      <c r="BM101" s="130"/>
      <c r="BN101" s="130"/>
      <c r="BO101" s="130"/>
      <c r="BP101" s="18"/>
      <c r="BQ101" s="12" t="str">
        <f t="shared" si="10"/>
        <v>Aderente</v>
      </c>
      <c r="BR101" s="19" t="str">
        <f t="shared" si="11"/>
        <v>*</v>
      </c>
      <c r="BS101" s="19" t="str">
        <f t="shared" si="12"/>
        <v>*</v>
      </c>
      <c r="BT101" s="8" t="str">
        <f t="shared" si="13"/>
        <v/>
      </c>
    </row>
    <row r="102" spans="1:72">
      <c r="A102" s="47" t="str">
        <f t="shared" si="8"/>
        <v/>
      </c>
      <c r="B102" s="102"/>
      <c r="C102" s="135" t="str">
        <f>IF(BS_CONTROLE[[#This Row],[DATA]]="","",WEEKNUM(BS_CONTROLE[[#This Row],[DATA]]))</f>
        <v/>
      </c>
      <c r="D102" s="104"/>
      <c r="E102" s="159">
        <v>96</v>
      </c>
      <c r="F102" s="126"/>
      <c r="G102" s="142" t="str">
        <f>IF(D102="","*",VLOOKUP(F102,BS_ATIVIDADE[],3,FALSE))</f>
        <v>*</v>
      </c>
      <c r="H102" s="106"/>
      <c r="I102" s="106"/>
      <c r="J102" s="105"/>
      <c r="K102" s="105"/>
      <c r="L102" s="105"/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2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6"/>
      <c r="P102" s="106"/>
      <c r="Q102" s="105"/>
      <c r="R102" s="10" t="str">
        <f>IFERROR(_xlfn.XLOOKUP(F102, BS_ATIVIDADE[ATIVIDADE],BS_ATIVIDADE[UNIDADE] ), "*")</f>
        <v>*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5"/>
      <c r="W102" s="151"/>
      <c r="X102" s="104"/>
      <c r="Y102" s="129"/>
      <c r="Z102" s="104"/>
      <c r="AA102" s="105"/>
      <c r="AB102" s="103"/>
      <c r="AC102" s="152"/>
      <c r="AD102" s="107"/>
      <c r="AE102" s="105"/>
      <c r="AF102" s="105"/>
      <c r="AG102" s="105"/>
      <c r="AH102" s="15"/>
      <c r="AI102" s="126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5" t="str">
        <f>IF(BS_CONTROLE[[#This Row],[Entre - Estações]]=0, "-", BS_CONTROLE[[#This Row],[Entre - Estações]])</f>
        <v>-</v>
      </c>
      <c r="AN102" s="105" t="str">
        <f>IF(BS_CONTROLE[[#This Row],[SB]]=0, "-", BS_CONTROLE[[#This Row],[SB]])</f>
        <v>-</v>
      </c>
      <c r="AO102" s="105" t="str">
        <f>IF(BS_CONTROLE[[#This Row],[SUB]]=0, "-", BS_CONTROLE[[#This Row],[SUB]])</f>
        <v>-</v>
      </c>
      <c r="AP102" s="105">
        <f>BS_CONTROLE[[#This Row],[KM - Inicio]]</f>
        <v>0</v>
      </c>
      <c r="AQ102" s="105">
        <f>BS_CONTROLE[[#This Row],[KM - Inicio]]</f>
        <v>0</v>
      </c>
      <c r="AR102" s="108"/>
      <c r="AS102" s="108"/>
      <c r="AT102" s="108"/>
      <c r="AU102" s="136"/>
      <c r="AV102" s="136"/>
      <c r="AW102" s="14"/>
      <c r="AX102" s="14"/>
      <c r="AY102" s="164" t="str">
        <f t="shared" si="9"/>
        <v>*</v>
      </c>
      <c r="AZ102" s="153"/>
      <c r="BA102" s="109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0"/>
      <c r="BG102" s="16"/>
      <c r="BH102" s="17"/>
      <c r="BI102" s="17"/>
      <c r="BJ102" s="17"/>
      <c r="BK102" s="18"/>
      <c r="BL102" s="16"/>
      <c r="BM102" s="130"/>
      <c r="BN102" s="130"/>
      <c r="BO102" s="130"/>
      <c r="BP102" s="18"/>
      <c r="BQ102" s="12" t="str">
        <f t="shared" si="10"/>
        <v>Aderente</v>
      </c>
      <c r="BR102" s="19" t="str">
        <f t="shared" si="11"/>
        <v>*</v>
      </c>
      <c r="BS102" s="19" t="str">
        <f t="shared" si="12"/>
        <v>*</v>
      </c>
      <c r="BT102" s="8" t="str">
        <f t="shared" si="13"/>
        <v/>
      </c>
    </row>
    <row r="103" spans="1:72">
      <c r="A103" s="47" t="str">
        <f t="shared" si="8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9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8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9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8"/>
        <v/>
      </c>
      <c r="B105" s="102"/>
      <c r="C105" s="135" t="str">
        <f>IF(BS_CONTROLE[[#This Row],[DATA]]="","",WEEKNUM(BS_CONTROLE[[#This Row],[DATA]]))</f>
        <v/>
      </c>
      <c r="D105" s="104"/>
      <c r="E105" s="159">
        <v>99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 t="shared" si="9"/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8"/>
        <v/>
      </c>
      <c r="B106" s="102"/>
      <c r="C106" s="135" t="str">
        <f>IF(BS_CONTROLE[[#This Row],[DATA]]="","",WEEKNUM(BS_CONTROLE[[#This Row],[DATA]]))</f>
        <v/>
      </c>
      <c r="D106" s="104"/>
      <c r="E106" s="159">
        <v>100</v>
      </c>
      <c r="F106" s="126"/>
      <c r="G106" s="142" t="str">
        <f>IF(D106="","*",VLOOKUP(F106,BS_ATIVIDADE[],3,FALSE))</f>
        <v>*</v>
      </c>
      <c r="H106" s="106"/>
      <c r="I106" s="106"/>
      <c r="J106" s="105"/>
      <c r="K106" s="105"/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6"/>
      <c r="P106" s="106"/>
      <c r="Q106" s="105"/>
      <c r="R106" s="10" t="str">
        <f>IFERROR(_xlfn.XLOOKUP(F106, BS_ATIVIDADE[ATIVIDADE],BS_ATIVIDADE[UNIDADE] ), "*")</f>
        <v>*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5"/>
      <c r="W106" s="151"/>
      <c r="X106" s="104"/>
      <c r="Y106" s="129"/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5" t="str">
        <f>IF(BS_CONTROLE[[#This Row],[Entre - Estações]]=0, "-", BS_CONTROLE[[#This Row],[Entre - Estações]])</f>
        <v>-</v>
      </c>
      <c r="AN106" s="105" t="str">
        <f>IF(BS_CONTROLE[[#This Row],[SB]]=0, "-", BS_CONTROLE[[#This Row],[SB]])</f>
        <v>-</v>
      </c>
      <c r="AO106" s="105" t="str">
        <f>IF(BS_CONTROLE[[#This Row],[SUB]]=0, "-", BS_CONTROLE[[#This Row],[SUB]])</f>
        <v>-</v>
      </c>
      <c r="AP106" s="105">
        <f>BS_CONTROLE[[#This Row],[KM - Inicio]]</f>
        <v>0</v>
      </c>
      <c r="AQ106" s="105">
        <f>BS_CONTROLE[[#This Row],[KM - Inicio]]</f>
        <v>0</v>
      </c>
      <c r="AR106" s="108"/>
      <c r="AS106" s="108"/>
      <c r="AT106" s="108"/>
      <c r="AU106" s="136"/>
      <c r="AV106" s="136"/>
      <c r="AW106" s="14"/>
      <c r="AX106" s="14"/>
      <c r="AY106" s="164" t="str">
        <f t="shared" si="9"/>
        <v>*</v>
      </c>
      <c r="AZ106" s="153"/>
      <c r="BA106" s="109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0"/>
      <c r="BG106" s="16"/>
      <c r="BH106" s="17"/>
      <c r="BI106" s="17"/>
      <c r="BJ106" s="17"/>
      <c r="BK106" s="18"/>
      <c r="BL106" s="16"/>
      <c r="BM106" s="130"/>
      <c r="BN106" s="130"/>
      <c r="BO106" s="130"/>
      <c r="BP106" s="18"/>
      <c r="BQ106" s="12" t="str">
        <f t="shared" si="10"/>
        <v>Aderente</v>
      </c>
      <c r="BR106" s="19" t="str">
        <f t="shared" si="11"/>
        <v>*</v>
      </c>
      <c r="BS106" s="19" t="str">
        <f t="shared" si="12"/>
        <v>*</v>
      </c>
      <c r="BT106" s="8" t="str">
        <f t="shared" si="13"/>
        <v/>
      </c>
    </row>
    <row r="107" spans="1:72">
      <c r="A107" s="47" t="str">
        <f t="shared" si="8"/>
        <v/>
      </c>
      <c r="B107" s="102"/>
      <c r="C107" s="135" t="str">
        <f>IF(BS_CONTROLE[[#This Row],[DATA]]="","",WEEKNUM(BS_CONTROLE[[#This Row],[DATA]]))</f>
        <v/>
      </c>
      <c r="D107" s="104"/>
      <c r="E107" s="159">
        <v>101</v>
      </c>
      <c r="F107" s="126"/>
      <c r="G107" s="142" t="str">
        <f>IF(D107="","*",VLOOKUP(F107,BS_ATIVIDADE[],3,FALSE))</f>
        <v>*</v>
      </c>
      <c r="H107" s="106"/>
      <c r="I107" s="106"/>
      <c r="J107" s="105"/>
      <c r="K107" s="105"/>
      <c r="L107" s="105"/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6"/>
      <c r="P107" s="106"/>
      <c r="Q107" s="105"/>
      <c r="R107" s="10" t="str">
        <f>IFERROR(_xlfn.XLOOKUP(F107, BS_ATIVIDADE[ATIVIDADE],BS_ATIVIDADE[UNIDADE] ), "*")</f>
        <v>*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5"/>
      <c r="W107" s="151"/>
      <c r="X107" s="104"/>
      <c r="Y107" s="129"/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5" t="str">
        <f>IF(BS_CONTROLE[[#This Row],[Entre - Estações]]=0, "-", BS_CONTROLE[[#This Row],[Entre - Estações]])</f>
        <v>-</v>
      </c>
      <c r="AN107" s="105" t="str">
        <f>IF(BS_CONTROLE[[#This Row],[SB]]=0, "-", BS_CONTROLE[[#This Row],[SB]])</f>
        <v>-</v>
      </c>
      <c r="AO107" s="105" t="str">
        <f>IF(BS_CONTROLE[[#This Row],[SUB]]=0, "-", BS_CONTROLE[[#This Row],[SUB]])</f>
        <v>-</v>
      </c>
      <c r="AP107" s="105">
        <f>BS_CONTROLE[[#This Row],[KM - Inicio]]</f>
        <v>0</v>
      </c>
      <c r="AQ107" s="105">
        <f>BS_CONTROLE[[#This Row],[KM - Inicio]]</f>
        <v>0</v>
      </c>
      <c r="AR107" s="108"/>
      <c r="AS107" s="108"/>
      <c r="AT107" s="108"/>
      <c r="AU107" s="136"/>
      <c r="AV107" s="136"/>
      <c r="AW107" s="14"/>
      <c r="AX107" s="14"/>
      <c r="AY107" s="164" t="str">
        <f t="shared" si="9"/>
        <v>*</v>
      </c>
      <c r="AZ107" s="153"/>
      <c r="BA107" s="109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0"/>
      <c r="BG107" s="16"/>
      <c r="BH107" s="17"/>
      <c r="BI107" s="17"/>
      <c r="BJ107" s="17"/>
      <c r="BK107" s="18"/>
      <c r="BL107" s="16"/>
      <c r="BM107" s="130"/>
      <c r="BN107" s="130"/>
      <c r="BO107" s="130"/>
      <c r="BP107" s="18"/>
      <c r="BQ107" s="12" t="str">
        <f t="shared" si="10"/>
        <v>Aderente</v>
      </c>
      <c r="BR107" s="19" t="str">
        <f t="shared" si="11"/>
        <v>*</v>
      </c>
      <c r="BS107" s="19" t="str">
        <f t="shared" si="12"/>
        <v>*</v>
      </c>
      <c r="BT107" s="8" t="str">
        <f t="shared" si="13"/>
        <v/>
      </c>
    </row>
    <row r="108" spans="1:72">
      <c r="A108" s="47" t="str">
        <f t="shared" si="8"/>
        <v/>
      </c>
      <c r="B108" s="102"/>
      <c r="C108" s="135" t="str">
        <f>IF(BS_CONTROLE[[#This Row],[DATA]]="","",WEEKNUM(BS_CONTROLE[[#This Row],[DATA]]))</f>
        <v/>
      </c>
      <c r="D108" s="104"/>
      <c r="E108" s="159">
        <v>102</v>
      </c>
      <c r="F108" s="126"/>
      <c r="G108" s="142" t="str">
        <f>IF(D108="","*",VLOOKUP(F108,BS_ATIVIDADE[],3,FALSE))</f>
        <v>*</v>
      </c>
      <c r="H108" s="106"/>
      <c r="I108" s="106"/>
      <c r="J108" s="105"/>
      <c r="K108" s="105"/>
      <c r="L108" s="105"/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27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6"/>
      <c r="P108" s="106"/>
      <c r="Q108" s="105"/>
      <c r="R108" s="10" t="str">
        <f>IFERROR(_xlfn.XLOOKUP(F108, BS_ATIVIDADE[ATIVIDADE],BS_ATIVIDADE[UNIDADE] ), "*")</f>
        <v>*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5"/>
      <c r="W108" s="151"/>
      <c r="X108" s="104"/>
      <c r="Y108" s="129"/>
      <c r="Z108" s="104"/>
      <c r="AA108" s="105"/>
      <c r="AB108" s="103"/>
      <c r="AC108" s="152"/>
      <c r="AD108" s="107"/>
      <c r="AE108" s="105"/>
      <c r="AF108" s="105"/>
      <c r="AG108" s="105"/>
      <c r="AH108" s="15"/>
      <c r="AI108" s="126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5" t="str">
        <f>IF(BS_CONTROLE[[#This Row],[Entre - Estações]]=0, "-", BS_CONTROLE[[#This Row],[Entre - Estações]])</f>
        <v>-</v>
      </c>
      <c r="AN108" s="105" t="str">
        <f>IF(BS_CONTROLE[[#This Row],[SB]]=0, "-", BS_CONTROLE[[#This Row],[SB]])</f>
        <v>-</v>
      </c>
      <c r="AO108" s="105" t="str">
        <f>IF(BS_CONTROLE[[#This Row],[SUB]]=0, "-", BS_CONTROLE[[#This Row],[SUB]])</f>
        <v>-</v>
      </c>
      <c r="AP108" s="105">
        <f>BS_CONTROLE[[#This Row],[KM - Inicio]]</f>
        <v>0</v>
      </c>
      <c r="AQ108" s="105">
        <f>BS_CONTROLE[[#This Row],[KM - Inicio]]</f>
        <v>0</v>
      </c>
      <c r="AR108" s="108"/>
      <c r="AS108" s="108"/>
      <c r="AT108" s="108"/>
      <c r="AU108" s="136"/>
      <c r="AV108" s="136"/>
      <c r="AW108" s="14"/>
      <c r="AX108" s="14"/>
      <c r="AY108" s="164" t="str">
        <f t="shared" si="9"/>
        <v>*</v>
      </c>
      <c r="AZ108" s="153"/>
      <c r="BA108" s="109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0"/>
      <c r="BG108" s="16"/>
      <c r="BH108" s="17"/>
      <c r="BI108" s="17"/>
      <c r="BJ108" s="17"/>
      <c r="BK108" s="18"/>
      <c r="BL108" s="16"/>
      <c r="BM108" s="130"/>
      <c r="BN108" s="130"/>
      <c r="BO108" s="130"/>
      <c r="BP108" s="18"/>
      <c r="BQ108" s="12" t="str">
        <f t="shared" si="10"/>
        <v>Aderente</v>
      </c>
      <c r="BR108" s="19" t="str">
        <f t="shared" si="11"/>
        <v>*</v>
      </c>
      <c r="BS108" s="19" t="str">
        <f t="shared" si="12"/>
        <v>*</v>
      </c>
      <c r="BT108" s="8" t="str">
        <f t="shared" si="13"/>
        <v/>
      </c>
    </row>
    <row r="109" spans="1:72">
      <c r="A109" s="47" t="str">
        <f t="shared" si="8"/>
        <v/>
      </c>
      <c r="B109" s="102"/>
      <c r="C109" s="135" t="str">
        <f>IF(BS_CONTROLE[[#This Row],[DATA]]="","",WEEKNUM(BS_CONTROLE[[#This Row],[DATA]]))</f>
        <v/>
      </c>
      <c r="D109" s="104"/>
      <c r="E109" s="159">
        <v>103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 t="shared" si="9"/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 t="shared" si="10"/>
        <v>Aderente</v>
      </c>
      <c r="BR109" s="19" t="str">
        <f t="shared" si="11"/>
        <v>*</v>
      </c>
      <c r="BS109" s="19" t="str">
        <f t="shared" si="12"/>
        <v>*</v>
      </c>
      <c r="BT109" s="8" t="str">
        <f t="shared" si="13"/>
        <v/>
      </c>
    </row>
    <row r="110" spans="1:72">
      <c r="A110" s="47" t="str">
        <f t="shared" si="8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9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8"/>
        <v/>
      </c>
      <c r="B111" s="102"/>
      <c r="C111" s="135" t="str">
        <f>IF(BS_CONTROLE[[#This Row],[DATA]]="","",WEEKNUM(BS_CONTROLE[[#This Row],[DATA]]))</f>
        <v/>
      </c>
      <c r="D111" s="104"/>
      <c r="E111" s="159">
        <v>105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 t="shared" si="9"/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 t="shared" si="10"/>
        <v>Aderente</v>
      </c>
      <c r="BR111" s="19" t="str">
        <f t="shared" si="11"/>
        <v>*</v>
      </c>
      <c r="BS111" s="19" t="str">
        <f t="shared" si="12"/>
        <v>*</v>
      </c>
      <c r="BT111" s="8" t="str">
        <f t="shared" si="13"/>
        <v/>
      </c>
    </row>
    <row r="112" spans="1:72">
      <c r="A112" s="47" t="str">
        <f t="shared" si="8"/>
        <v/>
      </c>
      <c r="B112" s="102"/>
      <c r="C112" s="135" t="str">
        <f>IF(BS_CONTROLE[[#This Row],[DATA]]="","",WEEKNUM(BS_CONTROLE[[#This Row],[DATA]]))</f>
        <v/>
      </c>
      <c r="D112" s="104"/>
      <c r="E112" s="159">
        <v>106</v>
      </c>
      <c r="F112" s="126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10" t="str">
        <f>IFERROR(_xlfn.XLOOKUP(F112, BS_ATIVIDADE[ATIVIDADE],BS_ATIVIDADE[UNIDADE] ), "*")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6"/>
      <c r="AV112" s="136"/>
      <c r="AW112" s="14"/>
      <c r="AX112" s="14"/>
      <c r="AY112" s="164" t="str">
        <f t="shared" si="9"/>
        <v>*</v>
      </c>
      <c r="AZ112" s="153"/>
      <c r="BA112" s="109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6"/>
      <c r="BH112" s="17"/>
      <c r="BI112" s="17"/>
      <c r="BJ112" s="17"/>
      <c r="BK112" s="18"/>
      <c r="BL112" s="16"/>
      <c r="BM112" s="130"/>
      <c r="BN112" s="130"/>
      <c r="BO112" s="130"/>
      <c r="BP112" s="18"/>
      <c r="BQ112" s="12" t="str">
        <f t="shared" si="10"/>
        <v>Aderente</v>
      </c>
      <c r="BR112" s="19" t="str">
        <f t="shared" si="11"/>
        <v>*</v>
      </c>
      <c r="BS112" s="19" t="str">
        <f t="shared" si="12"/>
        <v>*</v>
      </c>
      <c r="BT112" s="8" t="str">
        <f t="shared" si="13"/>
        <v/>
      </c>
    </row>
    <row r="113" spans="1:72">
      <c r="A113" s="47" t="str">
        <f t="shared" si="8"/>
        <v/>
      </c>
      <c r="B113" s="102"/>
      <c r="C113" s="135" t="str">
        <f>IF(BS_CONTROLE[[#This Row],[DATA]]="","",WEEKNUM(BS_CONTROLE[[#This Row],[DATA]]))</f>
        <v/>
      </c>
      <c r="D113" s="104"/>
      <c r="E113" s="159">
        <v>107</v>
      </c>
      <c r="F113" s="126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10" t="str">
        <f>IFERROR(_xlfn.XLOOKUP(F113, BS_ATIVIDADE[ATIVIDADE],BS_ATIVIDADE[UNIDADE] ), "*")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6"/>
      <c r="AV113" s="136"/>
      <c r="AW113" s="14"/>
      <c r="AX113" s="14"/>
      <c r="AY113" s="164" t="str">
        <f t="shared" si="9"/>
        <v>*</v>
      </c>
      <c r="AZ113" s="153"/>
      <c r="BA113" s="109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6"/>
      <c r="BH113" s="17"/>
      <c r="BI113" s="17"/>
      <c r="BJ113" s="17"/>
      <c r="BK113" s="18"/>
      <c r="BL113" s="16"/>
      <c r="BM113" s="130"/>
      <c r="BN113" s="130"/>
      <c r="BO113" s="130"/>
      <c r="BP113" s="18"/>
      <c r="BQ113" s="12" t="str">
        <f t="shared" si="10"/>
        <v>Aderente</v>
      </c>
      <c r="BR113" s="19" t="str">
        <f t="shared" si="11"/>
        <v>*</v>
      </c>
      <c r="BS113" s="19" t="str">
        <f t="shared" si="12"/>
        <v>*</v>
      </c>
      <c r="BT113" s="8" t="str">
        <f t="shared" si="13"/>
        <v/>
      </c>
    </row>
    <row r="114" spans="1:72">
      <c r="A114" s="47" t="str">
        <f t="shared" si="8"/>
        <v/>
      </c>
      <c r="B114" s="102"/>
      <c r="C114" s="135" t="str">
        <f>IF(BS_CONTROLE[[#This Row],[DATA]]="","",WEEKNUM(BS_CONTROLE[[#This Row],[DATA]]))</f>
        <v/>
      </c>
      <c r="D114" s="104"/>
      <c r="E114" s="159">
        <v>108</v>
      </c>
      <c r="F114" s="126"/>
      <c r="G114" s="142" t="str">
        <f>IF(D114="","*",VLOOKUP(F114,BS_ATIVIDADE[],3,FALSE))</f>
        <v>*</v>
      </c>
      <c r="H114" s="106"/>
      <c r="I114" s="106"/>
      <c r="J114" s="105"/>
      <c r="K114" s="105"/>
      <c r="L114" s="105"/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6"/>
      <c r="P114" s="106"/>
      <c r="Q114" s="105"/>
      <c r="R114" s="10" t="str">
        <f>IFERROR(_xlfn.XLOOKUP(F114, BS_ATIVIDADE[ATIVIDADE],BS_ATIVIDADE[UNIDADE] ), "*")</f>
        <v>*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5"/>
      <c r="W114" s="151"/>
      <c r="X114" s="104"/>
      <c r="Y114" s="129"/>
      <c r="Z114" s="104"/>
      <c r="AA114" s="105"/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5" t="str">
        <f>IF(BS_CONTROLE[[#This Row],[Entre - Estações]]=0, "-", BS_CONTROLE[[#This Row],[Entre - Estações]])</f>
        <v>-</v>
      </c>
      <c r="AN114" s="105" t="str">
        <f>IF(BS_CONTROLE[[#This Row],[SB]]=0, "-", BS_CONTROLE[[#This Row],[SB]])</f>
        <v>-</v>
      </c>
      <c r="AO114" s="105" t="str">
        <f>IF(BS_CONTROLE[[#This Row],[SUB]]=0, "-", BS_CONTROLE[[#This Row],[SUB]])</f>
        <v>-</v>
      </c>
      <c r="AP114" s="105">
        <f>BS_CONTROLE[[#This Row],[KM - Inicio]]</f>
        <v>0</v>
      </c>
      <c r="AQ114" s="105">
        <f>BS_CONTROLE[[#This Row],[KM - Inicio]]</f>
        <v>0</v>
      </c>
      <c r="AR114" s="108"/>
      <c r="AS114" s="108"/>
      <c r="AT114" s="108"/>
      <c r="AU114" s="136"/>
      <c r="AV114" s="136"/>
      <c r="AW114" s="14"/>
      <c r="AX114" s="14"/>
      <c r="AY114" s="164" t="str">
        <f t="shared" si="9"/>
        <v>*</v>
      </c>
      <c r="AZ114" s="153"/>
      <c r="BA114" s="109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 t="shared" si="10"/>
        <v>Aderente</v>
      </c>
      <c r="BR114" s="19" t="str">
        <f t="shared" si="11"/>
        <v>*</v>
      </c>
      <c r="BS114" s="19" t="str">
        <f t="shared" si="12"/>
        <v>*</v>
      </c>
      <c r="BT114" s="8" t="str">
        <f t="shared" si="13"/>
        <v/>
      </c>
    </row>
    <row r="115" spans="1:72">
      <c r="A115" s="47" t="str">
        <f t="shared" si="8"/>
        <v/>
      </c>
      <c r="B115" s="102"/>
      <c r="C115" s="135" t="str">
        <f>IF(BS_CONTROLE[[#This Row],[DATA]]="","",WEEKNUM(BS_CONTROLE[[#This Row],[DATA]]))</f>
        <v/>
      </c>
      <c r="D115" s="104"/>
      <c r="E115" s="159">
        <v>109</v>
      </c>
      <c r="F115" s="126"/>
      <c r="G115" s="142" t="str">
        <f>IF(D115="","*",VLOOKUP(F115,BS_ATIVIDADE[],3,FALSE))</f>
        <v>*</v>
      </c>
      <c r="H115" s="106"/>
      <c r="I115" s="106"/>
      <c r="J115" s="105"/>
      <c r="K115" s="105"/>
      <c r="L115" s="105"/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6"/>
      <c r="P115" s="106"/>
      <c r="Q115" s="105"/>
      <c r="R115" s="10" t="str">
        <f>IFERROR(_xlfn.XLOOKUP(F115, BS_ATIVIDADE[ATIVIDADE],BS_ATIVIDADE[UNIDADE] ), "*")</f>
        <v>*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5"/>
      <c r="W115" s="151"/>
      <c r="X115" s="104"/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5" t="str">
        <f>IF(BS_CONTROLE[[#This Row],[Entre - Estações]]=0, "-", BS_CONTROLE[[#This Row],[Entre - Estações]])</f>
        <v>-</v>
      </c>
      <c r="AN115" s="105" t="str">
        <f>IF(BS_CONTROLE[[#This Row],[SB]]=0, "-", BS_CONTROLE[[#This Row],[SB]])</f>
        <v>-</v>
      </c>
      <c r="AO115" s="105" t="str">
        <f>IF(BS_CONTROLE[[#This Row],[SUB]]=0, "-", BS_CONTROLE[[#This Row],[SUB]])</f>
        <v>-</v>
      </c>
      <c r="AP115" s="105">
        <f>BS_CONTROLE[[#This Row],[KM - Inicio]]</f>
        <v>0</v>
      </c>
      <c r="AQ115" s="105">
        <f>BS_CONTROLE[[#This Row],[KM - Inicio]]</f>
        <v>0</v>
      </c>
      <c r="AR115" s="108"/>
      <c r="AS115" s="108"/>
      <c r="AT115" s="108"/>
      <c r="AU115" s="136"/>
      <c r="AV115" s="136"/>
      <c r="AW115" s="14"/>
      <c r="AX115" s="14"/>
      <c r="AY115" s="164" t="str">
        <f t="shared" si="9"/>
        <v>*</v>
      </c>
      <c r="AZ115" s="153"/>
      <c r="BA115" s="109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0"/>
      <c r="BG115" s="16"/>
      <c r="BH115" s="17"/>
      <c r="BI115" s="17"/>
      <c r="BJ115" s="17"/>
      <c r="BK115" s="18"/>
      <c r="BL115" s="16"/>
      <c r="BM115" s="130"/>
      <c r="BN115" s="130"/>
      <c r="BO115" s="130"/>
      <c r="BP115" s="18"/>
      <c r="BQ115" s="12" t="str">
        <f t="shared" si="10"/>
        <v>Aderente</v>
      </c>
      <c r="BR115" s="19" t="str">
        <f t="shared" si="11"/>
        <v>*</v>
      </c>
      <c r="BS115" s="19" t="str">
        <f t="shared" si="12"/>
        <v>*</v>
      </c>
      <c r="BT115" s="8" t="str">
        <f t="shared" si="13"/>
        <v/>
      </c>
    </row>
    <row r="116" spans="1:72">
      <c r="A116" s="47" t="str">
        <f t="shared" si="8"/>
        <v/>
      </c>
      <c r="B116" s="102"/>
      <c r="C116" s="135" t="str">
        <f>IF(BS_CONTROLE[[#This Row],[DATA]]="","",WEEKNUM(BS_CONTROLE[[#This Row],[DATA]]))</f>
        <v/>
      </c>
      <c r="D116" s="104"/>
      <c r="E116" s="159">
        <v>110</v>
      </c>
      <c r="F116" s="126"/>
      <c r="G116" s="142" t="str">
        <f>IF(D116="","*",VLOOKUP(F116,BS_ATIVIDADE[],3,FALSE))</f>
        <v>*</v>
      </c>
      <c r="H116" s="106"/>
      <c r="I116" s="106"/>
      <c r="J116" s="105"/>
      <c r="K116" s="105"/>
      <c r="L116" s="105"/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6"/>
      <c r="P116" s="106"/>
      <c r="Q116" s="105"/>
      <c r="R116" s="10" t="str">
        <f>IFERROR(_xlfn.XLOOKUP(F116, BS_ATIVIDADE[ATIVIDADE],BS_ATIVIDADE[UNIDADE] ), "*")</f>
        <v>*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5"/>
      <c r="W116" s="151"/>
      <c r="X116" s="104"/>
      <c r="Y116" s="129"/>
      <c r="Z116" s="104"/>
      <c r="AA116" s="105"/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5" t="str">
        <f>IF(BS_CONTROLE[[#This Row],[Entre - Estações]]=0, "-", BS_CONTROLE[[#This Row],[Entre - Estações]])</f>
        <v>-</v>
      </c>
      <c r="AN116" s="105" t="str">
        <f>IF(BS_CONTROLE[[#This Row],[SB]]=0, "-", BS_CONTROLE[[#This Row],[SB]])</f>
        <v>-</v>
      </c>
      <c r="AO116" s="105" t="str">
        <f>IF(BS_CONTROLE[[#This Row],[SUB]]=0, "-", BS_CONTROLE[[#This Row],[SUB]])</f>
        <v>-</v>
      </c>
      <c r="AP116" s="105">
        <f>BS_CONTROLE[[#This Row],[KM - Inicio]]</f>
        <v>0</v>
      </c>
      <c r="AQ116" s="105">
        <f>BS_CONTROLE[[#This Row],[KM - Inicio]]</f>
        <v>0</v>
      </c>
      <c r="AR116" s="108"/>
      <c r="AS116" s="108"/>
      <c r="AT116" s="108"/>
      <c r="AU116" s="136"/>
      <c r="AV116" s="136"/>
      <c r="AW116" s="14"/>
      <c r="AX116" s="14"/>
      <c r="AY116" s="164" t="str">
        <f t="shared" si="9"/>
        <v>*</v>
      </c>
      <c r="AZ116" s="153"/>
      <c r="BA116" s="109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0"/>
      <c r="BG116" s="16"/>
      <c r="BH116" s="17"/>
      <c r="BI116" s="17"/>
      <c r="BJ116" s="17"/>
      <c r="BK116" s="18"/>
      <c r="BL116" s="16"/>
      <c r="BM116" s="130"/>
      <c r="BN116" s="130"/>
      <c r="BO116" s="130"/>
      <c r="BP116" s="18"/>
      <c r="BQ116" s="12" t="str">
        <f t="shared" si="10"/>
        <v>Aderente</v>
      </c>
      <c r="BR116" s="19" t="str">
        <f t="shared" si="11"/>
        <v>*</v>
      </c>
      <c r="BS116" s="19" t="str">
        <f t="shared" si="12"/>
        <v>*</v>
      </c>
      <c r="BT116" s="8" t="str">
        <f t="shared" si="13"/>
        <v/>
      </c>
    </row>
    <row r="117" spans="1:72">
      <c r="A117" s="47" t="str">
        <f t="shared" si="8"/>
        <v/>
      </c>
      <c r="B117" s="102"/>
      <c r="C117" s="135" t="str">
        <f>IF(BS_CONTROLE[[#This Row],[DATA]]="","",WEEKNUM(BS_CONTROLE[[#This Row],[DATA]]))</f>
        <v/>
      </c>
      <c r="D117" s="104"/>
      <c r="E117" s="159">
        <v>111</v>
      </c>
      <c r="F117" s="126"/>
      <c r="G117" s="142" t="str">
        <f>IF(D117="","*",VLOOKUP(F117,BS_ATIVIDADE[],3,FALSE))</f>
        <v>*</v>
      </c>
      <c r="H117" s="106"/>
      <c r="I117" s="106"/>
      <c r="J117" s="105"/>
      <c r="K117" s="105"/>
      <c r="L117" s="105"/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6"/>
      <c r="P117" s="106"/>
      <c r="Q117" s="105"/>
      <c r="R117" s="10" t="str">
        <f>IFERROR(_xlfn.XLOOKUP(F117, BS_ATIVIDADE[ATIVIDADE],BS_ATIVIDADE[UNIDADE] ), "*")</f>
        <v>*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5"/>
      <c r="W117" s="151"/>
      <c r="X117" s="104"/>
      <c r="Y117" s="129"/>
      <c r="Z117" s="104"/>
      <c r="AA117" s="105"/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5" t="str">
        <f>IF(BS_CONTROLE[[#This Row],[Entre - Estações]]=0, "-", BS_CONTROLE[[#This Row],[Entre - Estações]])</f>
        <v>-</v>
      </c>
      <c r="AN117" s="105" t="str">
        <f>IF(BS_CONTROLE[[#This Row],[SB]]=0, "-", BS_CONTROLE[[#This Row],[SB]])</f>
        <v>-</v>
      </c>
      <c r="AO117" s="105" t="str">
        <f>IF(BS_CONTROLE[[#This Row],[SUB]]=0, "-", BS_CONTROLE[[#This Row],[SUB]])</f>
        <v>-</v>
      </c>
      <c r="AP117" s="105">
        <f>BS_CONTROLE[[#This Row],[KM - Inicio]]</f>
        <v>0</v>
      </c>
      <c r="AQ117" s="105">
        <f>BS_CONTROLE[[#This Row],[KM - Inicio]]</f>
        <v>0</v>
      </c>
      <c r="AR117" s="108"/>
      <c r="AS117" s="108"/>
      <c r="AT117" s="108"/>
      <c r="AU117" s="136"/>
      <c r="AV117" s="136"/>
      <c r="AW117" s="14"/>
      <c r="AX117" s="14"/>
      <c r="AY117" s="164" t="str">
        <f t="shared" si="9"/>
        <v>*</v>
      </c>
      <c r="AZ117" s="153"/>
      <c r="BA117" s="109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8"/>
        <v/>
      </c>
      <c r="B118" s="102"/>
      <c r="C118" s="135" t="str">
        <f>IF(BS_CONTROLE[[#This Row],[DATA]]="","",WEEKNUM(BS_CONTROLE[[#This Row],[DATA]]))</f>
        <v/>
      </c>
      <c r="D118" s="104"/>
      <c r="E118" s="159">
        <v>112</v>
      </c>
      <c r="F118" s="126"/>
      <c r="G118" s="142" t="str">
        <f>IF(D118="","*",VLOOKUP(F118,BS_ATIVIDADE[],3,FALSE))</f>
        <v>*</v>
      </c>
      <c r="H118" s="106"/>
      <c r="I118" s="106"/>
      <c r="J118" s="105"/>
      <c r="K118" s="105"/>
      <c r="L118" s="105"/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 t="shared" si="9"/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8"/>
        <v/>
      </c>
      <c r="B119" s="102"/>
      <c r="C119" s="135" t="str">
        <f>IF(BS_CONTROLE[[#This Row],[DATA]]="","",WEEKNUM(BS_CONTROLE[[#This Row],[DATA]]))</f>
        <v/>
      </c>
      <c r="D119" s="104"/>
      <c r="E119" s="159">
        <v>113</v>
      </c>
      <c r="F119" s="126"/>
      <c r="G119" s="142" t="str">
        <f>IF(D119="","*",VLOOKUP(F119,BS_ATIVIDADE[],3,FALSE))</f>
        <v>*</v>
      </c>
      <c r="H119" s="106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 t="shared" si="9"/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 t="shared" si="10"/>
        <v>Aderente</v>
      </c>
      <c r="BR119" s="19" t="str">
        <f t="shared" si="11"/>
        <v>*</v>
      </c>
      <c r="BS119" s="19" t="str">
        <f t="shared" si="12"/>
        <v>*</v>
      </c>
      <c r="BT119" s="8" t="str">
        <f t="shared" si="13"/>
        <v/>
      </c>
    </row>
    <row r="120" spans="1:72">
      <c r="A120" s="47" t="str">
        <f t="shared" si="8"/>
        <v/>
      </c>
      <c r="B120" s="102"/>
      <c r="C120" s="135" t="str">
        <f>IF(BS_CONTROLE[[#This Row],[DATA]]="","",WEEKNUM(BS_CONTROLE[[#This Row],[DATA]]))</f>
        <v/>
      </c>
      <c r="D120" s="104"/>
      <c r="E120" s="159">
        <v>114</v>
      </c>
      <c r="F120" s="126"/>
      <c r="G120" s="142" t="str">
        <f>IF(D120="","*",VLOOKUP(F120,BS_ATIVIDADE[],3,FALSE))</f>
        <v>*</v>
      </c>
      <c r="H120" s="106"/>
      <c r="I120" s="106"/>
      <c r="J120" s="105"/>
      <c r="K120" s="105"/>
      <c r="L120" s="105"/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6"/>
      <c r="P120" s="106"/>
      <c r="Q120" s="105"/>
      <c r="R120" s="10" t="str">
        <f>IFERROR(_xlfn.XLOOKUP(F120, BS_ATIVIDADE[ATIVIDADE],BS_ATIVIDADE[UNIDADE] ), "*")</f>
        <v>*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5"/>
      <c r="W120" s="151"/>
      <c r="X120" s="104"/>
      <c r="Y120" s="129"/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5" t="str">
        <f>IF(BS_CONTROLE[[#This Row],[Entre - Estações]]=0, "-", BS_CONTROLE[[#This Row],[Entre - Estações]])</f>
        <v>-</v>
      </c>
      <c r="AN120" s="105" t="str">
        <f>IF(BS_CONTROLE[[#This Row],[SB]]=0, "-", BS_CONTROLE[[#This Row],[SB]])</f>
        <v>-</v>
      </c>
      <c r="AO120" s="105" t="str">
        <f>IF(BS_CONTROLE[[#This Row],[SUB]]=0, "-", BS_CONTROLE[[#This Row],[SUB]])</f>
        <v>-</v>
      </c>
      <c r="AP120" s="105">
        <f>BS_CONTROLE[[#This Row],[KM - Inicio]]</f>
        <v>0</v>
      </c>
      <c r="AQ120" s="105">
        <f>BS_CONTROLE[[#This Row],[KM - Inicio]]</f>
        <v>0</v>
      </c>
      <c r="AR120" s="108"/>
      <c r="AS120" s="108"/>
      <c r="AT120" s="108"/>
      <c r="AU120" s="136"/>
      <c r="AV120" s="136"/>
      <c r="AW120" s="14"/>
      <c r="AX120" s="14"/>
      <c r="AY120" s="164" t="str">
        <f t="shared" si="9"/>
        <v>*</v>
      </c>
      <c r="AZ120" s="153"/>
      <c r="BA120" s="109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0"/>
      <c r="BG120" s="16"/>
      <c r="BH120" s="17"/>
      <c r="BI120" s="17"/>
      <c r="BJ120" s="17"/>
      <c r="BK120" s="18"/>
      <c r="BL120" s="16"/>
      <c r="BM120" s="130"/>
      <c r="BN120" s="130"/>
      <c r="BO120" s="130"/>
      <c r="BP120" s="18"/>
      <c r="BQ120" s="12" t="str">
        <f t="shared" si="10"/>
        <v>Aderente</v>
      </c>
      <c r="BR120" s="19" t="str">
        <f t="shared" si="11"/>
        <v>*</v>
      </c>
      <c r="BS120" s="19" t="str">
        <f t="shared" si="12"/>
        <v>*</v>
      </c>
      <c r="BT120" s="8" t="str">
        <f t="shared" si="13"/>
        <v/>
      </c>
    </row>
    <row r="121" spans="1:72">
      <c r="A121" s="47" t="str">
        <f t="shared" si="8"/>
        <v/>
      </c>
      <c r="B121" s="102"/>
      <c r="C121" s="135" t="str">
        <f>IF(BS_CONTROLE[[#This Row],[DATA]]="","",WEEKNUM(BS_CONTROLE[[#This Row],[DATA]]))</f>
        <v/>
      </c>
      <c r="D121" s="104"/>
      <c r="E121" s="159">
        <v>115</v>
      </c>
      <c r="F121" s="126"/>
      <c r="G121" s="142" t="str">
        <f>IF(D121="","*",VLOOKUP(F121,BS_ATIVIDADE[],3,FALSE))</f>
        <v>*</v>
      </c>
      <c r="H121" s="106"/>
      <c r="I121" s="106"/>
      <c r="J121" s="105"/>
      <c r="K121" s="105"/>
      <c r="L121" s="105"/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27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6"/>
      <c r="P121" s="106"/>
      <c r="Q121" s="105"/>
      <c r="R121" s="10" t="str">
        <f>IFERROR(_xlfn.XLOOKUP(F121, BS_ATIVIDADE[ATIVIDADE],BS_ATIVIDADE[UNIDADE] ), "*")</f>
        <v>*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5"/>
      <c r="W121" s="151"/>
      <c r="X121" s="104"/>
      <c r="Y121" s="129"/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5" t="str">
        <f>IF(BS_CONTROLE[[#This Row],[Entre - Estações]]=0, "-", BS_CONTROLE[[#This Row],[Entre - Estações]])</f>
        <v>-</v>
      </c>
      <c r="AN121" s="105" t="str">
        <f>IF(BS_CONTROLE[[#This Row],[SB]]=0, "-", BS_CONTROLE[[#This Row],[SB]])</f>
        <v>-</v>
      </c>
      <c r="AO121" s="105" t="str">
        <f>IF(BS_CONTROLE[[#This Row],[SUB]]=0, "-", BS_CONTROLE[[#This Row],[SUB]])</f>
        <v>-</v>
      </c>
      <c r="AP121" s="105">
        <f>BS_CONTROLE[[#This Row],[KM - Inicio]]</f>
        <v>0</v>
      </c>
      <c r="AQ121" s="105">
        <f>BS_CONTROLE[[#This Row],[KM - Inicio]]</f>
        <v>0</v>
      </c>
      <c r="AR121" s="108"/>
      <c r="AS121" s="108"/>
      <c r="AT121" s="108"/>
      <c r="AU121" s="136"/>
      <c r="AV121" s="136"/>
      <c r="AW121" s="14"/>
      <c r="AX121" s="14"/>
      <c r="AY121" s="164" t="str">
        <f t="shared" si="9"/>
        <v>*</v>
      </c>
      <c r="AZ121" s="153"/>
      <c r="BA121" s="109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0"/>
      <c r="BG121" s="16"/>
      <c r="BH121" s="17"/>
      <c r="BI121" s="17"/>
      <c r="BJ121" s="17"/>
      <c r="BK121" s="18"/>
      <c r="BL121" s="16"/>
      <c r="BM121" s="130"/>
      <c r="BN121" s="130"/>
      <c r="BO121" s="130"/>
      <c r="BP121" s="18"/>
      <c r="BQ121" s="12" t="str">
        <f t="shared" si="10"/>
        <v>Aderente</v>
      </c>
      <c r="BR121" s="19" t="str">
        <f t="shared" si="11"/>
        <v>*</v>
      </c>
      <c r="BS121" s="19" t="str">
        <f t="shared" si="12"/>
        <v>*</v>
      </c>
      <c r="BT121" s="8" t="str">
        <f t="shared" si="13"/>
        <v/>
      </c>
    </row>
    <row r="122" spans="1:72">
      <c r="A122" s="47" t="str">
        <f t="shared" si="8"/>
        <v/>
      </c>
      <c r="B122" s="102"/>
      <c r="C122" s="135" t="str">
        <f>IF(BS_CONTROLE[[#This Row],[DATA]]="","",WEEKNUM(BS_CONTROLE[[#This Row],[DATA]]))</f>
        <v/>
      </c>
      <c r="D122" s="104"/>
      <c r="E122" s="159">
        <v>116</v>
      </c>
      <c r="F122" s="126"/>
      <c r="G122" s="142" t="str">
        <f>IF(D122="","*",VLOOKUP(F122,BS_ATIVIDADE[],3,FALSE))</f>
        <v>*</v>
      </c>
      <c r="H122" s="106"/>
      <c r="I122" s="106"/>
      <c r="J122" s="105"/>
      <c r="K122" s="105"/>
      <c r="L122" s="105"/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6"/>
      <c r="P122" s="106"/>
      <c r="Q122" s="105"/>
      <c r="R122" s="10" t="str">
        <f>IFERROR(_xlfn.XLOOKUP(F122, BS_ATIVIDADE[ATIVIDADE],BS_ATIVIDADE[UNIDADE] ), "*")</f>
        <v>*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5"/>
      <c r="W122" s="151"/>
      <c r="X122" s="104"/>
      <c r="Y122" s="129"/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5" t="str">
        <f>IF(BS_CONTROLE[[#This Row],[Entre - Estações]]=0, "-", BS_CONTROLE[[#This Row],[Entre - Estações]])</f>
        <v>-</v>
      </c>
      <c r="AN122" s="105" t="str">
        <f>IF(BS_CONTROLE[[#This Row],[SB]]=0, "-", BS_CONTROLE[[#This Row],[SB]])</f>
        <v>-</v>
      </c>
      <c r="AO122" s="105" t="str">
        <f>IF(BS_CONTROLE[[#This Row],[SUB]]=0, "-", BS_CONTROLE[[#This Row],[SUB]])</f>
        <v>-</v>
      </c>
      <c r="AP122" s="105">
        <f>BS_CONTROLE[[#This Row],[KM - Inicio]]</f>
        <v>0</v>
      </c>
      <c r="AQ122" s="105">
        <f>BS_CONTROLE[[#This Row],[KM - Inicio]]</f>
        <v>0</v>
      </c>
      <c r="AR122" s="108"/>
      <c r="AS122" s="108"/>
      <c r="AT122" s="108"/>
      <c r="AU122" s="136"/>
      <c r="AV122" s="136"/>
      <c r="AW122" s="14"/>
      <c r="AX122" s="14"/>
      <c r="AY122" s="164" t="str">
        <f t="shared" si="9"/>
        <v>*</v>
      </c>
      <c r="AZ122" s="153"/>
      <c r="BA122" s="109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0"/>
      <c r="BG122" s="16"/>
      <c r="BH122" s="17"/>
      <c r="BI122" s="17"/>
      <c r="BJ122" s="17"/>
      <c r="BK122" s="18"/>
      <c r="BL122" s="16"/>
      <c r="BM122" s="130"/>
      <c r="BN122" s="130"/>
      <c r="BO122" s="130"/>
      <c r="BP122" s="18"/>
      <c r="BQ122" s="12" t="str">
        <f t="shared" si="10"/>
        <v>Aderente</v>
      </c>
      <c r="BR122" s="19" t="str">
        <f t="shared" si="11"/>
        <v>*</v>
      </c>
      <c r="BS122" s="19" t="str">
        <f t="shared" si="12"/>
        <v>*</v>
      </c>
      <c r="BT122" s="8" t="str">
        <f t="shared" si="13"/>
        <v/>
      </c>
    </row>
    <row r="123" spans="1:72">
      <c r="A123" s="47" t="str">
        <f t="shared" si="8"/>
        <v/>
      </c>
      <c r="B123" s="102"/>
      <c r="C123" s="135" t="str">
        <f>IF(BS_CONTROLE[[#This Row],[DATA]]="","",WEEKNUM(BS_CONTROLE[[#This Row],[DATA]]))</f>
        <v/>
      </c>
      <c r="D123" s="104"/>
      <c r="E123" s="159">
        <v>117</v>
      </c>
      <c r="F123" s="126"/>
      <c r="G123" s="142" t="str">
        <f>IF(D123="","*",VLOOKUP(F123,BS_ATIVIDADE[],3,FALSE))</f>
        <v>*</v>
      </c>
      <c r="H123" s="106"/>
      <c r="I123" s="106"/>
      <c r="J123" s="105"/>
      <c r="K123" s="105"/>
      <c r="L123" s="105"/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6"/>
      <c r="P123" s="106"/>
      <c r="Q123" s="105"/>
      <c r="R123" s="10" t="str">
        <f>IFERROR(_xlfn.XLOOKUP(F123, BS_ATIVIDADE[ATIVIDADE],BS_ATIVIDADE[UNIDADE] ), "*")</f>
        <v>*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5"/>
      <c r="W123" s="151"/>
      <c r="X123" s="104"/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5" t="str">
        <f>IF(BS_CONTROLE[[#This Row],[Entre - Estações]]=0, "-", BS_CONTROLE[[#This Row],[Entre - Estações]])</f>
        <v>-</v>
      </c>
      <c r="AN123" s="105" t="str">
        <f>IF(BS_CONTROLE[[#This Row],[SB]]=0, "-", BS_CONTROLE[[#This Row],[SB]])</f>
        <v>-</v>
      </c>
      <c r="AO123" s="105" t="str">
        <f>IF(BS_CONTROLE[[#This Row],[SUB]]=0, "-", BS_CONTROLE[[#This Row],[SUB]])</f>
        <v>-</v>
      </c>
      <c r="AP123" s="105">
        <f>BS_CONTROLE[[#This Row],[KM - Inicio]]</f>
        <v>0</v>
      </c>
      <c r="AQ123" s="105">
        <f>BS_CONTROLE[[#This Row],[KM - Inicio]]</f>
        <v>0</v>
      </c>
      <c r="AR123" s="108"/>
      <c r="AS123" s="108"/>
      <c r="AT123" s="108"/>
      <c r="AU123" s="136"/>
      <c r="AV123" s="136"/>
      <c r="AW123" s="14"/>
      <c r="AX123" s="14"/>
      <c r="AY123" s="164" t="str">
        <f t="shared" si="9"/>
        <v>*</v>
      </c>
      <c r="AZ123" s="153"/>
      <c r="BA123" s="109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0"/>
      <c r="BG123" s="16"/>
      <c r="BH123" s="17"/>
      <c r="BI123" s="17"/>
      <c r="BJ123" s="17"/>
      <c r="BK123" s="18"/>
      <c r="BL123" s="16"/>
      <c r="BM123" s="130"/>
      <c r="BN123" s="130"/>
      <c r="BO123" s="130"/>
      <c r="BP123" s="18"/>
      <c r="BQ123" s="12" t="str">
        <f t="shared" si="10"/>
        <v>Aderente</v>
      </c>
      <c r="BR123" s="19" t="str">
        <f t="shared" si="11"/>
        <v>*</v>
      </c>
      <c r="BS123" s="19" t="str">
        <f t="shared" si="12"/>
        <v>*</v>
      </c>
      <c r="BT123" s="8" t="str">
        <f t="shared" si="13"/>
        <v/>
      </c>
    </row>
    <row r="124" spans="1:72">
      <c r="A124" s="47" t="str">
        <f t="shared" si="8"/>
        <v/>
      </c>
      <c r="B124" s="102"/>
      <c r="C124" s="135" t="str">
        <f>IF(BS_CONTROLE[[#This Row],[DATA]]="","",WEEKNUM(BS_CONTROLE[[#This Row],[DATA]]))</f>
        <v/>
      </c>
      <c r="D124" s="104"/>
      <c r="E124" s="159">
        <v>118</v>
      </c>
      <c r="F124" s="126"/>
      <c r="G124" s="142" t="str">
        <f>IF(D124="","*",VLOOKUP(F124,BS_ATIVIDADE[],3,FALSE))</f>
        <v>*</v>
      </c>
      <c r="H124" s="106"/>
      <c r="I124" s="106"/>
      <c r="J124" s="105"/>
      <c r="K124" s="105"/>
      <c r="L124" s="105"/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6"/>
      <c r="P124" s="106"/>
      <c r="Q124" s="105"/>
      <c r="R124" s="10" t="str">
        <f>IFERROR(_xlfn.XLOOKUP(F124, BS_ATIVIDADE[ATIVIDADE],BS_ATIVIDADE[UNIDADE] ), "*")</f>
        <v>*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5"/>
      <c r="W124" s="151"/>
      <c r="X124" s="104"/>
      <c r="Y124" s="129"/>
      <c r="Z124" s="104"/>
      <c r="AA124" s="105"/>
      <c r="AB124" s="103"/>
      <c r="AC124" s="152"/>
      <c r="AD124" s="107"/>
      <c r="AE124" s="105"/>
      <c r="AF124" s="105"/>
      <c r="AG124" s="105"/>
      <c r="AH124" s="15"/>
      <c r="AI124" s="126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5" t="str">
        <f>IF(BS_CONTROLE[[#This Row],[Entre - Estações]]=0, "-", BS_CONTROLE[[#This Row],[Entre - Estações]])</f>
        <v>-</v>
      </c>
      <c r="AN124" s="105" t="str">
        <f>IF(BS_CONTROLE[[#This Row],[SB]]=0, "-", BS_CONTROLE[[#This Row],[SB]])</f>
        <v>-</v>
      </c>
      <c r="AO124" s="105" t="str">
        <f>IF(BS_CONTROLE[[#This Row],[SUB]]=0, "-", BS_CONTROLE[[#This Row],[SUB]])</f>
        <v>-</v>
      </c>
      <c r="AP124" s="105">
        <f>BS_CONTROLE[[#This Row],[KM - Inicio]]</f>
        <v>0</v>
      </c>
      <c r="AQ124" s="105">
        <f>BS_CONTROLE[[#This Row],[KM - Inicio]]</f>
        <v>0</v>
      </c>
      <c r="AR124" s="108"/>
      <c r="AS124" s="108"/>
      <c r="AT124" s="108"/>
      <c r="AU124" s="136"/>
      <c r="AV124" s="136"/>
      <c r="AW124" s="14"/>
      <c r="AX124" s="14"/>
      <c r="AY124" s="164" t="str">
        <f t="shared" si="9"/>
        <v>*</v>
      </c>
      <c r="AZ124" s="153"/>
      <c r="BA124" s="109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0"/>
      <c r="BG124" s="16"/>
      <c r="BH124" s="17"/>
      <c r="BI124" s="17"/>
      <c r="BJ124" s="17"/>
      <c r="BK124" s="18"/>
      <c r="BL124" s="16"/>
      <c r="BM124" s="130"/>
      <c r="BN124" s="130"/>
      <c r="BO124" s="130"/>
      <c r="BP124" s="18"/>
      <c r="BQ124" s="12" t="str">
        <f t="shared" si="10"/>
        <v>Aderente</v>
      </c>
      <c r="BR124" s="19" t="str">
        <f t="shared" si="11"/>
        <v>*</v>
      </c>
      <c r="BS124" s="19" t="str">
        <f t="shared" si="12"/>
        <v>*</v>
      </c>
      <c r="BT124" s="8" t="str">
        <f t="shared" si="13"/>
        <v/>
      </c>
    </row>
    <row r="125" spans="1:72">
      <c r="A125" s="47" t="str">
        <f t="shared" si="8"/>
        <v/>
      </c>
      <c r="B125" s="102"/>
      <c r="C125" s="135" t="str">
        <f>IF(BS_CONTROLE[[#This Row],[DATA]]="","",WEEKNUM(BS_CONTROLE[[#This Row],[DATA]]))</f>
        <v/>
      </c>
      <c r="D125" s="104"/>
      <c r="E125" s="159">
        <v>119</v>
      </c>
      <c r="F125" s="126"/>
      <c r="G125" s="142" t="str">
        <f>IF(D125="","*",VLOOKUP(F125,BS_ATIVIDADE[],3,FALSE))</f>
        <v>*</v>
      </c>
      <c r="H125" s="106"/>
      <c r="I125" s="106"/>
      <c r="J125" s="105"/>
      <c r="K125" s="105"/>
      <c r="L125" s="105"/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6"/>
      <c r="P125" s="106"/>
      <c r="Q125" s="105"/>
      <c r="R125" s="10" t="str">
        <f>IFERROR(_xlfn.XLOOKUP(F125, BS_ATIVIDADE[ATIVIDADE],BS_ATIVIDADE[UNIDADE] ), "*")</f>
        <v>*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5"/>
      <c r="W125" s="151"/>
      <c r="X125" s="104"/>
      <c r="Y125" s="129"/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5" t="str">
        <f>IF(BS_CONTROLE[[#This Row],[Entre - Estações]]=0, "-", BS_CONTROLE[[#This Row],[Entre - Estações]])</f>
        <v>-</v>
      </c>
      <c r="AN125" s="105" t="str">
        <f>IF(BS_CONTROLE[[#This Row],[SB]]=0, "-", BS_CONTROLE[[#This Row],[SB]])</f>
        <v>-</v>
      </c>
      <c r="AO125" s="105" t="str">
        <f>IF(BS_CONTROLE[[#This Row],[SUB]]=0, "-", BS_CONTROLE[[#This Row],[SUB]])</f>
        <v>-</v>
      </c>
      <c r="AP125" s="105">
        <f>BS_CONTROLE[[#This Row],[KM - Inicio]]</f>
        <v>0</v>
      </c>
      <c r="AQ125" s="105">
        <f>BS_CONTROLE[[#This Row],[KM - Inicio]]</f>
        <v>0</v>
      </c>
      <c r="AR125" s="108"/>
      <c r="AS125" s="108"/>
      <c r="AT125" s="108"/>
      <c r="AU125" s="136"/>
      <c r="AV125" s="136"/>
      <c r="AW125" s="14"/>
      <c r="AX125" s="14"/>
      <c r="AY125" s="164" t="str">
        <f t="shared" si="9"/>
        <v>*</v>
      </c>
      <c r="AZ125" s="153"/>
      <c r="BA125" s="109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0"/>
      <c r="BG125" s="16"/>
      <c r="BH125" s="17"/>
      <c r="BI125" s="17"/>
      <c r="BJ125" s="17"/>
      <c r="BK125" s="18"/>
      <c r="BL125" s="16"/>
      <c r="BM125" s="130"/>
      <c r="BN125" s="130"/>
      <c r="BO125" s="130"/>
      <c r="BP125" s="18"/>
      <c r="BQ125" s="12" t="str">
        <f t="shared" si="10"/>
        <v>Aderente</v>
      </c>
      <c r="BR125" s="19" t="str">
        <f t="shared" si="11"/>
        <v>*</v>
      </c>
      <c r="BS125" s="19" t="str">
        <f t="shared" si="12"/>
        <v>*</v>
      </c>
      <c r="BT125" s="8" t="str">
        <f t="shared" si="13"/>
        <v/>
      </c>
    </row>
    <row r="126" spans="1:72">
      <c r="A126" s="47" t="str">
        <f t="shared" si="8"/>
        <v/>
      </c>
      <c r="B126" s="102"/>
      <c r="C126" s="135" t="str">
        <f>IF(BS_CONTROLE[[#This Row],[DATA]]="","",WEEKNUM(BS_CONTROLE[[#This Row],[DATA]]))</f>
        <v/>
      </c>
      <c r="D126" s="104"/>
      <c r="E126" s="159">
        <v>120</v>
      </c>
      <c r="F126" s="126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10" t="str">
        <f>IFERROR(_xlfn.XLOOKUP(F126, BS_ATIVIDADE[ATIVIDADE],BS_ATIVIDADE[UNIDADE] ), "*")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5"/>
      <c r="AI126" s="126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6"/>
      <c r="AV126" s="136"/>
      <c r="AW126" s="14"/>
      <c r="AX126" s="14"/>
      <c r="AY126" s="164" t="str">
        <f t="shared" si="9"/>
        <v>*</v>
      </c>
      <c r="AZ126" s="153"/>
      <c r="BA126" s="109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6"/>
      <c r="BH126" s="17"/>
      <c r="BI126" s="17"/>
      <c r="BJ126" s="17"/>
      <c r="BK126" s="18"/>
      <c r="BL126" s="16"/>
      <c r="BM126" s="130"/>
      <c r="BN126" s="130"/>
      <c r="BO126" s="130"/>
      <c r="BP126" s="18"/>
      <c r="BQ126" s="12" t="str">
        <f t="shared" si="10"/>
        <v>Aderente</v>
      </c>
      <c r="BR126" s="19" t="str">
        <f t="shared" si="11"/>
        <v>*</v>
      </c>
      <c r="BS126" s="19" t="str">
        <f t="shared" si="12"/>
        <v>*</v>
      </c>
      <c r="BT126" s="8" t="str">
        <f t="shared" si="13"/>
        <v/>
      </c>
    </row>
    <row r="127" spans="1:72">
      <c r="A127" s="47" t="str">
        <f t="shared" si="8"/>
        <v/>
      </c>
      <c r="B127" s="102"/>
      <c r="C127" s="135" t="str">
        <f>IF(BS_CONTROLE[[#This Row],[DATA]]="","",WEEKNUM(BS_CONTROLE[[#This Row],[DATA]]))</f>
        <v/>
      </c>
      <c r="D127" s="104"/>
      <c r="E127" s="159">
        <v>121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 t="shared" si="9"/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 t="shared" si="10"/>
        <v>Aderente</v>
      </c>
      <c r="BR127" s="19" t="str">
        <f t="shared" si="11"/>
        <v>*</v>
      </c>
      <c r="BS127" s="19" t="str">
        <f t="shared" si="12"/>
        <v>*</v>
      </c>
      <c r="BT127" s="8" t="str">
        <f t="shared" si="13"/>
        <v/>
      </c>
    </row>
    <row r="128" spans="1:72">
      <c r="A128" s="47" t="str">
        <f t="shared" si="8"/>
        <v/>
      </c>
      <c r="B128" s="102"/>
      <c r="C128" s="135" t="str">
        <f>IF(BS_CONTROLE[[#This Row],[DATA]]="","",WEEKNUM(BS_CONTROLE[[#This Row],[DATA]]))</f>
        <v/>
      </c>
      <c r="D128" s="104"/>
      <c r="E128" s="159">
        <v>122</v>
      </c>
      <c r="F128" s="126"/>
      <c r="G128" s="142" t="str">
        <f>IF(D128="","*",VLOOKUP(F128,BS_ATIVIDADE[],3,FALSE))</f>
        <v>*</v>
      </c>
      <c r="H128" s="106"/>
      <c r="I128" s="106"/>
      <c r="J128" s="105"/>
      <c r="K128" s="105"/>
      <c r="L128" s="105"/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6"/>
      <c r="P128" s="106"/>
      <c r="Q128" s="105"/>
      <c r="R128" s="10" t="str">
        <f>IFERROR(_xlfn.XLOOKUP(F128, BS_ATIVIDADE[ATIVIDADE],BS_ATIVIDADE[UNIDADE] ), "*")</f>
        <v>*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5"/>
      <c r="W128" s="151"/>
      <c r="X128" s="104"/>
      <c r="Y128" s="129"/>
      <c r="Z128" s="104"/>
      <c r="AA128" s="105"/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5" t="str">
        <f>IF(BS_CONTROLE[[#This Row],[Entre - Estações]]=0, "-", BS_CONTROLE[[#This Row],[Entre - Estações]])</f>
        <v>-</v>
      </c>
      <c r="AN128" s="105" t="str">
        <f>IF(BS_CONTROLE[[#This Row],[SB]]=0, "-", BS_CONTROLE[[#This Row],[SB]])</f>
        <v>-</v>
      </c>
      <c r="AO128" s="105" t="str">
        <f>IF(BS_CONTROLE[[#This Row],[SUB]]=0, "-", BS_CONTROLE[[#This Row],[SUB]])</f>
        <v>-</v>
      </c>
      <c r="AP128" s="105">
        <f>BS_CONTROLE[[#This Row],[KM - Inicio]]</f>
        <v>0</v>
      </c>
      <c r="AQ128" s="105">
        <f>BS_CONTROLE[[#This Row],[KM - Inicio]]</f>
        <v>0</v>
      </c>
      <c r="AR128" s="108"/>
      <c r="AS128" s="108"/>
      <c r="AT128" s="108"/>
      <c r="AU128" s="136"/>
      <c r="AV128" s="136"/>
      <c r="AW128" s="14"/>
      <c r="AX128" s="14"/>
      <c r="AY128" s="164" t="str">
        <f t="shared" si="9"/>
        <v>*</v>
      </c>
      <c r="AZ128" s="153"/>
      <c r="BA128" s="109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0"/>
      <c r="BG128" s="16"/>
      <c r="BH128" s="17"/>
      <c r="BI128" s="17"/>
      <c r="BJ128" s="17"/>
      <c r="BK128" s="18"/>
      <c r="BL128" s="16"/>
      <c r="BM128" s="130"/>
      <c r="BN128" s="130"/>
      <c r="BO128" s="130"/>
      <c r="BP128" s="18"/>
      <c r="BQ128" s="12" t="str">
        <f t="shared" si="10"/>
        <v>Aderente</v>
      </c>
      <c r="BR128" s="19" t="str">
        <f t="shared" si="11"/>
        <v>*</v>
      </c>
      <c r="BS128" s="19" t="str">
        <f t="shared" si="12"/>
        <v>*</v>
      </c>
      <c r="BT128" s="8" t="str">
        <f t="shared" si="13"/>
        <v/>
      </c>
    </row>
    <row r="129" spans="1:72">
      <c r="A129" s="47" t="str">
        <f t="shared" si="8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9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8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9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8"/>
        <v/>
      </c>
      <c r="B131" s="102"/>
      <c r="C131" s="135" t="str">
        <f>IF(BS_CONTROLE[[#This Row],[DATA]]="","",WEEKNUM(BS_CONTROLE[[#This Row],[DATA]]))</f>
        <v/>
      </c>
      <c r="D131" s="104"/>
      <c r="E131" s="159">
        <v>125</v>
      </c>
      <c r="F131" s="126"/>
      <c r="G131" s="142" t="str">
        <f>IF(D131="","*",VLOOKUP(F131,BS_ATIVIDADE[],3,FALSE))</f>
        <v>*</v>
      </c>
      <c r="H131" s="106"/>
      <c r="I131" s="106"/>
      <c r="J131" s="105"/>
      <c r="K131" s="105"/>
      <c r="L131" s="105"/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6"/>
      <c r="P131" s="106"/>
      <c r="Q131" s="105"/>
      <c r="R131" s="10" t="str">
        <f>IFERROR(_xlfn.XLOOKUP(F131, BS_ATIVIDADE[ATIVIDADE],BS_ATIVIDADE[UNIDADE] ), "*")</f>
        <v>*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5"/>
      <c r="W131" s="151"/>
      <c r="X131" s="104"/>
      <c r="Y131" s="129"/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5" t="str">
        <f>IF(BS_CONTROLE[[#This Row],[Entre - Estações]]=0, "-", BS_CONTROLE[[#This Row],[Entre - Estações]])</f>
        <v>-</v>
      </c>
      <c r="AN131" s="105" t="str">
        <f>IF(BS_CONTROLE[[#This Row],[SB]]=0, "-", BS_CONTROLE[[#This Row],[SB]])</f>
        <v>-</v>
      </c>
      <c r="AO131" s="105" t="str">
        <f>IF(BS_CONTROLE[[#This Row],[SUB]]=0, "-", BS_CONTROLE[[#This Row],[SUB]])</f>
        <v>-</v>
      </c>
      <c r="AP131" s="105">
        <f>BS_CONTROLE[[#This Row],[KM - Inicio]]</f>
        <v>0</v>
      </c>
      <c r="AQ131" s="105">
        <f>BS_CONTROLE[[#This Row],[KM - Inicio]]</f>
        <v>0</v>
      </c>
      <c r="AR131" s="108"/>
      <c r="AS131" s="108"/>
      <c r="AT131" s="108"/>
      <c r="AU131" s="136"/>
      <c r="AV131" s="136"/>
      <c r="AW131" s="14"/>
      <c r="AX131" s="14"/>
      <c r="AY131" s="164" t="str">
        <f t="shared" si="9"/>
        <v>*</v>
      </c>
      <c r="AZ131" s="153"/>
      <c r="BA131" s="109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8"/>
        <v/>
      </c>
      <c r="B132" s="102"/>
      <c r="C132" s="135" t="str">
        <f>IF(BS_CONTROLE[[#This Row],[DATA]]="","",WEEKNUM(BS_CONTROLE[[#This Row],[DATA]]))</f>
        <v/>
      </c>
      <c r="D132" s="104"/>
      <c r="E132" s="159">
        <v>126</v>
      </c>
      <c r="F132" s="126"/>
      <c r="G132" s="142" t="str">
        <f>IF(D132="","*",VLOOKUP(F132,BS_ATIVIDADE[],3,FALSE))</f>
        <v>*</v>
      </c>
      <c r="H132" s="106"/>
      <c r="I132" s="106"/>
      <c r="J132" s="105"/>
      <c r="K132" s="105"/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6"/>
      <c r="P132" s="106"/>
      <c r="Q132" s="105"/>
      <c r="R132" s="10" t="str">
        <f>IFERROR(_xlfn.XLOOKUP(F132, BS_ATIVIDADE[ATIVIDADE],BS_ATIVIDADE[UNIDADE] ), "*")</f>
        <v>*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5"/>
      <c r="W132" s="151"/>
      <c r="X132" s="104"/>
      <c r="Y132" s="129"/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5" t="str">
        <f>IF(BS_CONTROLE[[#This Row],[Entre - Estações]]=0, "-", BS_CONTROLE[[#This Row],[Entre - Estações]])</f>
        <v>-</v>
      </c>
      <c r="AN132" s="105" t="str">
        <f>IF(BS_CONTROLE[[#This Row],[SB]]=0, "-", BS_CONTROLE[[#This Row],[SB]])</f>
        <v>-</v>
      </c>
      <c r="AO132" s="105" t="str">
        <f>IF(BS_CONTROLE[[#This Row],[SUB]]=0, "-", BS_CONTROLE[[#This Row],[SUB]])</f>
        <v>-</v>
      </c>
      <c r="AP132" s="105">
        <f>BS_CONTROLE[[#This Row],[KM - Inicio]]</f>
        <v>0</v>
      </c>
      <c r="AQ132" s="105">
        <f>BS_CONTROLE[[#This Row],[KM - Inicio]]</f>
        <v>0</v>
      </c>
      <c r="AR132" s="108"/>
      <c r="AS132" s="108"/>
      <c r="AT132" s="108"/>
      <c r="AU132" s="136"/>
      <c r="AV132" s="136"/>
      <c r="AW132" s="14"/>
      <c r="AX132" s="14"/>
      <c r="AY132" s="164" t="str">
        <f t="shared" si="9"/>
        <v>*</v>
      </c>
      <c r="AZ132" s="153"/>
      <c r="BA132" s="109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0"/>
      <c r="BG132" s="16"/>
      <c r="BH132" s="17"/>
      <c r="BI132" s="17"/>
      <c r="BJ132" s="17"/>
      <c r="BK132" s="18"/>
      <c r="BL132" s="16"/>
      <c r="BM132" s="130"/>
      <c r="BN132" s="130"/>
      <c r="BO132" s="130"/>
      <c r="BP132" s="18"/>
      <c r="BQ132" s="12" t="str">
        <f t="shared" si="10"/>
        <v>Aderente</v>
      </c>
      <c r="BR132" s="19" t="str">
        <f t="shared" si="11"/>
        <v>*</v>
      </c>
      <c r="BS132" s="19" t="str">
        <f t="shared" si="12"/>
        <v>*</v>
      </c>
      <c r="BT132" s="8" t="str">
        <f t="shared" si="13"/>
        <v/>
      </c>
    </row>
    <row r="133" spans="1:72">
      <c r="A133" s="47" t="str">
        <f t="shared" si="8"/>
        <v/>
      </c>
      <c r="B133" s="102"/>
      <c r="C133" s="135" t="str">
        <f>IF(BS_CONTROLE[[#This Row],[DATA]]="","",WEEKNUM(BS_CONTROLE[[#This Row],[DATA]]))</f>
        <v/>
      </c>
      <c r="D133" s="104"/>
      <c r="E133" s="159">
        <v>127</v>
      </c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 t="shared" si="9"/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 t="shared" si="10"/>
        <v>Aderente</v>
      </c>
      <c r="BR133" s="19" t="str">
        <f t="shared" si="11"/>
        <v>*</v>
      </c>
      <c r="BS133" s="19" t="str">
        <f t="shared" si="12"/>
        <v>*</v>
      </c>
      <c r="BT133" s="8" t="str">
        <f t="shared" si="13"/>
        <v/>
      </c>
    </row>
    <row r="134" spans="1:72">
      <c r="A134" s="47" t="str">
        <f t="shared" si="8"/>
        <v/>
      </c>
      <c r="B134" s="102"/>
      <c r="C134" s="135" t="str">
        <f>IF(BS_CONTROLE[[#This Row],[DATA]]="","",WEEKNUM(BS_CONTROLE[[#This Row],[DATA]]))</f>
        <v/>
      </c>
      <c r="D134" s="104"/>
      <c r="E134" s="159">
        <v>128</v>
      </c>
      <c r="F134" s="126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10" t="str">
        <f>IFERROR(_xlfn.XLOOKUP(F134, BS_ATIVIDADE[ATIVIDADE],BS_ATIVIDADE[UNIDADE] ), "*")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6"/>
      <c r="AV134" s="136"/>
      <c r="AW134" s="14"/>
      <c r="AX134" s="14"/>
      <c r="AY134" s="164" t="str">
        <f t="shared" si="9"/>
        <v>*</v>
      </c>
      <c r="AZ134" s="153"/>
      <c r="BA134" s="109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6"/>
      <c r="BH134" s="17"/>
      <c r="BI134" s="17"/>
      <c r="BJ134" s="17"/>
      <c r="BK134" s="18"/>
      <c r="BL134" s="16"/>
      <c r="BM134" s="130"/>
      <c r="BN134" s="130"/>
      <c r="BO134" s="130"/>
      <c r="BP134" s="18"/>
      <c r="BQ134" s="12" t="str">
        <f t="shared" si="10"/>
        <v>Aderente</v>
      </c>
      <c r="BR134" s="19" t="str">
        <f t="shared" si="11"/>
        <v>*</v>
      </c>
      <c r="BS134" s="19" t="str">
        <f t="shared" si="12"/>
        <v>*</v>
      </c>
      <c r="BT134" s="8" t="str">
        <f t="shared" si="13"/>
        <v/>
      </c>
    </row>
    <row r="135" spans="1:72">
      <c r="A135" s="47" t="str">
        <f t="shared" si="8"/>
        <v/>
      </c>
      <c r="B135" s="102"/>
      <c r="C135" s="135" t="str">
        <f>IF(BS_CONTROLE[[#This Row],[DATA]]="","",WEEKNUM(BS_CONTROLE[[#This Row],[DATA]]))</f>
        <v/>
      </c>
      <c r="D135" s="104"/>
      <c r="E135" s="159">
        <v>129</v>
      </c>
      <c r="F135" s="126"/>
      <c r="G135" s="142" t="str">
        <f>IF(D135="","*",VLOOKUP(F135,BS_ATIVIDADE[],3,FALSE))</f>
        <v>*</v>
      </c>
      <c r="H135" s="106"/>
      <c r="I135" s="106"/>
      <c r="J135" s="105"/>
      <c r="K135" s="105"/>
      <c r="L135" s="105"/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27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6"/>
      <c r="P135" s="106"/>
      <c r="Q135" s="105"/>
      <c r="R135" s="10" t="str">
        <f>IFERROR(_xlfn.XLOOKUP(F135, BS_ATIVIDADE[ATIVIDADE],BS_ATIVIDADE[UNIDADE] ), "*")</f>
        <v>*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5"/>
      <c r="W135" s="151"/>
      <c r="X135" s="104"/>
      <c r="Y135" s="129"/>
      <c r="Z135" s="104"/>
      <c r="AA135" s="105"/>
      <c r="AB135" s="103"/>
      <c r="AC135" s="152"/>
      <c r="AD135" s="107"/>
      <c r="AE135" s="105"/>
      <c r="AF135" s="105"/>
      <c r="AG135" s="105"/>
      <c r="AH135" s="15"/>
      <c r="AI135" s="126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5" t="str">
        <f>IF(BS_CONTROLE[[#This Row],[Entre - Estações]]=0, "-", BS_CONTROLE[[#This Row],[Entre - Estações]])</f>
        <v>-</v>
      </c>
      <c r="AN135" s="105" t="str">
        <f>IF(BS_CONTROLE[[#This Row],[SB]]=0, "-", BS_CONTROLE[[#This Row],[SB]])</f>
        <v>-</v>
      </c>
      <c r="AO135" s="105" t="str">
        <f>IF(BS_CONTROLE[[#This Row],[SUB]]=0, "-", BS_CONTROLE[[#This Row],[SUB]])</f>
        <v>-</v>
      </c>
      <c r="AP135" s="105">
        <f>BS_CONTROLE[[#This Row],[KM - Inicio]]</f>
        <v>0</v>
      </c>
      <c r="AQ135" s="105">
        <f>BS_CONTROLE[[#This Row],[KM - Inicio]]</f>
        <v>0</v>
      </c>
      <c r="AR135" s="108"/>
      <c r="AS135" s="108"/>
      <c r="AT135" s="108"/>
      <c r="AU135" s="136"/>
      <c r="AV135" s="136"/>
      <c r="AW135" s="14"/>
      <c r="AX135" s="14"/>
      <c r="AY135" s="164" t="str">
        <f t="shared" si="9"/>
        <v>*</v>
      </c>
      <c r="AZ135" s="153"/>
      <c r="BA135" s="109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 t="shared" si="10"/>
        <v>Aderente</v>
      </c>
      <c r="BR135" s="19" t="str">
        <f t="shared" si="11"/>
        <v>*</v>
      </c>
      <c r="BS135" s="19" t="str">
        <f t="shared" si="12"/>
        <v>*</v>
      </c>
      <c r="BT135" s="8" t="str">
        <f t="shared" si="13"/>
        <v/>
      </c>
    </row>
    <row r="136" spans="1:72">
      <c r="A136" s="47" t="str">
        <f t="shared" ref="A136:A199" si="14">D136&amp;B136</f>
        <v/>
      </c>
      <c r="B136" s="102"/>
      <c r="C136" s="135" t="str">
        <f>IF(BS_CONTROLE[[#This Row],[DATA]]="","",WEEKNUM(BS_CONTROLE[[#This Row],[DATA]]))</f>
        <v/>
      </c>
      <c r="D136" s="104"/>
      <c r="E136" s="159">
        <v>130</v>
      </c>
      <c r="F136" s="126"/>
      <c r="G136" s="142" t="str">
        <f>IF(D136="","*",VLOOKUP(F136,BS_ATIVIDADE[],3,FALSE))</f>
        <v>*</v>
      </c>
      <c r="H136" s="106"/>
      <c r="I136" s="106"/>
      <c r="J136" s="105"/>
      <c r="K136" s="105"/>
      <c r="L136" s="105"/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6"/>
      <c r="P136" s="106"/>
      <c r="Q136" s="105"/>
      <c r="R136" s="10" t="str">
        <f>IFERROR(_xlfn.XLOOKUP(F136, BS_ATIVIDADE[ATIVIDADE],BS_ATIVIDADE[UNIDADE] ), "*")</f>
        <v>*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5"/>
      <c r="W136" s="151"/>
      <c r="X136" s="104"/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5" t="str">
        <f>IF(BS_CONTROLE[[#This Row],[Entre - Estações]]=0, "-", BS_CONTROLE[[#This Row],[Entre - Estações]])</f>
        <v>-</v>
      </c>
      <c r="AN136" s="105" t="str">
        <f>IF(BS_CONTROLE[[#This Row],[SB]]=0, "-", BS_CONTROLE[[#This Row],[SB]])</f>
        <v>-</v>
      </c>
      <c r="AO136" s="105" t="str">
        <f>IF(BS_CONTROLE[[#This Row],[SUB]]=0, "-", BS_CONTROLE[[#This Row],[SUB]])</f>
        <v>-</v>
      </c>
      <c r="AP136" s="105">
        <f>BS_CONTROLE[[#This Row],[KM - Inicio]]</f>
        <v>0</v>
      </c>
      <c r="AQ136" s="105">
        <f>BS_CONTROLE[[#This Row],[KM - Inicio]]</f>
        <v>0</v>
      </c>
      <c r="AR136" s="108"/>
      <c r="AS136" s="108"/>
      <c r="AT136" s="108"/>
      <c r="AU136" s="136"/>
      <c r="AV136" s="136"/>
      <c r="AW136" s="14"/>
      <c r="AX136" s="14"/>
      <c r="AY136" s="164" t="str">
        <f t="shared" ref="AY136:AY199" si="15">IF(D136="","*",IFERROR(IF(ISODD(COUNT(AS136:AX1130)),"ERRO",SUM((AT136-AS136),(AV136-AU136),(AX136-AW136))),"ERRO"))</f>
        <v>*</v>
      </c>
      <c r="AZ136" s="153"/>
      <c r="BA136" s="109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0"/>
      <c r="BG136" s="16"/>
      <c r="BH136" s="17"/>
      <c r="BI136" s="17"/>
      <c r="BJ136" s="17"/>
      <c r="BK136" s="18"/>
      <c r="BL136" s="16"/>
      <c r="BM136" s="130"/>
      <c r="BN136" s="130"/>
      <c r="BO136" s="130"/>
      <c r="BP136" s="18"/>
      <c r="BQ136" s="12" t="str">
        <f t="shared" ref="BQ136:BQ199" si="16">IF(AND(BR136&lt;1,BS136&lt;1),"Produção e Intervalo",IF(BR136&lt;1,"Intervalo",IF(BS136&lt;1,"Produção","Aderente")))</f>
        <v>Aderente</v>
      </c>
      <c r="BR136" s="19" t="str">
        <f t="shared" ref="BR136:BR199" si="17">IF(OR(B136="",F136=""),"*",AY136/P136)</f>
        <v>*</v>
      </c>
      <c r="BS136" s="19" t="str">
        <f t="shared" ref="BS136:BS199" si="18">IF(OR(B136="",F136=""),"*",BA136/Q136)</f>
        <v>*</v>
      </c>
      <c r="BT136" s="8" t="str">
        <f t="shared" ref="BT136:BT199" si="19">IF(BN136="","",SUBSTITUTE(BM136," ","")&amp;SUBSTITUTE(BN136," ",""))</f>
        <v/>
      </c>
    </row>
    <row r="137" spans="1:72">
      <c r="A137" s="47" t="str">
        <f t="shared" si="14"/>
        <v/>
      </c>
      <c r="B137" s="102"/>
      <c r="C137" s="135" t="str">
        <f>IF(BS_CONTROLE[[#This Row],[DATA]]="","",WEEKNUM(BS_CONTROLE[[#This Row],[DATA]]))</f>
        <v/>
      </c>
      <c r="D137" s="104"/>
      <c r="E137" s="159">
        <v>131</v>
      </c>
      <c r="F137" s="126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10" t="str">
        <f>IFERROR(_xlfn.XLOOKUP(F137, BS_ATIVIDADE[ATIVIDADE],BS_ATIVIDADE[UNIDADE] ), "*")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6"/>
      <c r="AV137" s="136"/>
      <c r="AW137" s="14"/>
      <c r="AX137" s="14"/>
      <c r="AY137" s="164" t="str">
        <f t="shared" si="15"/>
        <v>*</v>
      </c>
      <c r="AZ137" s="153"/>
      <c r="BA137" s="109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6"/>
      <c r="BH137" s="17"/>
      <c r="BI137" s="17"/>
      <c r="BJ137" s="17"/>
      <c r="BK137" s="18"/>
      <c r="BL137" s="16"/>
      <c r="BM137" s="130"/>
      <c r="BN137" s="130"/>
      <c r="BO137" s="130"/>
      <c r="BP137" s="18"/>
      <c r="BQ137" s="12" t="str">
        <f t="shared" si="16"/>
        <v>Aderente</v>
      </c>
      <c r="BR137" s="19" t="str">
        <f t="shared" si="17"/>
        <v>*</v>
      </c>
      <c r="BS137" s="19" t="str">
        <f t="shared" si="18"/>
        <v>*</v>
      </c>
      <c r="BT137" s="8" t="str">
        <f t="shared" si="19"/>
        <v/>
      </c>
    </row>
    <row r="138" spans="1:72">
      <c r="A138" s="47" t="str">
        <f t="shared" si="14"/>
        <v/>
      </c>
      <c r="B138" s="102"/>
      <c r="C138" s="135" t="str">
        <f>IF(BS_CONTROLE[[#This Row],[DATA]]="","",WEEKNUM(BS_CONTROLE[[#This Row],[DATA]]))</f>
        <v/>
      </c>
      <c r="D138" s="104"/>
      <c r="E138" s="159">
        <v>132</v>
      </c>
      <c r="F138" s="126"/>
      <c r="G138" s="142" t="str">
        <f>IF(D138="","*",VLOOKUP(F138,BS_ATIVIDADE[],3,FALSE))</f>
        <v>*</v>
      </c>
      <c r="H138" s="106"/>
      <c r="I138" s="106"/>
      <c r="J138" s="105"/>
      <c r="K138" s="105"/>
      <c r="L138" s="105"/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6"/>
      <c r="P138" s="106"/>
      <c r="Q138" s="105"/>
      <c r="R138" s="10" t="str">
        <f>IFERROR(_xlfn.XLOOKUP(F138, BS_ATIVIDADE[ATIVIDADE],BS_ATIVIDADE[UNIDADE] ), "*")</f>
        <v>*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5"/>
      <c r="W138" s="151"/>
      <c r="X138" s="104"/>
      <c r="Y138" s="129"/>
      <c r="Z138" s="104"/>
      <c r="AA138" s="105"/>
      <c r="AB138" s="103"/>
      <c r="AC138" s="152"/>
      <c r="AD138" s="107"/>
      <c r="AE138" s="105"/>
      <c r="AF138" s="105"/>
      <c r="AG138" s="105"/>
      <c r="AH138" s="15"/>
      <c r="AI138" s="126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5" t="str">
        <f>IF(BS_CONTROLE[[#This Row],[Entre - Estações]]=0, "-", BS_CONTROLE[[#This Row],[Entre - Estações]])</f>
        <v>-</v>
      </c>
      <c r="AN138" s="105" t="str">
        <f>IF(BS_CONTROLE[[#This Row],[SB]]=0, "-", BS_CONTROLE[[#This Row],[SB]])</f>
        <v>-</v>
      </c>
      <c r="AO138" s="105" t="str">
        <f>IF(BS_CONTROLE[[#This Row],[SUB]]=0, "-", BS_CONTROLE[[#This Row],[SUB]])</f>
        <v>-</v>
      </c>
      <c r="AP138" s="105">
        <f>BS_CONTROLE[[#This Row],[KM - Inicio]]</f>
        <v>0</v>
      </c>
      <c r="AQ138" s="105">
        <f>BS_CONTROLE[[#This Row],[KM - Inicio]]</f>
        <v>0</v>
      </c>
      <c r="AR138" s="108"/>
      <c r="AS138" s="108"/>
      <c r="AT138" s="108"/>
      <c r="AU138" s="136"/>
      <c r="AV138" s="136"/>
      <c r="AW138" s="14"/>
      <c r="AX138" s="14"/>
      <c r="AY138" s="164" t="str">
        <f t="shared" si="15"/>
        <v>*</v>
      </c>
      <c r="AZ138" s="153"/>
      <c r="BA138" s="109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0"/>
      <c r="BG138" s="16"/>
      <c r="BH138" s="17"/>
      <c r="BI138" s="17"/>
      <c r="BJ138" s="17"/>
      <c r="BK138" s="18"/>
      <c r="BL138" s="16"/>
      <c r="BM138" s="130"/>
      <c r="BN138" s="130"/>
      <c r="BO138" s="130"/>
      <c r="BP138" s="18"/>
      <c r="BQ138" s="12" t="str">
        <f t="shared" si="16"/>
        <v>Aderente</v>
      </c>
      <c r="BR138" s="19" t="str">
        <f t="shared" si="17"/>
        <v>*</v>
      </c>
      <c r="BS138" s="19" t="str">
        <f t="shared" si="18"/>
        <v>*</v>
      </c>
      <c r="BT138" s="8" t="str">
        <f t="shared" si="19"/>
        <v/>
      </c>
    </row>
    <row r="139" spans="1:72">
      <c r="A139" s="47" t="str">
        <f t="shared" si="14"/>
        <v/>
      </c>
      <c r="B139" s="102"/>
      <c r="C139" s="135" t="str">
        <f>IF(BS_CONTROLE[[#This Row],[DATA]]="","",WEEKNUM(BS_CONTROLE[[#This Row],[DATA]]))</f>
        <v/>
      </c>
      <c r="D139" s="104"/>
      <c r="E139" s="159">
        <v>133</v>
      </c>
      <c r="F139" s="126"/>
      <c r="G139" s="142" t="str">
        <f>IF(D139="","*",VLOOKUP(F139,BS_ATIVIDADE[],3,FALSE))</f>
        <v>*</v>
      </c>
      <c r="H139" s="106"/>
      <c r="I139" s="106"/>
      <c r="J139" s="105"/>
      <c r="K139" s="105"/>
      <c r="L139" s="105"/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6"/>
      <c r="P139" s="106"/>
      <c r="Q139" s="105"/>
      <c r="R139" s="10" t="str">
        <f>IFERROR(_xlfn.XLOOKUP(F139, BS_ATIVIDADE[ATIVIDADE],BS_ATIVIDADE[UNIDADE] ), "*")</f>
        <v>*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5"/>
      <c r="W139" s="151"/>
      <c r="X139" s="104"/>
      <c r="Y139" s="129"/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5" t="str">
        <f>IF(BS_CONTROLE[[#This Row],[Entre - Estações]]=0, "-", BS_CONTROLE[[#This Row],[Entre - Estações]])</f>
        <v>-</v>
      </c>
      <c r="AN139" s="105" t="str">
        <f>IF(BS_CONTROLE[[#This Row],[SB]]=0, "-", BS_CONTROLE[[#This Row],[SB]])</f>
        <v>-</v>
      </c>
      <c r="AO139" s="105" t="str">
        <f>IF(BS_CONTROLE[[#This Row],[SUB]]=0, "-", BS_CONTROLE[[#This Row],[SUB]])</f>
        <v>-</v>
      </c>
      <c r="AP139" s="105">
        <f>BS_CONTROLE[[#This Row],[KM - Inicio]]</f>
        <v>0</v>
      </c>
      <c r="AQ139" s="105">
        <f>BS_CONTROLE[[#This Row],[KM - Inicio]]</f>
        <v>0</v>
      </c>
      <c r="AR139" s="108"/>
      <c r="AS139" s="108"/>
      <c r="AT139" s="108"/>
      <c r="AU139" s="136"/>
      <c r="AV139" s="136"/>
      <c r="AW139" s="14"/>
      <c r="AX139" s="14"/>
      <c r="AY139" s="164" t="str">
        <f t="shared" si="15"/>
        <v>*</v>
      </c>
      <c r="AZ139" s="153"/>
      <c r="BA139" s="109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/>
      <c r="BI139" s="17"/>
      <c r="BJ139" s="17"/>
      <c r="BK139" s="18"/>
      <c r="BL139" s="16"/>
      <c r="BM139" s="130"/>
      <c r="BN139" s="130"/>
      <c r="BO139" s="130"/>
      <c r="BP139" s="18"/>
      <c r="BQ139" s="12" t="str">
        <f t="shared" si="16"/>
        <v>Aderente</v>
      </c>
      <c r="BR139" s="19" t="str">
        <f t="shared" si="17"/>
        <v>*</v>
      </c>
      <c r="BS139" s="19" t="str">
        <f t="shared" si="18"/>
        <v>*</v>
      </c>
      <c r="BT139" s="8" t="str">
        <f t="shared" si="19"/>
        <v/>
      </c>
    </row>
    <row r="140" spans="1:72">
      <c r="A140" s="47" t="str">
        <f t="shared" si="14"/>
        <v/>
      </c>
      <c r="B140" s="102"/>
      <c r="C140" s="135" t="str">
        <f>IF(BS_CONTROLE[[#This Row],[DATA]]="","",WEEKNUM(BS_CONTROLE[[#This Row],[DATA]]))</f>
        <v/>
      </c>
      <c r="D140" s="104"/>
      <c r="E140" s="159">
        <v>134</v>
      </c>
      <c r="F140" s="126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10" t="str">
        <f>IFERROR(_xlfn.XLOOKUP(F140, BS_ATIVIDADE[ATIVIDADE],BS_ATIVIDADE[UNIDADE] ), "*")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6"/>
      <c r="AV140" s="136"/>
      <c r="AW140" s="14"/>
      <c r="AX140" s="14"/>
      <c r="AY140" s="164" t="str">
        <f t="shared" si="15"/>
        <v>*</v>
      </c>
      <c r="AZ140" s="153"/>
      <c r="BA140" s="109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6"/>
      <c r="BH140" s="17"/>
      <c r="BI140" s="17"/>
      <c r="BJ140" s="17"/>
      <c r="BK140" s="18"/>
      <c r="BL140" s="16"/>
      <c r="BM140" s="130"/>
      <c r="BN140" s="130"/>
      <c r="BO140" s="130"/>
      <c r="BP140" s="18"/>
      <c r="BQ140" s="12" t="str">
        <f t="shared" si="16"/>
        <v>Aderente</v>
      </c>
      <c r="BR140" s="19" t="str">
        <f t="shared" si="17"/>
        <v>*</v>
      </c>
      <c r="BS140" s="19" t="str">
        <f t="shared" si="18"/>
        <v>*</v>
      </c>
      <c r="BT140" s="8" t="str">
        <f t="shared" si="19"/>
        <v/>
      </c>
    </row>
    <row r="141" spans="1:72">
      <c r="A141" s="47" t="str">
        <f t="shared" si="14"/>
        <v/>
      </c>
      <c r="B141" s="102"/>
      <c r="C141" s="135" t="str">
        <f>IF(BS_CONTROLE[[#This Row],[DATA]]="","",WEEKNUM(BS_CONTROLE[[#This Row],[DATA]]))</f>
        <v/>
      </c>
      <c r="D141" s="104"/>
      <c r="E141" s="159">
        <v>135</v>
      </c>
      <c r="F141" s="126"/>
      <c r="G141" s="142" t="str">
        <f>IF(D141="","*",VLOOKUP(F141,BS_ATIVIDADE[],3,FALSE))</f>
        <v>*</v>
      </c>
      <c r="H141" s="106"/>
      <c r="I141" s="106"/>
      <c r="J141" s="105"/>
      <c r="K141" s="105"/>
      <c r="L141" s="105"/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6"/>
      <c r="P141" s="106"/>
      <c r="Q141" s="105"/>
      <c r="R141" s="10" t="str">
        <f>IFERROR(_xlfn.XLOOKUP(F141, BS_ATIVIDADE[ATIVIDADE],BS_ATIVIDADE[UNIDADE] ), "*")</f>
        <v>*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5"/>
      <c r="W141" s="151"/>
      <c r="X141" s="104"/>
      <c r="Y141" s="129"/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5" t="str">
        <f>IF(BS_CONTROLE[[#This Row],[Entre - Estações]]=0, "-", BS_CONTROLE[[#This Row],[Entre - Estações]])</f>
        <v>-</v>
      </c>
      <c r="AN141" s="105" t="str">
        <f>IF(BS_CONTROLE[[#This Row],[SB]]=0, "-", BS_CONTROLE[[#This Row],[SB]])</f>
        <v>-</v>
      </c>
      <c r="AO141" s="105" t="str">
        <f>IF(BS_CONTROLE[[#This Row],[SUB]]=0, "-", BS_CONTROLE[[#This Row],[SUB]])</f>
        <v>-</v>
      </c>
      <c r="AP141" s="105">
        <f>BS_CONTROLE[[#This Row],[KM - Inicio]]</f>
        <v>0</v>
      </c>
      <c r="AQ141" s="105">
        <f>BS_CONTROLE[[#This Row],[KM - Inicio]]</f>
        <v>0</v>
      </c>
      <c r="AR141" s="108"/>
      <c r="AS141" s="108"/>
      <c r="AT141" s="108"/>
      <c r="AU141" s="136"/>
      <c r="AV141" s="136"/>
      <c r="AW141" s="14"/>
      <c r="AX141" s="14"/>
      <c r="AY141" s="164" t="str">
        <f t="shared" si="15"/>
        <v>*</v>
      </c>
      <c r="AZ141" s="153"/>
      <c r="BA141" s="109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0"/>
      <c r="BG141" s="16"/>
      <c r="BH141" s="17"/>
      <c r="BI141" s="17"/>
      <c r="BJ141" s="17"/>
      <c r="BK141" s="18"/>
      <c r="BL141" s="16"/>
      <c r="BM141" s="130"/>
      <c r="BN141" s="130"/>
      <c r="BO141" s="130"/>
      <c r="BP141" s="18"/>
      <c r="BQ141" s="12" t="str">
        <f t="shared" si="16"/>
        <v>Aderente</v>
      </c>
      <c r="BR141" s="19" t="str">
        <f t="shared" si="17"/>
        <v>*</v>
      </c>
      <c r="BS141" s="19" t="str">
        <f t="shared" si="18"/>
        <v>*</v>
      </c>
      <c r="BT141" s="8" t="str">
        <f t="shared" si="19"/>
        <v/>
      </c>
    </row>
    <row r="142" spans="1:72">
      <c r="A142" s="47" t="str">
        <f t="shared" si="14"/>
        <v/>
      </c>
      <c r="B142" s="102"/>
      <c r="C142" s="135" t="str">
        <f>IF(BS_CONTROLE[[#This Row],[DATA]]="","",WEEKNUM(BS_CONTROLE[[#This Row],[DATA]]))</f>
        <v/>
      </c>
      <c r="D142" s="104"/>
      <c r="E142" s="159">
        <v>136</v>
      </c>
      <c r="F142" s="126"/>
      <c r="G142" s="142" t="str">
        <f>IF(D142="","*",VLOOKUP(F142,BS_ATIVIDADE[],3,FALSE))</f>
        <v>*</v>
      </c>
      <c r="H142" s="106"/>
      <c r="I142" s="106"/>
      <c r="J142" s="105"/>
      <c r="K142" s="105"/>
      <c r="L142" s="105"/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6"/>
      <c r="P142" s="106"/>
      <c r="Q142" s="105"/>
      <c r="R142" s="10" t="str">
        <f>IFERROR(_xlfn.XLOOKUP(F142, BS_ATIVIDADE[ATIVIDADE],BS_ATIVIDADE[UNIDADE] ), "*")</f>
        <v>*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5"/>
      <c r="W142" s="151"/>
      <c r="X142" s="104"/>
      <c r="Y142" s="129"/>
      <c r="Z142" s="104"/>
      <c r="AA142" s="105"/>
      <c r="AB142" s="103"/>
      <c r="AC142" s="152"/>
      <c r="AD142" s="107"/>
      <c r="AE142" s="105"/>
      <c r="AF142" s="105"/>
      <c r="AG142" s="105"/>
      <c r="AH142" s="15"/>
      <c r="AI142" s="126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5" t="str">
        <f>IF(BS_CONTROLE[[#This Row],[Entre - Estações]]=0, "-", BS_CONTROLE[[#This Row],[Entre - Estações]])</f>
        <v>-</v>
      </c>
      <c r="AN142" s="105" t="str">
        <f>IF(BS_CONTROLE[[#This Row],[SB]]=0, "-", BS_CONTROLE[[#This Row],[SB]])</f>
        <v>-</v>
      </c>
      <c r="AO142" s="105" t="str">
        <f>IF(BS_CONTROLE[[#This Row],[SUB]]=0, "-", BS_CONTROLE[[#This Row],[SUB]])</f>
        <v>-</v>
      </c>
      <c r="AP142" s="105">
        <f>BS_CONTROLE[[#This Row],[KM - Inicio]]</f>
        <v>0</v>
      </c>
      <c r="AQ142" s="105">
        <f>BS_CONTROLE[[#This Row],[KM - Inicio]]</f>
        <v>0</v>
      </c>
      <c r="AR142" s="108"/>
      <c r="AS142" s="108"/>
      <c r="AT142" s="108"/>
      <c r="AU142" s="136"/>
      <c r="AV142" s="136"/>
      <c r="AW142" s="14"/>
      <c r="AX142" s="14"/>
      <c r="AY142" s="164" t="str">
        <f t="shared" si="15"/>
        <v>*</v>
      </c>
      <c r="AZ142" s="153"/>
      <c r="BA142" s="109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0"/>
      <c r="BG142" s="16"/>
      <c r="BH142" s="17"/>
      <c r="BI142" s="17"/>
      <c r="BJ142" s="17"/>
      <c r="BK142" s="18"/>
      <c r="BL142" s="16"/>
      <c r="BM142" s="130"/>
      <c r="BN142" s="130"/>
      <c r="BO142" s="130"/>
      <c r="BP142" s="18"/>
      <c r="BQ142" s="12" t="str">
        <f t="shared" si="16"/>
        <v>Aderente</v>
      </c>
      <c r="BR142" s="19" t="str">
        <f t="shared" si="17"/>
        <v>*</v>
      </c>
      <c r="BS142" s="19" t="str">
        <f t="shared" si="18"/>
        <v>*</v>
      </c>
      <c r="BT142" s="8" t="str">
        <f t="shared" si="19"/>
        <v/>
      </c>
    </row>
    <row r="143" spans="1:72">
      <c r="A143" s="47" t="str">
        <f t="shared" si="14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5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4"/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 t="shared" si="15"/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 t="shared" si="16"/>
        <v>Aderente</v>
      </c>
      <c r="BR144" s="19" t="str">
        <f t="shared" si="17"/>
        <v>*</v>
      </c>
      <c r="BS144" s="19" t="str">
        <f t="shared" si="18"/>
        <v>*</v>
      </c>
      <c r="BT144" s="8" t="str">
        <f t="shared" si="19"/>
        <v/>
      </c>
    </row>
    <row r="145" spans="1:72">
      <c r="A145" s="47" t="str">
        <f t="shared" si="14"/>
        <v/>
      </c>
      <c r="B145" s="102"/>
      <c r="C145" s="135" t="str">
        <f>IF(BS_CONTROLE[[#This Row],[DATA]]="","",WEEKNUM(BS_CONTROLE[[#This Row],[DATA]]))</f>
        <v/>
      </c>
      <c r="D145" s="104"/>
      <c r="E145" s="159">
        <v>139</v>
      </c>
      <c r="F145" s="126"/>
      <c r="G145" s="142" t="str">
        <f>IF(D145="","*",VLOOKUP(F145,BS_ATIVIDADE[],3,FALSE))</f>
        <v>*</v>
      </c>
      <c r="H145" s="106"/>
      <c r="I145" s="106"/>
      <c r="J145" s="105"/>
      <c r="K145" s="105"/>
      <c r="L145" s="105"/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6"/>
      <c r="P145" s="106"/>
      <c r="Q145" s="105"/>
      <c r="R145" s="10" t="str">
        <f>IFERROR(_xlfn.XLOOKUP(F145, BS_ATIVIDADE[ATIVIDADE],BS_ATIVIDADE[UNIDADE] ), "*")</f>
        <v>*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5"/>
      <c r="W145" s="151"/>
      <c r="X145" s="104"/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5" t="str">
        <f>IF(BS_CONTROLE[[#This Row],[Entre - Estações]]=0, "-", BS_CONTROLE[[#This Row],[Entre - Estações]])</f>
        <v>-</v>
      </c>
      <c r="AN145" s="105" t="str">
        <f>IF(BS_CONTROLE[[#This Row],[SB]]=0, "-", BS_CONTROLE[[#This Row],[SB]])</f>
        <v>-</v>
      </c>
      <c r="AO145" s="105" t="str">
        <f>IF(BS_CONTROLE[[#This Row],[SUB]]=0, "-", BS_CONTROLE[[#This Row],[SUB]])</f>
        <v>-</v>
      </c>
      <c r="AP145" s="105">
        <f>BS_CONTROLE[[#This Row],[KM - Inicio]]</f>
        <v>0</v>
      </c>
      <c r="AQ145" s="105">
        <f>BS_CONTROLE[[#This Row],[KM - Inicio]]</f>
        <v>0</v>
      </c>
      <c r="AR145" s="108"/>
      <c r="AS145" s="108"/>
      <c r="AT145" s="108"/>
      <c r="AU145" s="136"/>
      <c r="AV145" s="136"/>
      <c r="AW145" s="14"/>
      <c r="AX145" s="14"/>
      <c r="AY145" s="164" t="str">
        <f t="shared" si="15"/>
        <v>*</v>
      </c>
      <c r="AZ145" s="153"/>
      <c r="BA145" s="109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 t="shared" si="16"/>
        <v>Aderente</v>
      </c>
      <c r="BR145" s="19" t="str">
        <f t="shared" si="17"/>
        <v>*</v>
      </c>
      <c r="BS145" s="19" t="str">
        <f t="shared" si="18"/>
        <v>*</v>
      </c>
      <c r="BT145" s="8" t="str">
        <f t="shared" si="19"/>
        <v/>
      </c>
    </row>
    <row r="146" spans="1:72">
      <c r="A146" s="47" t="str">
        <f t="shared" si="14"/>
        <v/>
      </c>
      <c r="B146" s="102"/>
      <c r="C146" s="135" t="str">
        <f>IF(BS_CONTROLE[[#This Row],[DATA]]="","",WEEKNUM(BS_CONTROLE[[#This Row],[DATA]]))</f>
        <v/>
      </c>
      <c r="D146" s="104"/>
      <c r="E146" s="159">
        <v>140</v>
      </c>
      <c r="F146" s="126"/>
      <c r="G146" s="142" t="str">
        <f>IF(D146="","*",VLOOKUP(F146,BS_ATIVIDADE[],3,FALSE))</f>
        <v>*</v>
      </c>
      <c r="H146" s="106"/>
      <c r="I146" s="106"/>
      <c r="J146" s="105"/>
      <c r="K146" s="105"/>
      <c r="L146" s="105"/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6"/>
      <c r="P146" s="106"/>
      <c r="Q146" s="105"/>
      <c r="R146" s="10" t="str">
        <f>IFERROR(_xlfn.XLOOKUP(F146, BS_ATIVIDADE[ATIVIDADE],BS_ATIVIDADE[UNIDADE] ), "*")</f>
        <v>*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5"/>
      <c r="W146" s="151"/>
      <c r="X146" s="104"/>
      <c r="Y146" s="129"/>
      <c r="Z146" s="104"/>
      <c r="AA146" s="105"/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5" t="str">
        <f>IF(BS_CONTROLE[[#This Row],[Entre - Estações]]=0, "-", BS_CONTROLE[[#This Row],[Entre - Estações]])</f>
        <v>-</v>
      </c>
      <c r="AN146" s="105" t="str">
        <f>IF(BS_CONTROLE[[#This Row],[SB]]=0, "-", BS_CONTROLE[[#This Row],[SB]])</f>
        <v>-</v>
      </c>
      <c r="AO146" s="105" t="str">
        <f>IF(BS_CONTROLE[[#This Row],[SUB]]=0, "-", BS_CONTROLE[[#This Row],[SUB]])</f>
        <v>-</v>
      </c>
      <c r="AP146" s="105">
        <f>BS_CONTROLE[[#This Row],[KM - Inicio]]</f>
        <v>0</v>
      </c>
      <c r="AQ146" s="105">
        <f>BS_CONTROLE[[#This Row],[KM - Inicio]]</f>
        <v>0</v>
      </c>
      <c r="AR146" s="108"/>
      <c r="AS146" s="108"/>
      <c r="AT146" s="108"/>
      <c r="AU146" s="136"/>
      <c r="AV146" s="136"/>
      <c r="AW146" s="14"/>
      <c r="AX146" s="14"/>
      <c r="AY146" s="164" t="str">
        <f t="shared" si="15"/>
        <v>*</v>
      </c>
      <c r="AZ146" s="153"/>
      <c r="BA146" s="109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0"/>
      <c r="BG146" s="16"/>
      <c r="BH146" s="17"/>
      <c r="BI146" s="17"/>
      <c r="BJ146" s="17"/>
      <c r="BK146" s="18"/>
      <c r="BL146" s="16"/>
      <c r="BM146" s="130"/>
      <c r="BN146" s="130"/>
      <c r="BO146" s="130"/>
      <c r="BP146" s="18"/>
      <c r="BQ146" s="12" t="str">
        <f t="shared" si="16"/>
        <v>Aderente</v>
      </c>
      <c r="BR146" s="19" t="str">
        <f t="shared" si="17"/>
        <v>*</v>
      </c>
      <c r="BS146" s="19" t="str">
        <f t="shared" si="18"/>
        <v>*</v>
      </c>
      <c r="BT146" s="8" t="str">
        <f t="shared" si="19"/>
        <v/>
      </c>
    </row>
    <row r="147" spans="1:72">
      <c r="A147" s="47" t="str">
        <f t="shared" si="14"/>
        <v/>
      </c>
      <c r="B147" s="102"/>
      <c r="C147" s="135" t="str">
        <f>IF(BS_CONTROLE[[#This Row],[DATA]]="","",WEEKNUM(BS_CONTROLE[[#This Row],[DATA]]))</f>
        <v/>
      </c>
      <c r="D147" s="104"/>
      <c r="E147" s="159">
        <v>141</v>
      </c>
      <c r="F147" s="126"/>
      <c r="G147" s="142" t="str">
        <f>IF(D147="","*",VLOOKUP(F147,BS_ATIVIDADE[],3,FALSE))</f>
        <v>*</v>
      </c>
      <c r="H147" s="106"/>
      <c r="I147" s="106"/>
      <c r="J147" s="105"/>
      <c r="K147" s="105"/>
      <c r="L147" s="105"/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6"/>
      <c r="P147" s="106"/>
      <c r="Q147" s="105"/>
      <c r="R147" s="10" t="str">
        <f>IFERROR(_xlfn.XLOOKUP(F147, BS_ATIVIDADE[ATIVIDADE],BS_ATIVIDADE[UNIDADE] ), "*")</f>
        <v>*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5"/>
      <c r="W147" s="151"/>
      <c r="X147" s="104"/>
      <c r="Y147" s="129"/>
      <c r="Z147" s="104"/>
      <c r="AA147" s="105"/>
      <c r="AB147" s="103"/>
      <c r="AC147" s="152"/>
      <c r="AD147" s="107"/>
      <c r="AE147" s="105"/>
      <c r="AF147" s="105"/>
      <c r="AG147" s="105"/>
      <c r="AH147" s="15"/>
      <c r="AI147" s="126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5" t="str">
        <f>IF(BS_CONTROLE[[#This Row],[Entre - Estações]]=0, "-", BS_CONTROLE[[#This Row],[Entre - Estações]])</f>
        <v>-</v>
      </c>
      <c r="AN147" s="105" t="str">
        <f>IF(BS_CONTROLE[[#This Row],[SB]]=0, "-", BS_CONTROLE[[#This Row],[SB]])</f>
        <v>-</v>
      </c>
      <c r="AO147" s="105" t="str">
        <f>IF(BS_CONTROLE[[#This Row],[SUB]]=0, "-", BS_CONTROLE[[#This Row],[SUB]])</f>
        <v>-</v>
      </c>
      <c r="AP147" s="105">
        <f>BS_CONTROLE[[#This Row],[KM - Inicio]]</f>
        <v>0</v>
      </c>
      <c r="AQ147" s="105">
        <f>BS_CONTROLE[[#This Row],[KM - Inicio]]</f>
        <v>0</v>
      </c>
      <c r="AR147" s="108"/>
      <c r="AS147" s="108"/>
      <c r="AT147" s="108"/>
      <c r="AU147" s="136"/>
      <c r="AV147" s="136"/>
      <c r="AW147" s="14"/>
      <c r="AX147" s="14"/>
      <c r="AY147" s="164" t="str">
        <f t="shared" si="15"/>
        <v>*</v>
      </c>
      <c r="AZ147" s="153"/>
      <c r="BA147" s="109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0"/>
      <c r="BG147" s="16"/>
      <c r="BH147" s="17"/>
      <c r="BI147" s="17"/>
      <c r="BJ147" s="17"/>
      <c r="BK147" s="18"/>
      <c r="BL147" s="16"/>
      <c r="BM147" s="130"/>
      <c r="BN147" s="130"/>
      <c r="BO147" s="130"/>
      <c r="BP147" s="18"/>
      <c r="BQ147" s="12" t="str">
        <f t="shared" si="16"/>
        <v>Aderente</v>
      </c>
      <c r="BR147" s="19" t="str">
        <f t="shared" si="17"/>
        <v>*</v>
      </c>
      <c r="BS147" s="19" t="str">
        <f t="shared" si="18"/>
        <v>*</v>
      </c>
      <c r="BT147" s="8" t="str">
        <f t="shared" si="19"/>
        <v/>
      </c>
    </row>
    <row r="148" spans="1:72">
      <c r="A148" s="47" t="str">
        <f t="shared" si="14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5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4"/>
        <v/>
      </c>
      <c r="B149" s="102"/>
      <c r="C149" s="135" t="str">
        <f>IF(BS_CONTROLE[[#This Row],[DATA]]="","",WEEKNUM(BS_CONTROLE[[#This Row],[DATA]]))</f>
        <v/>
      </c>
      <c r="D149" s="104"/>
      <c r="E149" s="159">
        <v>143</v>
      </c>
      <c r="F149" s="126"/>
      <c r="G149" s="142" t="str">
        <f>IF(D149="","*",VLOOKUP(F149,BS_ATIVIDADE[],3,FALSE))</f>
        <v>*</v>
      </c>
      <c r="H149" s="106"/>
      <c r="I149" s="106"/>
      <c r="J149" s="105"/>
      <c r="K149" s="105"/>
      <c r="L149" s="105"/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6"/>
      <c r="P149" s="106"/>
      <c r="Q149" s="105"/>
      <c r="R149" s="10" t="str">
        <f>IFERROR(_xlfn.XLOOKUP(F149, BS_ATIVIDADE[ATIVIDADE],BS_ATIVIDADE[UNIDADE] ), "*")</f>
        <v>*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5"/>
      <c r="W149" s="151"/>
      <c r="X149" s="104"/>
      <c r="Y149" s="129"/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5" t="str">
        <f>IF(BS_CONTROLE[[#This Row],[Entre - Estações]]=0, "-", BS_CONTROLE[[#This Row],[Entre - Estações]])</f>
        <v>-</v>
      </c>
      <c r="AN149" s="105" t="str">
        <f>IF(BS_CONTROLE[[#This Row],[SB]]=0, "-", BS_CONTROLE[[#This Row],[SB]])</f>
        <v>-</v>
      </c>
      <c r="AO149" s="105" t="str">
        <f>IF(BS_CONTROLE[[#This Row],[SUB]]=0, "-", BS_CONTROLE[[#This Row],[SUB]])</f>
        <v>-</v>
      </c>
      <c r="AP149" s="105">
        <f>BS_CONTROLE[[#This Row],[KM - Inicio]]</f>
        <v>0</v>
      </c>
      <c r="AQ149" s="105">
        <f>BS_CONTROLE[[#This Row],[KM - Inicio]]</f>
        <v>0</v>
      </c>
      <c r="AR149" s="108"/>
      <c r="AS149" s="108"/>
      <c r="AT149" s="108"/>
      <c r="AU149" s="136"/>
      <c r="AV149" s="136"/>
      <c r="AW149" s="14"/>
      <c r="AX149" s="14"/>
      <c r="AY149" s="164" t="str">
        <f t="shared" si="15"/>
        <v>*</v>
      </c>
      <c r="AZ149" s="153"/>
      <c r="BA149" s="109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0"/>
      <c r="BG149" s="16"/>
      <c r="BH149" s="17"/>
      <c r="BI149" s="17"/>
      <c r="BJ149" s="17"/>
      <c r="BK149" s="18"/>
      <c r="BL149" s="16"/>
      <c r="BM149" s="130"/>
      <c r="BN149" s="130"/>
      <c r="BO149" s="130"/>
      <c r="BP149" s="18"/>
      <c r="BQ149" s="12" t="str">
        <f t="shared" si="16"/>
        <v>Aderente</v>
      </c>
      <c r="BR149" s="19" t="str">
        <f t="shared" si="17"/>
        <v>*</v>
      </c>
      <c r="BS149" s="19" t="str">
        <f t="shared" si="18"/>
        <v>*</v>
      </c>
      <c r="BT149" s="8" t="str">
        <f t="shared" si="19"/>
        <v/>
      </c>
    </row>
    <row r="150" spans="1:72">
      <c r="A150" s="47" t="str">
        <f t="shared" si="14"/>
        <v/>
      </c>
      <c r="B150" s="102"/>
      <c r="C150" s="135" t="str">
        <f>IF(BS_CONTROLE[[#This Row],[DATA]]="","",WEEKNUM(BS_CONTROLE[[#This Row],[DATA]]))</f>
        <v/>
      </c>
      <c r="D150" s="104"/>
      <c r="E150" s="159">
        <v>144</v>
      </c>
      <c r="F150" s="126"/>
      <c r="G150" s="142" t="str">
        <f>IF(D150="","*",VLOOKUP(F150,BS_ATIVIDADE[],3,FALSE))</f>
        <v>*</v>
      </c>
      <c r="H150" s="106"/>
      <c r="I150" s="106"/>
      <c r="J150" s="105"/>
      <c r="K150" s="105"/>
      <c r="L150" s="105"/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6"/>
      <c r="P150" s="106"/>
      <c r="Q150" s="105"/>
      <c r="R150" s="10" t="str">
        <f>IFERROR(_xlfn.XLOOKUP(F150, BS_ATIVIDADE[ATIVIDADE],BS_ATIVIDADE[UNIDADE] ), "*")</f>
        <v>*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5"/>
      <c r="W150" s="151"/>
      <c r="X150" s="104"/>
      <c r="Y150" s="129"/>
      <c r="Z150" s="104"/>
      <c r="AA150" s="105"/>
      <c r="AB150" s="103"/>
      <c r="AC150" s="152"/>
      <c r="AD150" s="107"/>
      <c r="AE150" s="105"/>
      <c r="AF150" s="105"/>
      <c r="AG150" s="105"/>
      <c r="AH150" s="15"/>
      <c r="AI150" s="126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5" t="str">
        <f>IF(BS_CONTROLE[[#This Row],[Entre - Estações]]=0, "-", BS_CONTROLE[[#This Row],[Entre - Estações]])</f>
        <v>-</v>
      </c>
      <c r="AN150" s="105" t="str">
        <f>IF(BS_CONTROLE[[#This Row],[SB]]=0, "-", BS_CONTROLE[[#This Row],[SB]])</f>
        <v>-</v>
      </c>
      <c r="AO150" s="105" t="str">
        <f>IF(BS_CONTROLE[[#This Row],[SUB]]=0, "-", BS_CONTROLE[[#This Row],[SUB]])</f>
        <v>-</v>
      </c>
      <c r="AP150" s="105">
        <f>BS_CONTROLE[[#This Row],[KM - Inicio]]</f>
        <v>0</v>
      </c>
      <c r="AQ150" s="105">
        <f>BS_CONTROLE[[#This Row],[KM - Inicio]]</f>
        <v>0</v>
      </c>
      <c r="AR150" s="108"/>
      <c r="AS150" s="108"/>
      <c r="AT150" s="108"/>
      <c r="AU150" s="136"/>
      <c r="AV150" s="136"/>
      <c r="AW150" s="14"/>
      <c r="AX150" s="14"/>
      <c r="AY150" s="164" t="str">
        <f t="shared" si="15"/>
        <v>*</v>
      </c>
      <c r="AZ150" s="153"/>
      <c r="BA150" s="109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0"/>
      <c r="BG150" s="16"/>
      <c r="BH150" s="17"/>
      <c r="BI150" s="17"/>
      <c r="BJ150" s="17"/>
      <c r="BK150" s="18"/>
      <c r="BL150" s="16"/>
      <c r="BM150" s="130"/>
      <c r="BN150" s="130"/>
      <c r="BO150" s="130"/>
      <c r="BP150" s="18"/>
      <c r="BQ150" s="12" t="str">
        <f t="shared" si="16"/>
        <v>Aderente</v>
      </c>
      <c r="BR150" s="19" t="str">
        <f t="shared" si="17"/>
        <v>*</v>
      </c>
      <c r="BS150" s="19" t="str">
        <f t="shared" si="18"/>
        <v>*</v>
      </c>
      <c r="BT150" s="8" t="str">
        <f t="shared" si="19"/>
        <v/>
      </c>
    </row>
    <row r="151" spans="1:72">
      <c r="A151" s="47" t="str">
        <f t="shared" si="14"/>
        <v/>
      </c>
      <c r="B151" s="102"/>
      <c r="C151" s="135" t="str">
        <f>IF(BS_CONTROLE[[#This Row],[DATA]]="","",WEEKNUM(BS_CONTROLE[[#This Row],[DATA]]))</f>
        <v/>
      </c>
      <c r="D151" s="104"/>
      <c r="E151" s="159">
        <v>145</v>
      </c>
      <c r="F151" s="126"/>
      <c r="G151" s="142" t="str">
        <f>IF(D151="","*",VLOOKUP(F151,BS_ATIVIDADE[],3,FALSE))</f>
        <v>*</v>
      </c>
      <c r="H151" s="106"/>
      <c r="I151" s="106"/>
      <c r="J151" s="105"/>
      <c r="K151" s="105"/>
      <c r="L151" s="105"/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6"/>
      <c r="P151" s="106"/>
      <c r="Q151" s="105"/>
      <c r="R151" s="10" t="str">
        <f>IFERROR(_xlfn.XLOOKUP(F151, BS_ATIVIDADE[ATIVIDADE],BS_ATIVIDADE[UNIDADE] ), "*")</f>
        <v>*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5"/>
      <c r="W151" s="151"/>
      <c r="X151" s="104"/>
      <c r="Y151" s="129"/>
      <c r="Z151" s="104"/>
      <c r="AA151" s="105"/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5" t="str">
        <f>IF(BS_CONTROLE[[#This Row],[Entre - Estações]]=0, "-", BS_CONTROLE[[#This Row],[Entre - Estações]])</f>
        <v>-</v>
      </c>
      <c r="AN151" s="105" t="str">
        <f>IF(BS_CONTROLE[[#This Row],[SB]]=0, "-", BS_CONTROLE[[#This Row],[SB]])</f>
        <v>-</v>
      </c>
      <c r="AO151" s="105" t="str">
        <f>IF(BS_CONTROLE[[#This Row],[SUB]]=0, "-", BS_CONTROLE[[#This Row],[SUB]])</f>
        <v>-</v>
      </c>
      <c r="AP151" s="105">
        <f>BS_CONTROLE[[#This Row],[KM - Inicio]]</f>
        <v>0</v>
      </c>
      <c r="AQ151" s="105">
        <f>BS_CONTROLE[[#This Row],[KM - Inicio]]</f>
        <v>0</v>
      </c>
      <c r="AR151" s="108"/>
      <c r="AS151" s="108"/>
      <c r="AT151" s="108"/>
      <c r="AU151" s="136"/>
      <c r="AV151" s="136"/>
      <c r="AW151" s="14"/>
      <c r="AX151" s="14"/>
      <c r="AY151" s="164" t="str">
        <f t="shared" si="15"/>
        <v>*</v>
      </c>
      <c r="AZ151" s="153"/>
      <c r="BA151" s="109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 t="shared" si="16"/>
        <v>Aderente</v>
      </c>
      <c r="BR151" s="19" t="str">
        <f t="shared" si="17"/>
        <v>*</v>
      </c>
      <c r="BS151" s="19" t="str">
        <f t="shared" si="18"/>
        <v>*</v>
      </c>
      <c r="BT151" s="8" t="str">
        <f t="shared" si="19"/>
        <v/>
      </c>
    </row>
    <row r="152" spans="1:72">
      <c r="A152" s="47" t="str">
        <f t="shared" si="14"/>
        <v/>
      </c>
      <c r="B152" s="102"/>
      <c r="C152" s="135" t="str">
        <f>IF(BS_CONTROLE[[#This Row],[DATA]]="","",WEEKNUM(BS_CONTROLE[[#This Row],[DATA]]))</f>
        <v/>
      </c>
      <c r="D152" s="104"/>
      <c r="E152" s="159">
        <v>146</v>
      </c>
      <c r="F152" s="126"/>
      <c r="G152" s="142" t="str">
        <f>IF(D152="","*",VLOOKUP(F152,BS_ATIVIDADE[],3,FALSE))</f>
        <v>*</v>
      </c>
      <c r="H152" s="106"/>
      <c r="I152" s="106"/>
      <c r="J152" s="105"/>
      <c r="K152" s="105"/>
      <c r="L152" s="105"/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6"/>
      <c r="P152" s="106"/>
      <c r="Q152" s="105"/>
      <c r="R152" s="10" t="str">
        <f>IFERROR(_xlfn.XLOOKUP(F152, BS_ATIVIDADE[ATIVIDADE],BS_ATIVIDADE[UNIDADE] ), "*")</f>
        <v>*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5"/>
      <c r="W152" s="151"/>
      <c r="X152" s="104"/>
      <c r="Y152" s="129"/>
      <c r="Z152" s="104"/>
      <c r="AA152" s="105"/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5" t="str">
        <f>IF(BS_CONTROLE[[#This Row],[Entre - Estações]]=0, "-", BS_CONTROLE[[#This Row],[Entre - Estações]])</f>
        <v>-</v>
      </c>
      <c r="AN152" s="105" t="str">
        <f>IF(BS_CONTROLE[[#This Row],[SB]]=0, "-", BS_CONTROLE[[#This Row],[SB]])</f>
        <v>-</v>
      </c>
      <c r="AO152" s="105" t="str">
        <f>IF(BS_CONTROLE[[#This Row],[SUB]]=0, "-", BS_CONTROLE[[#This Row],[SUB]])</f>
        <v>-</v>
      </c>
      <c r="AP152" s="105">
        <f>BS_CONTROLE[[#This Row],[KM - Inicio]]</f>
        <v>0</v>
      </c>
      <c r="AQ152" s="105">
        <f>BS_CONTROLE[[#This Row],[KM - Inicio]]</f>
        <v>0</v>
      </c>
      <c r="AR152" s="108"/>
      <c r="AS152" s="108"/>
      <c r="AT152" s="108"/>
      <c r="AU152" s="136"/>
      <c r="AV152" s="136"/>
      <c r="AW152" s="14"/>
      <c r="AX152" s="14"/>
      <c r="AY152" s="164" t="str">
        <f t="shared" si="15"/>
        <v>*</v>
      </c>
      <c r="AZ152" s="153"/>
      <c r="BA152" s="109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0"/>
      <c r="BG152" s="16"/>
      <c r="BH152" s="17"/>
      <c r="BI152" s="17"/>
      <c r="BJ152" s="17"/>
      <c r="BK152" s="18"/>
      <c r="BL152" s="16"/>
      <c r="BM152" s="130"/>
      <c r="BN152" s="130"/>
      <c r="BO152" s="130"/>
      <c r="BP152" s="18"/>
      <c r="BQ152" s="12" t="str">
        <f t="shared" si="16"/>
        <v>Aderente</v>
      </c>
      <c r="BR152" s="19" t="str">
        <f t="shared" si="17"/>
        <v>*</v>
      </c>
      <c r="BS152" s="19" t="str">
        <f t="shared" si="18"/>
        <v>*</v>
      </c>
      <c r="BT152" s="8" t="str">
        <f t="shared" si="19"/>
        <v/>
      </c>
    </row>
    <row r="153" spans="1:72">
      <c r="A153" s="47" t="str">
        <f t="shared" si="14"/>
        <v/>
      </c>
      <c r="B153" s="102"/>
      <c r="C153" s="135" t="str">
        <f>IF(BS_CONTROLE[[#This Row],[DATA]]="","",WEEKNUM(BS_CONTROLE[[#This Row],[DATA]]))</f>
        <v/>
      </c>
      <c r="D153" s="104"/>
      <c r="E153" s="159">
        <v>147</v>
      </c>
      <c r="F153" s="126"/>
      <c r="G153" s="142" t="str">
        <f>IF(D153="","*",VLOOKUP(F153,BS_ATIVIDADE[],3,FALSE))</f>
        <v>*</v>
      </c>
      <c r="H153" s="106"/>
      <c r="I153" s="106"/>
      <c r="J153" s="105"/>
      <c r="K153" s="105"/>
      <c r="L153" s="105"/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6"/>
      <c r="P153" s="106"/>
      <c r="Q153" s="105"/>
      <c r="R153" s="10" t="str">
        <f>IFERROR(_xlfn.XLOOKUP(F153, BS_ATIVIDADE[ATIVIDADE],BS_ATIVIDADE[UNIDADE] ), "*")</f>
        <v>*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5"/>
      <c r="W153" s="151"/>
      <c r="X153" s="104"/>
      <c r="Y153" s="129"/>
      <c r="Z153" s="104"/>
      <c r="AA153" s="105"/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5" t="str">
        <f>IF(BS_CONTROLE[[#This Row],[Entre - Estações]]=0, "-", BS_CONTROLE[[#This Row],[Entre - Estações]])</f>
        <v>-</v>
      </c>
      <c r="AN153" s="105" t="str">
        <f>IF(BS_CONTROLE[[#This Row],[SB]]=0, "-", BS_CONTROLE[[#This Row],[SB]])</f>
        <v>-</v>
      </c>
      <c r="AO153" s="105" t="str">
        <f>IF(BS_CONTROLE[[#This Row],[SUB]]=0, "-", BS_CONTROLE[[#This Row],[SUB]])</f>
        <v>-</v>
      </c>
      <c r="AP153" s="105">
        <f>BS_CONTROLE[[#This Row],[KM - Inicio]]</f>
        <v>0</v>
      </c>
      <c r="AQ153" s="105">
        <f>BS_CONTROLE[[#This Row],[KM - Inicio]]</f>
        <v>0</v>
      </c>
      <c r="AR153" s="108"/>
      <c r="AS153" s="108"/>
      <c r="AT153" s="108"/>
      <c r="AU153" s="136"/>
      <c r="AV153" s="136"/>
      <c r="AW153" s="14"/>
      <c r="AX153" s="14"/>
      <c r="AY153" s="164" t="str">
        <f t="shared" si="15"/>
        <v>*</v>
      </c>
      <c r="AZ153" s="153"/>
      <c r="BA153" s="109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0"/>
      <c r="BG153" s="16"/>
      <c r="BH153" s="17"/>
      <c r="BI153" s="17"/>
      <c r="BJ153" s="17"/>
      <c r="BK153" s="18"/>
      <c r="BL153" s="16"/>
      <c r="BM153" s="130"/>
      <c r="BN153" s="130"/>
      <c r="BO153" s="130"/>
      <c r="BP153" s="18"/>
      <c r="BQ153" s="12" t="str">
        <f t="shared" si="16"/>
        <v>Aderente</v>
      </c>
      <c r="BR153" s="19" t="str">
        <f t="shared" si="17"/>
        <v>*</v>
      </c>
      <c r="BS153" s="19" t="str">
        <f t="shared" si="18"/>
        <v>*</v>
      </c>
      <c r="BT153" s="8" t="str">
        <f t="shared" si="19"/>
        <v/>
      </c>
    </row>
    <row r="154" spans="1:72">
      <c r="A154" s="47" t="str">
        <f t="shared" si="14"/>
        <v/>
      </c>
      <c r="B154" s="102"/>
      <c r="C154" s="135" t="str">
        <f>IF(BS_CONTROLE[[#This Row],[DATA]]="","",WEEKNUM(BS_CONTROLE[[#This Row],[DATA]]))</f>
        <v/>
      </c>
      <c r="D154" s="104"/>
      <c r="E154" s="159">
        <v>148</v>
      </c>
      <c r="F154" s="126"/>
      <c r="G154" s="142" t="str">
        <f>IF(D154="","*",VLOOKUP(F154,BS_ATIVIDADE[],3,FALSE))</f>
        <v>*</v>
      </c>
      <c r="H154" s="106"/>
      <c r="I154" s="106"/>
      <c r="J154" s="105"/>
      <c r="K154" s="105"/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6"/>
      <c r="P154" s="106"/>
      <c r="Q154" s="105"/>
      <c r="R154" s="10" t="str">
        <f>IFERROR(_xlfn.XLOOKUP(F154, BS_ATIVIDADE[ATIVIDADE],BS_ATIVIDADE[UNIDADE] ), "*")</f>
        <v>*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5"/>
      <c r="W154" s="151"/>
      <c r="X154" s="104"/>
      <c r="Y154" s="129"/>
      <c r="Z154" s="104"/>
      <c r="AA154" s="105"/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5" t="str">
        <f>IF(BS_CONTROLE[[#This Row],[Entre - Estações]]=0, "-", BS_CONTROLE[[#This Row],[Entre - Estações]])</f>
        <v>-</v>
      </c>
      <c r="AN154" s="105" t="str">
        <f>IF(BS_CONTROLE[[#This Row],[SB]]=0, "-", BS_CONTROLE[[#This Row],[SB]])</f>
        <v>-</v>
      </c>
      <c r="AO154" s="105" t="str">
        <f>IF(BS_CONTROLE[[#This Row],[SUB]]=0, "-", BS_CONTROLE[[#This Row],[SUB]])</f>
        <v>-</v>
      </c>
      <c r="AP154" s="105">
        <f>BS_CONTROLE[[#This Row],[KM - Inicio]]</f>
        <v>0</v>
      </c>
      <c r="AQ154" s="105">
        <f>BS_CONTROLE[[#This Row],[KM - Inicio]]</f>
        <v>0</v>
      </c>
      <c r="AR154" s="108"/>
      <c r="AS154" s="108"/>
      <c r="AT154" s="108"/>
      <c r="AU154" s="136"/>
      <c r="AV154" s="136"/>
      <c r="AW154" s="14"/>
      <c r="AX154" s="14"/>
      <c r="AY154" s="164" t="str">
        <f t="shared" si="15"/>
        <v>*</v>
      </c>
      <c r="AZ154" s="153"/>
      <c r="BA154" s="109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0"/>
      <c r="BG154" s="16"/>
      <c r="BH154" s="17"/>
      <c r="BI154" s="17"/>
      <c r="BJ154" s="17"/>
      <c r="BK154" s="18"/>
      <c r="BL154" s="16"/>
      <c r="BM154" s="130"/>
      <c r="BN154" s="130"/>
      <c r="BO154" s="130"/>
      <c r="BP154" s="18"/>
      <c r="BQ154" s="12" t="str">
        <f t="shared" si="16"/>
        <v>Aderente</v>
      </c>
      <c r="BR154" s="19" t="str">
        <f t="shared" si="17"/>
        <v>*</v>
      </c>
      <c r="BS154" s="19" t="str">
        <f t="shared" si="18"/>
        <v>*</v>
      </c>
      <c r="BT154" s="8" t="str">
        <f t="shared" si="19"/>
        <v/>
      </c>
    </row>
    <row r="155" spans="1:72">
      <c r="A155" s="47" t="str">
        <f t="shared" si="14"/>
        <v/>
      </c>
      <c r="B155" s="102"/>
      <c r="C155" s="135" t="str">
        <f>IF(BS_CONTROLE[[#This Row],[DATA]]="","",WEEKNUM(BS_CONTROLE[[#This Row],[DATA]]))</f>
        <v/>
      </c>
      <c r="D155" s="104"/>
      <c r="E155" s="159">
        <v>149</v>
      </c>
      <c r="F155" s="126"/>
      <c r="G155" s="142" t="str">
        <f>IF(D155="","*",VLOOKUP(F155,BS_ATIVIDADE[],3,FALSE))</f>
        <v>*</v>
      </c>
      <c r="H155" s="106"/>
      <c r="I155" s="106"/>
      <c r="J155" s="105"/>
      <c r="K155" s="105"/>
      <c r="L155" s="105"/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6"/>
      <c r="P155" s="106"/>
      <c r="Q155" s="105"/>
      <c r="R155" s="10" t="str">
        <f>IFERROR(_xlfn.XLOOKUP(F155, BS_ATIVIDADE[ATIVIDADE],BS_ATIVIDADE[UNIDADE] ), "*")</f>
        <v>*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5"/>
      <c r="W155" s="151"/>
      <c r="X155" s="104"/>
      <c r="Y155" s="129"/>
      <c r="Z155" s="104"/>
      <c r="AA155" s="105"/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5" t="str">
        <f>IF(BS_CONTROLE[[#This Row],[Entre - Estações]]=0, "-", BS_CONTROLE[[#This Row],[Entre - Estações]])</f>
        <v>-</v>
      </c>
      <c r="AN155" s="105" t="str">
        <f>IF(BS_CONTROLE[[#This Row],[SB]]=0, "-", BS_CONTROLE[[#This Row],[SB]])</f>
        <v>-</v>
      </c>
      <c r="AO155" s="105" t="str">
        <f>IF(BS_CONTROLE[[#This Row],[SUB]]=0, "-", BS_CONTROLE[[#This Row],[SUB]])</f>
        <v>-</v>
      </c>
      <c r="AP155" s="105">
        <f>BS_CONTROLE[[#This Row],[KM - Inicio]]</f>
        <v>0</v>
      </c>
      <c r="AQ155" s="105">
        <f>BS_CONTROLE[[#This Row],[KM - Inicio]]</f>
        <v>0</v>
      </c>
      <c r="AR155" s="108"/>
      <c r="AS155" s="108"/>
      <c r="AT155" s="108"/>
      <c r="AU155" s="136"/>
      <c r="AV155" s="136"/>
      <c r="AW155" s="14"/>
      <c r="AX155" s="14"/>
      <c r="AY155" s="164" t="str">
        <f t="shared" si="15"/>
        <v>*</v>
      </c>
      <c r="AZ155" s="153"/>
      <c r="BA155" s="109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0"/>
      <c r="BG155" s="16"/>
      <c r="BH155" s="17"/>
      <c r="BI155" s="17"/>
      <c r="BJ155" s="17"/>
      <c r="BK155" s="18"/>
      <c r="BL155" s="16"/>
      <c r="BM155" s="130"/>
      <c r="BN155" s="130"/>
      <c r="BO155" s="130"/>
      <c r="BP155" s="18"/>
      <c r="BQ155" s="12" t="str">
        <f t="shared" si="16"/>
        <v>Aderente</v>
      </c>
      <c r="BR155" s="19" t="str">
        <f t="shared" si="17"/>
        <v>*</v>
      </c>
      <c r="BS155" s="19" t="str">
        <f t="shared" si="18"/>
        <v>*</v>
      </c>
      <c r="BT155" s="8" t="str">
        <f t="shared" si="19"/>
        <v/>
      </c>
    </row>
    <row r="156" spans="1:72">
      <c r="A156" s="47" t="str">
        <f t="shared" si="14"/>
        <v/>
      </c>
      <c r="B156" s="102"/>
      <c r="C156" s="135" t="str">
        <f>IF(BS_CONTROLE[[#This Row],[DATA]]="","",WEEKNUM(BS_CONTROLE[[#This Row],[DATA]]))</f>
        <v/>
      </c>
      <c r="D156" s="104"/>
      <c r="E156" s="159">
        <v>150</v>
      </c>
      <c r="F156" s="126"/>
      <c r="G156" s="142" t="str">
        <f>IF(D156="","*",VLOOKUP(F156,BS_ATIVIDADE[],3,FALSE))</f>
        <v>*</v>
      </c>
      <c r="H156" s="106"/>
      <c r="I156" s="106"/>
      <c r="J156" s="105"/>
      <c r="K156" s="105"/>
      <c r="L156" s="105"/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6"/>
      <c r="P156" s="106"/>
      <c r="Q156" s="105"/>
      <c r="R156" s="10" t="str">
        <f>IFERROR(_xlfn.XLOOKUP(F156, BS_ATIVIDADE[ATIVIDADE],BS_ATIVIDADE[UNIDADE] ), "*")</f>
        <v>*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5"/>
      <c r="W156" s="151"/>
      <c r="X156" s="104"/>
      <c r="Y156" s="129"/>
      <c r="Z156" s="104"/>
      <c r="AA156" s="105"/>
      <c r="AB156" s="103"/>
      <c r="AC156" s="152"/>
      <c r="AD156" s="107"/>
      <c r="AE156" s="105"/>
      <c r="AF156" s="105"/>
      <c r="AG156" s="105"/>
      <c r="AH156" s="15"/>
      <c r="AI156" s="126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5" t="str">
        <f>IF(BS_CONTROLE[[#This Row],[Entre - Estações]]=0, "-", BS_CONTROLE[[#This Row],[Entre - Estações]])</f>
        <v>-</v>
      </c>
      <c r="AN156" s="105" t="str">
        <f>IF(BS_CONTROLE[[#This Row],[SB]]=0, "-", BS_CONTROLE[[#This Row],[SB]])</f>
        <v>-</v>
      </c>
      <c r="AO156" s="105" t="str">
        <f>IF(BS_CONTROLE[[#This Row],[SUB]]=0, "-", BS_CONTROLE[[#This Row],[SUB]])</f>
        <v>-</v>
      </c>
      <c r="AP156" s="105">
        <f>BS_CONTROLE[[#This Row],[KM - Inicio]]</f>
        <v>0</v>
      </c>
      <c r="AQ156" s="105">
        <f>BS_CONTROLE[[#This Row],[KM - Inicio]]</f>
        <v>0</v>
      </c>
      <c r="AR156" s="108"/>
      <c r="AS156" s="108"/>
      <c r="AT156" s="108"/>
      <c r="AU156" s="136"/>
      <c r="AV156" s="136"/>
      <c r="AW156" s="14"/>
      <c r="AX156" s="14"/>
      <c r="AY156" s="164" t="str">
        <f t="shared" si="15"/>
        <v>*</v>
      </c>
      <c r="AZ156" s="153"/>
      <c r="BA156" s="109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0"/>
      <c r="BG156" s="16"/>
      <c r="BH156" s="17"/>
      <c r="BI156" s="17"/>
      <c r="BJ156" s="17"/>
      <c r="BK156" s="18"/>
      <c r="BL156" s="16"/>
      <c r="BM156" s="130"/>
      <c r="BN156" s="130"/>
      <c r="BO156" s="130"/>
      <c r="BP156" s="18"/>
      <c r="BQ156" s="12" t="str">
        <f t="shared" si="16"/>
        <v>Aderente</v>
      </c>
      <c r="BR156" s="19" t="str">
        <f t="shared" si="17"/>
        <v>*</v>
      </c>
      <c r="BS156" s="19" t="str">
        <f t="shared" si="18"/>
        <v>*</v>
      </c>
      <c r="BT156" s="8" t="str">
        <f t="shared" si="19"/>
        <v/>
      </c>
    </row>
    <row r="157" spans="1:72">
      <c r="A157" s="47" t="str">
        <f t="shared" si="14"/>
        <v/>
      </c>
      <c r="B157" s="102"/>
      <c r="C157" s="135" t="str">
        <f>IF(BS_CONTROLE[[#This Row],[DATA]]="","",WEEKNUM(BS_CONTROLE[[#This Row],[DATA]]))</f>
        <v/>
      </c>
      <c r="D157" s="104"/>
      <c r="E157" s="159">
        <v>151</v>
      </c>
      <c r="F157" s="126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10" t="str">
        <f>IFERROR(_xlfn.XLOOKUP(F157, BS_ATIVIDADE[ATIVIDADE],BS_ATIVIDADE[UNIDADE] ), "*")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6"/>
      <c r="AV157" s="136"/>
      <c r="AW157" s="14"/>
      <c r="AX157" s="14"/>
      <c r="AY157" s="164" t="str">
        <f t="shared" si="15"/>
        <v>*</v>
      </c>
      <c r="AZ157" s="153"/>
      <c r="BA157" s="109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6"/>
      <c r="BH157" s="17"/>
      <c r="BI157" s="17"/>
      <c r="BJ157" s="17"/>
      <c r="BK157" s="18"/>
      <c r="BL157" s="16"/>
      <c r="BM157" s="130"/>
      <c r="BN157" s="130"/>
      <c r="BO157" s="130"/>
      <c r="BP157" s="18"/>
      <c r="BQ157" s="12" t="str">
        <f t="shared" si="16"/>
        <v>Aderente</v>
      </c>
      <c r="BR157" s="19" t="str">
        <f t="shared" si="17"/>
        <v>*</v>
      </c>
      <c r="BS157" s="19" t="str">
        <f t="shared" si="18"/>
        <v>*</v>
      </c>
      <c r="BT157" s="8" t="str">
        <f t="shared" si="19"/>
        <v/>
      </c>
    </row>
    <row r="158" spans="1:72">
      <c r="A158" s="47" t="str">
        <f t="shared" si="14"/>
        <v/>
      </c>
      <c r="B158" s="102"/>
      <c r="C158" s="135" t="str">
        <f>IF(BS_CONTROLE[[#This Row],[DATA]]="","",WEEKNUM(BS_CONTROLE[[#This Row],[DATA]]))</f>
        <v/>
      </c>
      <c r="D158" s="104"/>
      <c r="E158" s="159">
        <v>152</v>
      </c>
      <c r="F158" s="126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10" t="str">
        <f>IFERROR(_xlfn.XLOOKUP(F158, BS_ATIVIDADE[ATIVIDADE],BS_ATIVIDADE[UNIDADE] ), "*")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6"/>
      <c r="AV158" s="136"/>
      <c r="AW158" s="14"/>
      <c r="AX158" s="14"/>
      <c r="AY158" s="164" t="str">
        <f t="shared" si="15"/>
        <v>*</v>
      </c>
      <c r="AZ158" s="153"/>
      <c r="BA158" s="109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6"/>
      <c r="BH158" s="17"/>
      <c r="BI158" s="17"/>
      <c r="BJ158" s="17"/>
      <c r="BK158" s="18"/>
      <c r="BL158" s="16"/>
      <c r="BM158" s="130"/>
      <c r="BN158" s="130"/>
      <c r="BO158" s="130"/>
      <c r="BP158" s="18"/>
      <c r="BQ158" s="12" t="str">
        <f t="shared" si="16"/>
        <v>Aderente</v>
      </c>
      <c r="BR158" s="19" t="str">
        <f t="shared" si="17"/>
        <v>*</v>
      </c>
      <c r="BS158" s="19" t="str">
        <f t="shared" si="18"/>
        <v>*</v>
      </c>
      <c r="BT158" s="8" t="str">
        <f t="shared" si="19"/>
        <v/>
      </c>
    </row>
    <row r="159" spans="1:72">
      <c r="A159" s="47" t="str">
        <f t="shared" si="14"/>
        <v/>
      </c>
      <c r="B159" s="102"/>
      <c r="C159" s="135" t="str">
        <f>IF(BS_CONTROLE[[#This Row],[DATA]]="","",WEEKNUM(BS_CONTROLE[[#This Row],[DATA]]))</f>
        <v/>
      </c>
      <c r="D159" s="104"/>
      <c r="E159" s="159">
        <v>153</v>
      </c>
      <c r="F159" s="126"/>
      <c r="G159" s="142" t="str">
        <f>IF(D159="","*",VLOOKUP(F159,BS_ATIVIDADE[],3,FALSE))</f>
        <v>*</v>
      </c>
      <c r="H159" s="106"/>
      <c r="I159" s="106"/>
      <c r="J159" s="105"/>
      <c r="K159" s="105"/>
      <c r="L159" s="105"/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6"/>
      <c r="P159" s="106"/>
      <c r="Q159" s="105"/>
      <c r="R159" s="10" t="str">
        <f>IFERROR(_xlfn.XLOOKUP(F159, BS_ATIVIDADE[ATIVIDADE],BS_ATIVIDADE[UNIDADE] ), "*")</f>
        <v>*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5"/>
      <c r="W159" s="151"/>
      <c r="X159" s="104"/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5" t="str">
        <f>IF(BS_CONTROLE[[#This Row],[Entre - Estações]]=0, "-", BS_CONTROLE[[#This Row],[Entre - Estações]])</f>
        <v>-</v>
      </c>
      <c r="AN159" s="105" t="str">
        <f>IF(BS_CONTROLE[[#This Row],[SB]]=0, "-", BS_CONTROLE[[#This Row],[SB]])</f>
        <v>-</v>
      </c>
      <c r="AO159" s="105" t="str">
        <f>IF(BS_CONTROLE[[#This Row],[SUB]]=0, "-", BS_CONTROLE[[#This Row],[SUB]])</f>
        <v>-</v>
      </c>
      <c r="AP159" s="105">
        <f>BS_CONTROLE[[#This Row],[KM - Inicio]]</f>
        <v>0</v>
      </c>
      <c r="AQ159" s="105">
        <f>BS_CONTROLE[[#This Row],[KM - Inicio]]</f>
        <v>0</v>
      </c>
      <c r="AR159" s="108"/>
      <c r="AS159" s="108"/>
      <c r="AT159" s="108"/>
      <c r="AU159" s="136"/>
      <c r="AV159" s="136"/>
      <c r="AW159" s="14"/>
      <c r="AX159" s="14"/>
      <c r="AY159" s="164" t="str">
        <f t="shared" si="15"/>
        <v>*</v>
      </c>
      <c r="AZ159" s="153"/>
      <c r="BA159" s="109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0"/>
      <c r="BG159" s="16"/>
      <c r="BH159" s="17"/>
      <c r="BI159" s="17"/>
      <c r="BJ159" s="17"/>
      <c r="BK159" s="18"/>
      <c r="BL159" s="16"/>
      <c r="BM159" s="130"/>
      <c r="BN159" s="130"/>
      <c r="BO159" s="130"/>
      <c r="BP159" s="18"/>
      <c r="BQ159" s="12" t="str">
        <f t="shared" si="16"/>
        <v>Aderente</v>
      </c>
      <c r="BR159" s="19" t="str">
        <f t="shared" si="17"/>
        <v>*</v>
      </c>
      <c r="BS159" s="19" t="str">
        <f t="shared" si="18"/>
        <v>*</v>
      </c>
      <c r="BT159" s="8" t="str">
        <f t="shared" si="19"/>
        <v/>
      </c>
    </row>
    <row r="160" spans="1:72">
      <c r="A160" s="47" t="str">
        <f t="shared" si="14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5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4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5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4"/>
        <v/>
      </c>
      <c r="B162" s="102"/>
      <c r="C162" s="135" t="str">
        <f>IF(BS_CONTROLE[[#This Row],[DATA]]="","",WEEKNUM(BS_CONTROLE[[#This Row],[DATA]]))</f>
        <v/>
      </c>
      <c r="D162" s="104"/>
      <c r="E162" s="159">
        <v>156</v>
      </c>
      <c r="F162" s="126"/>
      <c r="G162" s="142" t="str">
        <f>IF(D162="","*",VLOOKUP(F162,BS_ATIVIDADE[],3,FALSE))</f>
        <v>*</v>
      </c>
      <c r="H162" s="106"/>
      <c r="I162" s="106"/>
      <c r="J162" s="105"/>
      <c r="K162" s="105"/>
      <c r="L162" s="105"/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6"/>
      <c r="P162" s="106"/>
      <c r="Q162" s="105"/>
      <c r="R162" s="10" t="str">
        <f>IFERROR(_xlfn.XLOOKUP(F162, BS_ATIVIDADE[ATIVIDADE],BS_ATIVIDADE[UNIDADE] ), "*")</f>
        <v>*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5"/>
      <c r="W162" s="151"/>
      <c r="X162" s="104"/>
      <c r="Y162" s="129"/>
      <c r="Z162" s="104"/>
      <c r="AA162" s="105"/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5" t="str">
        <f>IF(BS_CONTROLE[[#This Row],[Entre - Estações]]=0, "-", BS_CONTROLE[[#This Row],[Entre - Estações]])</f>
        <v>-</v>
      </c>
      <c r="AN162" s="105" t="str">
        <f>IF(BS_CONTROLE[[#This Row],[SB]]=0, "-", BS_CONTROLE[[#This Row],[SB]])</f>
        <v>-</v>
      </c>
      <c r="AO162" s="105" t="str">
        <f>IF(BS_CONTROLE[[#This Row],[SUB]]=0, "-", BS_CONTROLE[[#This Row],[SUB]])</f>
        <v>-</v>
      </c>
      <c r="AP162" s="105">
        <f>BS_CONTROLE[[#This Row],[KM - Inicio]]</f>
        <v>0</v>
      </c>
      <c r="AQ162" s="105">
        <f>BS_CONTROLE[[#This Row],[KM - Inicio]]</f>
        <v>0</v>
      </c>
      <c r="AR162" s="108"/>
      <c r="AS162" s="108"/>
      <c r="AT162" s="108"/>
      <c r="AU162" s="136"/>
      <c r="AV162" s="136"/>
      <c r="AW162" s="14"/>
      <c r="AX162" s="14"/>
      <c r="AY162" s="164" t="str">
        <f t="shared" si="15"/>
        <v>*</v>
      </c>
      <c r="AZ162" s="153"/>
      <c r="BA162" s="109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0"/>
      <c r="BG162" s="16"/>
      <c r="BH162" s="17"/>
      <c r="BI162" s="17"/>
      <c r="BJ162" s="17"/>
      <c r="BK162" s="18"/>
      <c r="BL162" s="16"/>
      <c r="BM162" s="130"/>
      <c r="BN162" s="130"/>
      <c r="BO162" s="130"/>
      <c r="BP162" s="18"/>
      <c r="BQ162" s="12" t="str">
        <f t="shared" si="16"/>
        <v>Aderente</v>
      </c>
      <c r="BR162" s="19" t="str">
        <f t="shared" si="17"/>
        <v>*</v>
      </c>
      <c r="BS162" s="19" t="str">
        <f t="shared" si="18"/>
        <v>*</v>
      </c>
      <c r="BT162" s="8" t="str">
        <f t="shared" si="19"/>
        <v/>
      </c>
    </row>
    <row r="163" spans="1:72">
      <c r="A163" s="47" t="str">
        <f t="shared" si="14"/>
        <v/>
      </c>
      <c r="B163" s="102"/>
      <c r="C163" s="135" t="str">
        <f>IF(BS_CONTROLE[[#This Row],[DATA]]="","",WEEKNUM(BS_CONTROLE[[#This Row],[DATA]]))</f>
        <v/>
      </c>
      <c r="D163" s="104"/>
      <c r="E163" s="159">
        <v>157</v>
      </c>
      <c r="F163" s="126"/>
      <c r="G163" s="142" t="str">
        <f>IF(D163="","*",VLOOKUP(F163,BS_ATIVIDADE[],3,FALSE))</f>
        <v>*</v>
      </c>
      <c r="H163" s="106"/>
      <c r="I163" s="106"/>
      <c r="J163" s="105"/>
      <c r="K163" s="105"/>
      <c r="L163" s="105"/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6"/>
      <c r="P163" s="106"/>
      <c r="Q163" s="105"/>
      <c r="R163" s="10" t="str">
        <f>IFERROR(_xlfn.XLOOKUP(F163, BS_ATIVIDADE[ATIVIDADE],BS_ATIVIDADE[UNIDADE] ), "*")</f>
        <v>*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5"/>
      <c r="W163" s="151"/>
      <c r="X163" s="104"/>
      <c r="Y163" s="129"/>
      <c r="Z163" s="104"/>
      <c r="AA163" s="105"/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5" t="str">
        <f>IF(BS_CONTROLE[[#This Row],[Entre - Estações]]=0, "-", BS_CONTROLE[[#This Row],[Entre - Estações]])</f>
        <v>-</v>
      </c>
      <c r="AN163" s="105" t="str">
        <f>IF(BS_CONTROLE[[#This Row],[SB]]=0, "-", BS_CONTROLE[[#This Row],[SB]])</f>
        <v>-</v>
      </c>
      <c r="AO163" s="105" t="str">
        <f>IF(BS_CONTROLE[[#This Row],[SUB]]=0, "-", BS_CONTROLE[[#This Row],[SUB]])</f>
        <v>-</v>
      </c>
      <c r="AP163" s="105">
        <f>BS_CONTROLE[[#This Row],[KM - Inicio]]</f>
        <v>0</v>
      </c>
      <c r="AQ163" s="105">
        <f>BS_CONTROLE[[#This Row],[KM - Inicio]]</f>
        <v>0</v>
      </c>
      <c r="AR163" s="108"/>
      <c r="AS163" s="108"/>
      <c r="AT163" s="108"/>
      <c r="AU163" s="136"/>
      <c r="AV163" s="136"/>
      <c r="AW163" s="14"/>
      <c r="AX163" s="14"/>
      <c r="AY163" s="164" t="str">
        <f t="shared" si="15"/>
        <v>*</v>
      </c>
      <c r="AZ163" s="153"/>
      <c r="BA163" s="109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4"/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 t="shared" si="15"/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 t="shared" si="16"/>
        <v>Aderente</v>
      </c>
      <c r="BR164" s="19" t="str">
        <f t="shared" si="17"/>
        <v>*</v>
      </c>
      <c r="BS164" s="19" t="str">
        <f t="shared" si="18"/>
        <v>*</v>
      </c>
      <c r="BT164" s="8" t="str">
        <f t="shared" si="19"/>
        <v/>
      </c>
    </row>
    <row r="165" spans="1:72">
      <c r="A165" s="47" t="str">
        <f t="shared" si="14"/>
        <v/>
      </c>
      <c r="B165" s="102"/>
      <c r="C165" s="135" t="str">
        <f>IF(BS_CONTROLE[[#This Row],[DATA]]="","",WEEKNUM(BS_CONTROLE[[#This Row],[DATA]]))</f>
        <v/>
      </c>
      <c r="D165" s="104"/>
      <c r="E165" s="159">
        <v>159</v>
      </c>
      <c r="F165" s="126"/>
      <c r="G165" s="142" t="str">
        <f>IF(D165="","*",VLOOKUP(F165,BS_ATIVIDADE[],3,FALSE))</f>
        <v>*</v>
      </c>
      <c r="H165" s="106"/>
      <c r="I165" s="106"/>
      <c r="J165" s="105"/>
      <c r="K165" s="105"/>
      <c r="L165" s="105"/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6"/>
      <c r="P165" s="106"/>
      <c r="Q165" s="105"/>
      <c r="R165" s="10" t="str">
        <f>IFERROR(_xlfn.XLOOKUP(F165, BS_ATIVIDADE[ATIVIDADE],BS_ATIVIDADE[UNIDADE] ), "*")</f>
        <v>*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5"/>
      <c r="W165" s="151"/>
      <c r="X165" s="104"/>
      <c r="Y165" s="129"/>
      <c r="Z165" s="104"/>
      <c r="AA165" s="105"/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5" t="str">
        <f>IF(BS_CONTROLE[[#This Row],[Entre - Estações]]=0, "-", BS_CONTROLE[[#This Row],[Entre - Estações]])</f>
        <v>-</v>
      </c>
      <c r="AN165" s="105" t="str">
        <f>IF(BS_CONTROLE[[#This Row],[SB]]=0, "-", BS_CONTROLE[[#This Row],[SB]])</f>
        <v>-</v>
      </c>
      <c r="AO165" s="105" t="str">
        <f>IF(BS_CONTROLE[[#This Row],[SUB]]=0, "-", BS_CONTROLE[[#This Row],[SUB]])</f>
        <v>-</v>
      </c>
      <c r="AP165" s="105">
        <f>BS_CONTROLE[[#This Row],[KM - Inicio]]</f>
        <v>0</v>
      </c>
      <c r="AQ165" s="105">
        <f>BS_CONTROLE[[#This Row],[KM - Inicio]]</f>
        <v>0</v>
      </c>
      <c r="AR165" s="108"/>
      <c r="AS165" s="108"/>
      <c r="AT165" s="108"/>
      <c r="AU165" s="136"/>
      <c r="AV165" s="136"/>
      <c r="AW165" s="14"/>
      <c r="AX165" s="14"/>
      <c r="AY165" s="164" t="str">
        <f t="shared" si="15"/>
        <v>*</v>
      </c>
      <c r="AZ165" s="153"/>
      <c r="BA165" s="109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0"/>
      <c r="BG165" s="16"/>
      <c r="BH165" s="17"/>
      <c r="BI165" s="17"/>
      <c r="BJ165" s="17"/>
      <c r="BK165" s="18"/>
      <c r="BL165" s="16"/>
      <c r="BM165" s="130"/>
      <c r="BN165" s="130"/>
      <c r="BO165" s="130"/>
      <c r="BP165" s="18"/>
      <c r="BQ165" s="12" t="str">
        <f t="shared" si="16"/>
        <v>Aderente</v>
      </c>
      <c r="BR165" s="19" t="str">
        <f t="shared" si="17"/>
        <v>*</v>
      </c>
      <c r="BS165" s="19" t="str">
        <f t="shared" si="18"/>
        <v>*</v>
      </c>
      <c r="BT165" s="8" t="str">
        <f t="shared" si="19"/>
        <v/>
      </c>
    </row>
    <row r="166" spans="1:72">
      <c r="A166" s="47" t="str">
        <f t="shared" si="14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5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4"/>
        <v/>
      </c>
      <c r="B167" s="102"/>
      <c r="C167" s="135" t="str">
        <f>IF(BS_CONTROLE[[#This Row],[DATA]]="","",WEEKNUM(BS_CONTROLE[[#This Row],[DATA]]))</f>
        <v/>
      </c>
      <c r="D167" s="104"/>
      <c r="E167" s="159">
        <v>161</v>
      </c>
      <c r="F167" s="126"/>
      <c r="G167" s="142" t="str">
        <f>IF(D167="","*",VLOOKUP(F167,BS_ATIVIDADE[],3,FALSE))</f>
        <v>*</v>
      </c>
      <c r="H167" s="106"/>
      <c r="I167" s="106"/>
      <c r="J167" s="105"/>
      <c r="K167" s="105"/>
      <c r="L167" s="105"/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27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6"/>
      <c r="P167" s="106"/>
      <c r="Q167" s="105"/>
      <c r="R167" s="10" t="str">
        <f>IFERROR(_xlfn.XLOOKUP(F167, BS_ATIVIDADE[ATIVIDADE],BS_ATIVIDADE[UNIDADE] ), "*")</f>
        <v>*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5"/>
      <c r="W167" s="151"/>
      <c r="X167" s="104"/>
      <c r="Y167" s="129"/>
      <c r="Z167" s="104"/>
      <c r="AA167" s="105"/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5" t="str">
        <f>IF(BS_CONTROLE[[#This Row],[Entre - Estações]]=0, "-", BS_CONTROLE[[#This Row],[Entre - Estações]])</f>
        <v>-</v>
      </c>
      <c r="AN167" s="105" t="str">
        <f>IF(BS_CONTROLE[[#This Row],[SB]]=0, "-", BS_CONTROLE[[#This Row],[SB]])</f>
        <v>-</v>
      </c>
      <c r="AO167" s="105" t="str">
        <f>IF(BS_CONTROLE[[#This Row],[SUB]]=0, "-", BS_CONTROLE[[#This Row],[SUB]])</f>
        <v>-</v>
      </c>
      <c r="AP167" s="105">
        <f>BS_CONTROLE[[#This Row],[KM - Inicio]]</f>
        <v>0</v>
      </c>
      <c r="AQ167" s="105">
        <f>BS_CONTROLE[[#This Row],[KM - Inicio]]</f>
        <v>0</v>
      </c>
      <c r="AR167" s="108"/>
      <c r="AS167" s="108"/>
      <c r="AT167" s="108"/>
      <c r="AU167" s="136"/>
      <c r="AV167" s="136"/>
      <c r="AW167" s="14"/>
      <c r="AX167" s="14"/>
      <c r="AY167" s="164" t="str">
        <f t="shared" si="15"/>
        <v>*</v>
      </c>
      <c r="AZ167" s="153"/>
      <c r="BA167" s="109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0"/>
      <c r="BG167" s="16"/>
      <c r="BH167" s="17"/>
      <c r="BI167" s="17"/>
      <c r="BJ167" s="17"/>
      <c r="BK167" s="18"/>
      <c r="BL167" s="16"/>
      <c r="BM167" s="130"/>
      <c r="BN167" s="130"/>
      <c r="BO167" s="130"/>
      <c r="BP167" s="18"/>
      <c r="BQ167" s="12" t="str">
        <f t="shared" si="16"/>
        <v>Aderente</v>
      </c>
      <c r="BR167" s="19" t="str">
        <f t="shared" si="17"/>
        <v>*</v>
      </c>
      <c r="BS167" s="19" t="str">
        <f t="shared" si="18"/>
        <v>*</v>
      </c>
      <c r="BT167" s="8" t="str">
        <f t="shared" si="19"/>
        <v/>
      </c>
    </row>
    <row r="168" spans="1:72">
      <c r="A168" s="47" t="str">
        <f t="shared" si="14"/>
        <v/>
      </c>
      <c r="B168" s="102"/>
      <c r="C168" s="135" t="str">
        <f>IF(BS_CONTROLE[[#This Row],[DATA]]="","",WEEKNUM(BS_CONTROLE[[#This Row],[DATA]]))</f>
        <v/>
      </c>
      <c r="D168" s="104"/>
      <c r="E168" s="159">
        <v>162</v>
      </c>
      <c r="F168" s="126"/>
      <c r="G168" s="142" t="str">
        <f>IF(D168="","*",VLOOKUP(F168,BS_ATIVIDADE[],3,FALSE))</f>
        <v>*</v>
      </c>
      <c r="H168" s="106"/>
      <c r="I168" s="106"/>
      <c r="J168" s="105"/>
      <c r="K168" s="105"/>
      <c r="L168" s="105"/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6"/>
      <c r="P168" s="106"/>
      <c r="Q168" s="105"/>
      <c r="R168" s="10" t="str">
        <f>IFERROR(_xlfn.XLOOKUP(F168, BS_ATIVIDADE[ATIVIDADE],BS_ATIVIDADE[UNIDADE] ), "*")</f>
        <v>*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5"/>
      <c r="W168" s="151"/>
      <c r="X168" s="104"/>
      <c r="Y168" s="129"/>
      <c r="Z168" s="104"/>
      <c r="AA168" s="105"/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5" t="str">
        <f>IF(BS_CONTROLE[[#This Row],[Entre - Estações]]=0, "-", BS_CONTROLE[[#This Row],[Entre - Estações]])</f>
        <v>-</v>
      </c>
      <c r="AN168" s="105" t="str">
        <f>IF(BS_CONTROLE[[#This Row],[SB]]=0, "-", BS_CONTROLE[[#This Row],[SB]])</f>
        <v>-</v>
      </c>
      <c r="AO168" s="105" t="str">
        <f>IF(BS_CONTROLE[[#This Row],[SUB]]=0, "-", BS_CONTROLE[[#This Row],[SUB]])</f>
        <v>-</v>
      </c>
      <c r="AP168" s="105">
        <f>BS_CONTROLE[[#This Row],[KM - Inicio]]</f>
        <v>0</v>
      </c>
      <c r="AQ168" s="105">
        <f>BS_CONTROLE[[#This Row],[KM - Inicio]]</f>
        <v>0</v>
      </c>
      <c r="AR168" s="108"/>
      <c r="AS168" s="108"/>
      <c r="AT168" s="108"/>
      <c r="AU168" s="136"/>
      <c r="AV168" s="136"/>
      <c r="AW168" s="14"/>
      <c r="AX168" s="14"/>
      <c r="AY168" s="164" t="str">
        <f t="shared" si="15"/>
        <v>*</v>
      </c>
      <c r="AZ168" s="153"/>
      <c r="BA168" s="109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0"/>
      <c r="BG168" s="16"/>
      <c r="BH168" s="17"/>
      <c r="BI168" s="17"/>
      <c r="BJ168" s="17"/>
      <c r="BK168" s="18"/>
      <c r="BL168" s="16"/>
      <c r="BM168" s="130"/>
      <c r="BN168" s="130"/>
      <c r="BO168" s="130"/>
      <c r="BP168" s="18"/>
      <c r="BQ168" s="12" t="str">
        <f t="shared" si="16"/>
        <v>Aderente</v>
      </c>
      <c r="BR168" s="19" t="str">
        <f t="shared" si="17"/>
        <v>*</v>
      </c>
      <c r="BS168" s="19" t="str">
        <f t="shared" si="18"/>
        <v>*</v>
      </c>
      <c r="BT168" s="8" t="str">
        <f t="shared" si="19"/>
        <v/>
      </c>
    </row>
    <row r="169" spans="1:72">
      <c r="A169" s="47" t="str">
        <f t="shared" si="14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5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4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5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4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5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4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5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4"/>
        <v/>
      </c>
      <c r="B173" s="102"/>
      <c r="C173" s="135" t="str">
        <f>IF(BS_CONTROLE[[#This Row],[DATA]]="","",WEEKNUM(BS_CONTROLE[[#This Row],[DATA]]))</f>
        <v/>
      </c>
      <c r="D173" s="104"/>
      <c r="E173" s="159">
        <v>167</v>
      </c>
      <c r="F173" s="126"/>
      <c r="G173" s="142" t="str">
        <f>IF(D173="","*",VLOOKUP(F173,BS_ATIVIDADE[],3,FALSE))</f>
        <v>*</v>
      </c>
      <c r="H173" s="106"/>
      <c r="I173" s="106"/>
      <c r="J173" s="105"/>
      <c r="K173" s="105"/>
      <c r="L173" s="105"/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6"/>
      <c r="P173" s="106"/>
      <c r="Q173" s="105"/>
      <c r="R173" s="10" t="str">
        <f>IFERROR(_xlfn.XLOOKUP(F173, BS_ATIVIDADE[ATIVIDADE],BS_ATIVIDADE[UNIDADE] ), "*")</f>
        <v>*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5"/>
      <c r="W173" s="151"/>
      <c r="X173" s="104"/>
      <c r="Y173" s="129"/>
      <c r="Z173" s="104"/>
      <c r="AA173" s="105"/>
      <c r="AB173" s="103"/>
      <c r="AC173" s="152"/>
      <c r="AD173" s="107"/>
      <c r="AE173" s="105"/>
      <c r="AF173" s="105"/>
      <c r="AG173" s="105"/>
      <c r="AH173" s="15"/>
      <c r="AI173" s="126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5" t="str">
        <f>IF(BS_CONTROLE[[#This Row],[Entre - Estações]]=0, "-", BS_CONTROLE[[#This Row],[Entre - Estações]])</f>
        <v>-</v>
      </c>
      <c r="AN173" s="105" t="str">
        <f>IF(BS_CONTROLE[[#This Row],[SB]]=0, "-", BS_CONTROLE[[#This Row],[SB]])</f>
        <v>-</v>
      </c>
      <c r="AO173" s="105" t="str">
        <f>IF(BS_CONTROLE[[#This Row],[SUB]]=0, "-", BS_CONTROLE[[#This Row],[SUB]])</f>
        <v>-</v>
      </c>
      <c r="AP173" s="105">
        <f>BS_CONTROLE[[#This Row],[KM - Inicio]]</f>
        <v>0</v>
      </c>
      <c r="AQ173" s="105">
        <f>BS_CONTROLE[[#This Row],[KM - Inicio]]</f>
        <v>0</v>
      </c>
      <c r="AR173" s="108"/>
      <c r="AS173" s="108"/>
      <c r="AT173" s="108"/>
      <c r="AU173" s="136"/>
      <c r="AV173" s="136"/>
      <c r="AW173" s="14"/>
      <c r="AX173" s="14"/>
      <c r="AY173" s="164" t="str">
        <f t="shared" si="15"/>
        <v>*</v>
      </c>
      <c r="AZ173" s="153"/>
      <c r="BA173" s="109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0"/>
      <c r="BG173" s="16"/>
      <c r="BH173" s="17"/>
      <c r="BI173" s="17"/>
      <c r="BJ173" s="17"/>
      <c r="BK173" s="18"/>
      <c r="BL173" s="16"/>
      <c r="BM173" s="130"/>
      <c r="BN173" s="130"/>
      <c r="BO173" s="130"/>
      <c r="BP173" s="18"/>
      <c r="BQ173" s="12" t="str">
        <f t="shared" si="16"/>
        <v>Aderente</v>
      </c>
      <c r="BR173" s="19" t="str">
        <f t="shared" si="17"/>
        <v>*</v>
      </c>
      <c r="BS173" s="19" t="str">
        <f t="shared" si="18"/>
        <v>*</v>
      </c>
      <c r="BT173" s="8" t="str">
        <f t="shared" si="19"/>
        <v/>
      </c>
    </row>
    <row r="174" spans="1:72">
      <c r="A174" s="47" t="str">
        <f t="shared" si="14"/>
        <v/>
      </c>
      <c r="B174" s="102"/>
      <c r="C174" s="135" t="str">
        <f>IF(BS_CONTROLE[[#This Row],[DATA]]="","",WEEKNUM(BS_CONTROLE[[#This Row],[DATA]]))</f>
        <v/>
      </c>
      <c r="D174" s="104"/>
      <c r="E174" s="159">
        <v>168</v>
      </c>
      <c r="F174" s="126"/>
      <c r="G174" s="142" t="str">
        <f>IF(D174="","*",VLOOKUP(F174,BS_ATIVIDADE[],3,FALSE))</f>
        <v>*</v>
      </c>
      <c r="H174" s="106"/>
      <c r="I174" s="106"/>
      <c r="J174" s="105"/>
      <c r="K174" s="105"/>
      <c r="L174" s="105"/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6"/>
      <c r="P174" s="106"/>
      <c r="Q174" s="105"/>
      <c r="R174" s="10" t="str">
        <f>IFERROR(_xlfn.XLOOKUP(F174, BS_ATIVIDADE[ATIVIDADE],BS_ATIVIDADE[UNIDADE] ), "*")</f>
        <v>*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5"/>
      <c r="W174" s="151"/>
      <c r="X174" s="104"/>
      <c r="Y174" s="129"/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5" t="str">
        <f>IF(BS_CONTROLE[[#This Row],[Entre - Estações]]=0, "-", BS_CONTROLE[[#This Row],[Entre - Estações]])</f>
        <v>-</v>
      </c>
      <c r="AN174" s="105" t="str">
        <f>IF(BS_CONTROLE[[#This Row],[SB]]=0, "-", BS_CONTROLE[[#This Row],[SB]])</f>
        <v>-</v>
      </c>
      <c r="AO174" s="105" t="str">
        <f>IF(BS_CONTROLE[[#This Row],[SUB]]=0, "-", BS_CONTROLE[[#This Row],[SUB]])</f>
        <v>-</v>
      </c>
      <c r="AP174" s="105">
        <f>BS_CONTROLE[[#This Row],[KM - Inicio]]</f>
        <v>0</v>
      </c>
      <c r="AQ174" s="105">
        <f>BS_CONTROLE[[#This Row],[KM - Inicio]]</f>
        <v>0</v>
      </c>
      <c r="AR174" s="108"/>
      <c r="AS174" s="108"/>
      <c r="AT174" s="108"/>
      <c r="AU174" s="136"/>
      <c r="AV174" s="136"/>
      <c r="AW174" s="14"/>
      <c r="AX174" s="14"/>
      <c r="AY174" s="164" t="str">
        <f t="shared" si="15"/>
        <v>*</v>
      </c>
      <c r="AZ174" s="153"/>
      <c r="BA174" s="109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4"/>
        <v/>
      </c>
      <c r="B175" s="102"/>
      <c r="C175" s="135" t="str">
        <f>IF(BS_CONTROLE[[#This Row],[DATA]]="","",WEEKNUM(BS_CONTROLE[[#This Row],[DATA]]))</f>
        <v/>
      </c>
      <c r="D175" s="104"/>
      <c r="E175" s="159">
        <v>169</v>
      </c>
      <c r="F175" s="126"/>
      <c r="G175" s="142" t="str">
        <f>IF(D175="","*",VLOOKUP(F175,BS_ATIVIDADE[],3,FALSE))</f>
        <v>*</v>
      </c>
      <c r="H175" s="106"/>
      <c r="I175" s="106"/>
      <c r="J175" s="105"/>
      <c r="K175" s="105"/>
      <c r="L175" s="105"/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6"/>
      <c r="P175" s="106"/>
      <c r="Q175" s="105"/>
      <c r="R175" s="10" t="str">
        <f>IFERROR(_xlfn.XLOOKUP(F175, BS_ATIVIDADE[ATIVIDADE],BS_ATIVIDADE[UNIDADE] ), "*")</f>
        <v>*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5"/>
      <c r="W175" s="151"/>
      <c r="X175" s="104"/>
      <c r="Y175" s="129"/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5" t="str">
        <f>IF(BS_CONTROLE[[#This Row],[Entre - Estações]]=0, "-", BS_CONTROLE[[#This Row],[Entre - Estações]])</f>
        <v>-</v>
      </c>
      <c r="AN175" s="105" t="str">
        <f>IF(BS_CONTROLE[[#This Row],[SB]]=0, "-", BS_CONTROLE[[#This Row],[SB]])</f>
        <v>-</v>
      </c>
      <c r="AO175" s="105" t="str">
        <f>IF(BS_CONTROLE[[#This Row],[SUB]]=0, "-", BS_CONTROLE[[#This Row],[SUB]])</f>
        <v>-</v>
      </c>
      <c r="AP175" s="105">
        <f>BS_CONTROLE[[#This Row],[KM - Inicio]]</f>
        <v>0</v>
      </c>
      <c r="AQ175" s="105">
        <f>BS_CONTROLE[[#This Row],[KM - Inicio]]</f>
        <v>0</v>
      </c>
      <c r="AR175" s="108"/>
      <c r="AS175" s="108"/>
      <c r="AT175" s="108"/>
      <c r="AU175" s="136"/>
      <c r="AV175" s="136"/>
      <c r="AW175" s="14"/>
      <c r="AX175" s="14"/>
      <c r="AY175" s="164" t="str">
        <f t="shared" si="15"/>
        <v>*</v>
      </c>
      <c r="AZ175" s="153"/>
      <c r="BA175" s="109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0"/>
      <c r="BG175" s="16"/>
      <c r="BH175" s="17"/>
      <c r="BI175" s="17"/>
      <c r="BJ175" s="17"/>
      <c r="BK175" s="18"/>
      <c r="BL175" s="16"/>
      <c r="BM175" s="130"/>
      <c r="BN175" s="130"/>
      <c r="BO175" s="130"/>
      <c r="BP175" s="18"/>
      <c r="BQ175" s="12" t="str">
        <f t="shared" si="16"/>
        <v>Aderente</v>
      </c>
      <c r="BR175" s="19" t="str">
        <f t="shared" si="17"/>
        <v>*</v>
      </c>
      <c r="BS175" s="19" t="str">
        <f t="shared" si="18"/>
        <v>*</v>
      </c>
      <c r="BT175" s="8" t="str">
        <f t="shared" si="19"/>
        <v/>
      </c>
    </row>
    <row r="176" spans="1:72">
      <c r="A176" s="47" t="str">
        <f t="shared" si="14"/>
        <v/>
      </c>
      <c r="B176" s="102"/>
      <c r="C176" s="135" t="str">
        <f>IF(BS_CONTROLE[[#This Row],[DATA]]="","",WEEKNUM(BS_CONTROLE[[#This Row],[DATA]]))</f>
        <v/>
      </c>
      <c r="D176" s="104"/>
      <c r="E176" s="159">
        <v>170</v>
      </c>
      <c r="F176" s="126"/>
      <c r="G176" s="142" t="str">
        <f>IF(D176="","*",VLOOKUP(F176,BS_ATIVIDADE[],3,FALSE))</f>
        <v>*</v>
      </c>
      <c r="H176" s="106"/>
      <c r="I176" s="106"/>
      <c r="J176" s="105"/>
      <c r="K176" s="105"/>
      <c r="L176" s="105"/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6"/>
      <c r="P176" s="106"/>
      <c r="Q176" s="105"/>
      <c r="R176" s="10" t="str">
        <f>IFERROR(_xlfn.XLOOKUP(F176, BS_ATIVIDADE[ATIVIDADE],BS_ATIVIDADE[UNIDADE] ), "*")</f>
        <v>*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5"/>
      <c r="W176" s="151"/>
      <c r="X176" s="104"/>
      <c r="Y176" s="129"/>
      <c r="Z176" s="104"/>
      <c r="AA176" s="105"/>
      <c r="AB176" s="103"/>
      <c r="AC176" s="152"/>
      <c r="AD176" s="107"/>
      <c r="AE176" s="105"/>
      <c r="AF176" s="105"/>
      <c r="AG176" s="105"/>
      <c r="AH176" s="15"/>
      <c r="AI176" s="126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-</v>
      </c>
      <c r="AN176" s="105" t="str">
        <f>IF(BS_CONTROLE[[#This Row],[SB]]=0, "-", BS_CONTROLE[[#This Row],[SB]])</f>
        <v>-</v>
      </c>
      <c r="AO176" s="105" t="str">
        <f>IF(BS_CONTROLE[[#This Row],[SUB]]=0, "-", BS_CONTROLE[[#This Row],[SUB]])</f>
        <v>-</v>
      </c>
      <c r="AP176" s="105">
        <f>BS_CONTROLE[[#This Row],[KM - Inicio]]</f>
        <v>0</v>
      </c>
      <c r="AQ176" s="105">
        <f>BS_CONTROLE[[#This Row],[KM - Inicio]]</f>
        <v>0</v>
      </c>
      <c r="AR176" s="108"/>
      <c r="AS176" s="108"/>
      <c r="AT176" s="108"/>
      <c r="AU176" s="136"/>
      <c r="AV176" s="136"/>
      <c r="AW176" s="14"/>
      <c r="AX176" s="14"/>
      <c r="AY176" s="164" t="str">
        <f t="shared" si="15"/>
        <v>*</v>
      </c>
      <c r="AZ176" s="153"/>
      <c r="BA176" s="109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0"/>
      <c r="BG176" s="16"/>
      <c r="BH176" s="17"/>
      <c r="BI176" s="17"/>
      <c r="BJ176" s="17"/>
      <c r="BK176" s="18"/>
      <c r="BL176" s="16"/>
      <c r="BM176" s="130"/>
      <c r="BN176" s="130"/>
      <c r="BO176" s="130"/>
      <c r="BP176" s="18"/>
      <c r="BQ176" s="12" t="str">
        <f t="shared" si="16"/>
        <v>Aderente</v>
      </c>
      <c r="BR176" s="19" t="str">
        <f t="shared" si="17"/>
        <v>*</v>
      </c>
      <c r="BS176" s="19" t="str">
        <f t="shared" si="18"/>
        <v>*</v>
      </c>
      <c r="BT176" s="8" t="str">
        <f t="shared" si="19"/>
        <v/>
      </c>
    </row>
    <row r="177" spans="1:72">
      <c r="A177" s="47" t="str">
        <f t="shared" si="14"/>
        <v/>
      </c>
      <c r="B177" s="102"/>
      <c r="C177" s="135" t="str">
        <f>IF(BS_CONTROLE[[#This Row],[DATA]]="","",WEEKNUM(BS_CONTROLE[[#This Row],[DATA]]))</f>
        <v/>
      </c>
      <c r="D177" s="104"/>
      <c r="E177" s="159">
        <v>171</v>
      </c>
      <c r="F177" s="126"/>
      <c r="G177" s="142" t="str">
        <f>IF(D177="","*",VLOOKUP(F177,BS_ATIVIDADE[],3,FALSE))</f>
        <v>*</v>
      </c>
      <c r="H177" s="106"/>
      <c r="I177" s="106"/>
      <c r="J177" s="105"/>
      <c r="K177" s="105"/>
      <c r="L177" s="105"/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6"/>
      <c r="P177" s="106"/>
      <c r="Q177" s="105"/>
      <c r="R177" s="10" t="str">
        <f>IFERROR(_xlfn.XLOOKUP(F177, BS_ATIVIDADE[ATIVIDADE],BS_ATIVIDADE[UNIDADE] ), "*")</f>
        <v>*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5"/>
      <c r="W177" s="151"/>
      <c r="X177" s="104"/>
      <c r="Y177" s="129"/>
      <c r="Z177" s="104"/>
      <c r="AA177" s="105"/>
      <c r="AB177" s="103"/>
      <c r="AC177" s="152"/>
      <c r="AD177" s="107"/>
      <c r="AE177" s="105"/>
      <c r="AF177" s="105"/>
      <c r="AG177" s="105"/>
      <c r="AH177" s="15"/>
      <c r="AI177" s="126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5" t="str">
        <f>IF(BS_CONTROLE[[#This Row],[Entre - Estações]]=0, "-", BS_CONTROLE[[#This Row],[Entre - Estações]])</f>
        <v>-</v>
      </c>
      <c r="AN177" s="105" t="str">
        <f>IF(BS_CONTROLE[[#This Row],[SB]]=0, "-", BS_CONTROLE[[#This Row],[SB]])</f>
        <v>-</v>
      </c>
      <c r="AO177" s="105" t="str">
        <f>IF(BS_CONTROLE[[#This Row],[SUB]]=0, "-", BS_CONTROLE[[#This Row],[SUB]])</f>
        <v>-</v>
      </c>
      <c r="AP177" s="105">
        <f>BS_CONTROLE[[#This Row],[KM - Inicio]]</f>
        <v>0</v>
      </c>
      <c r="AQ177" s="105">
        <f>BS_CONTROLE[[#This Row],[KM - Inicio]]</f>
        <v>0</v>
      </c>
      <c r="AR177" s="108"/>
      <c r="AS177" s="108"/>
      <c r="AT177" s="108"/>
      <c r="AU177" s="136"/>
      <c r="AV177" s="136"/>
      <c r="AW177" s="14"/>
      <c r="AX177" s="14"/>
      <c r="AY177" s="164" t="str">
        <f t="shared" si="15"/>
        <v>*</v>
      </c>
      <c r="AZ177" s="153"/>
      <c r="BA177" s="109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0"/>
      <c r="BG177" s="16"/>
      <c r="BH177" s="17"/>
      <c r="BI177" s="17"/>
      <c r="BJ177" s="17"/>
      <c r="BK177" s="18"/>
      <c r="BL177" s="16"/>
      <c r="BM177" s="130"/>
      <c r="BN177" s="130"/>
      <c r="BO177" s="130"/>
      <c r="BP177" s="18"/>
      <c r="BQ177" s="12" t="str">
        <f t="shared" si="16"/>
        <v>Aderente</v>
      </c>
      <c r="BR177" s="19" t="str">
        <f t="shared" si="17"/>
        <v>*</v>
      </c>
      <c r="BS177" s="19" t="str">
        <f t="shared" si="18"/>
        <v>*</v>
      </c>
      <c r="BT177" s="8" t="str">
        <f t="shared" si="19"/>
        <v/>
      </c>
    </row>
    <row r="178" spans="1:72">
      <c r="A178" s="47" t="str">
        <f t="shared" si="14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5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4"/>
        <v/>
      </c>
      <c r="B179" s="102"/>
      <c r="C179" s="135" t="str">
        <f>IF(BS_CONTROLE[[#This Row],[DATA]]="","",WEEKNUM(BS_CONTROLE[[#This Row],[DATA]]))</f>
        <v/>
      </c>
      <c r="D179" s="104"/>
      <c r="E179" s="159">
        <v>173</v>
      </c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 t="shared" si="15"/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 t="shared" si="16"/>
        <v>Aderente</v>
      </c>
      <c r="BR179" s="19" t="str">
        <f t="shared" si="17"/>
        <v>*</v>
      </c>
      <c r="BS179" s="19" t="str">
        <f t="shared" si="18"/>
        <v>*</v>
      </c>
      <c r="BT179" s="8" t="str">
        <f t="shared" si="19"/>
        <v/>
      </c>
    </row>
    <row r="180" spans="1:72">
      <c r="A180" s="47" t="str">
        <f t="shared" si="14"/>
        <v/>
      </c>
      <c r="B180" s="102"/>
      <c r="C180" s="135" t="str">
        <f>IF(BS_CONTROLE[[#This Row],[DATA]]="","",WEEKNUM(BS_CONTROLE[[#This Row],[DATA]]))</f>
        <v/>
      </c>
      <c r="D180" s="104"/>
      <c r="E180" s="159">
        <v>174</v>
      </c>
      <c r="F180" s="126"/>
      <c r="G180" s="142" t="str">
        <f>IF(D180="","*",VLOOKUP(F180,BS_ATIVIDADE[],3,FALSE))</f>
        <v>*</v>
      </c>
      <c r="H180" s="106"/>
      <c r="I180" s="106"/>
      <c r="J180" s="105"/>
      <c r="K180" s="105"/>
      <c r="L180" s="105"/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6"/>
      <c r="P180" s="106"/>
      <c r="Q180" s="105"/>
      <c r="R180" s="10" t="str">
        <f>IFERROR(_xlfn.XLOOKUP(F180, BS_ATIVIDADE[ATIVIDADE],BS_ATIVIDADE[UNIDADE] ), "*")</f>
        <v>*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5"/>
      <c r="W180" s="151"/>
      <c r="X180" s="104"/>
      <c r="Y180" s="129"/>
      <c r="Z180" s="104"/>
      <c r="AA180" s="105"/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5" t="str">
        <f>IF(BS_CONTROLE[[#This Row],[Entre - Estações]]=0, "-", BS_CONTROLE[[#This Row],[Entre - Estações]])</f>
        <v>-</v>
      </c>
      <c r="AN180" s="105" t="str">
        <f>IF(BS_CONTROLE[[#This Row],[SB]]=0, "-", BS_CONTROLE[[#This Row],[SB]])</f>
        <v>-</v>
      </c>
      <c r="AO180" s="105" t="str">
        <f>IF(BS_CONTROLE[[#This Row],[SUB]]=0, "-", BS_CONTROLE[[#This Row],[SUB]])</f>
        <v>-</v>
      </c>
      <c r="AP180" s="105">
        <f>BS_CONTROLE[[#This Row],[KM - Inicio]]</f>
        <v>0</v>
      </c>
      <c r="AQ180" s="105">
        <f>BS_CONTROLE[[#This Row],[KM - Inicio]]</f>
        <v>0</v>
      </c>
      <c r="AR180" s="108"/>
      <c r="AS180" s="108"/>
      <c r="AT180" s="108"/>
      <c r="AU180" s="136"/>
      <c r="AV180" s="136"/>
      <c r="AW180" s="14"/>
      <c r="AX180" s="14"/>
      <c r="AY180" s="164" t="str">
        <f t="shared" si="15"/>
        <v>*</v>
      </c>
      <c r="AZ180" s="153"/>
      <c r="BA180" s="109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 t="shared" si="16"/>
        <v>Aderente</v>
      </c>
      <c r="BR180" s="19" t="str">
        <f t="shared" si="17"/>
        <v>*</v>
      </c>
      <c r="BS180" s="19" t="str">
        <f t="shared" si="18"/>
        <v>*</v>
      </c>
      <c r="BT180" s="8" t="str">
        <f t="shared" si="19"/>
        <v/>
      </c>
    </row>
    <row r="181" spans="1:72">
      <c r="A181" s="47" t="str">
        <f t="shared" si="14"/>
        <v/>
      </c>
      <c r="B181" s="102"/>
      <c r="C181" s="135" t="str">
        <f>IF(BS_CONTROLE[[#This Row],[DATA]]="","",WEEKNUM(BS_CONTROLE[[#This Row],[DATA]]))</f>
        <v/>
      </c>
      <c r="D181" s="104"/>
      <c r="E181" s="159">
        <v>175</v>
      </c>
      <c r="F181" s="126"/>
      <c r="G181" s="142" t="str">
        <f>IF(D181="","*",VLOOKUP(F181,BS_ATIVIDADE[],3,FALSE))</f>
        <v>*</v>
      </c>
      <c r="H181" s="106"/>
      <c r="I181" s="106"/>
      <c r="J181" s="105"/>
      <c r="K181" s="105"/>
      <c r="L181" s="105"/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6"/>
      <c r="P181" s="106"/>
      <c r="Q181" s="105"/>
      <c r="R181" s="10" t="str">
        <f>IFERROR(_xlfn.XLOOKUP(F181, BS_ATIVIDADE[ATIVIDADE],BS_ATIVIDADE[UNIDADE] ), "*")</f>
        <v>*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5"/>
      <c r="W181" s="151"/>
      <c r="X181" s="104"/>
      <c r="Y181" s="129"/>
      <c r="Z181" s="104"/>
      <c r="AA181" s="105"/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5" t="str">
        <f>IF(BS_CONTROLE[[#This Row],[Entre - Estações]]=0, "-", BS_CONTROLE[[#This Row],[Entre - Estações]])</f>
        <v>-</v>
      </c>
      <c r="AN181" s="105" t="str">
        <f>IF(BS_CONTROLE[[#This Row],[SB]]=0, "-", BS_CONTROLE[[#This Row],[SB]])</f>
        <v>-</v>
      </c>
      <c r="AO181" s="105" t="str">
        <f>IF(BS_CONTROLE[[#This Row],[SUB]]=0, "-", BS_CONTROLE[[#This Row],[SUB]])</f>
        <v>-</v>
      </c>
      <c r="AP181" s="105">
        <f>BS_CONTROLE[[#This Row],[KM - Inicio]]</f>
        <v>0</v>
      </c>
      <c r="AQ181" s="105">
        <f>BS_CONTROLE[[#This Row],[KM - Inicio]]</f>
        <v>0</v>
      </c>
      <c r="AR181" s="108"/>
      <c r="AS181" s="108"/>
      <c r="AT181" s="108"/>
      <c r="AU181" s="136"/>
      <c r="AV181" s="136"/>
      <c r="AW181" s="14"/>
      <c r="AX181" s="14"/>
      <c r="AY181" s="164" t="str">
        <f t="shared" si="15"/>
        <v>*</v>
      </c>
      <c r="AZ181" s="153"/>
      <c r="BA181" s="109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 t="shared" si="16"/>
        <v>Aderente</v>
      </c>
      <c r="BR181" s="19" t="str">
        <f t="shared" si="17"/>
        <v>*</v>
      </c>
      <c r="BS181" s="19" t="str">
        <f t="shared" si="18"/>
        <v>*</v>
      </c>
      <c r="BT181" s="8" t="str">
        <f t="shared" si="19"/>
        <v/>
      </c>
    </row>
    <row r="182" spans="1:72">
      <c r="A182" s="47" t="str">
        <f t="shared" si="14"/>
        <v/>
      </c>
      <c r="B182" s="102"/>
      <c r="C182" s="135" t="str">
        <f>IF(BS_CONTROLE[[#This Row],[DATA]]="","",WEEKNUM(BS_CONTROLE[[#This Row],[DATA]]))</f>
        <v/>
      </c>
      <c r="D182" s="104"/>
      <c r="E182" s="159">
        <v>176</v>
      </c>
      <c r="F182" s="126"/>
      <c r="G182" s="142" t="str">
        <f>IF(D182="","*",VLOOKUP(F182,BS_ATIVIDADE[],3,FALSE))</f>
        <v>*</v>
      </c>
      <c r="H182" s="106"/>
      <c r="I182" s="106"/>
      <c r="J182" s="105"/>
      <c r="K182" s="105"/>
      <c r="L182" s="105"/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6"/>
      <c r="P182" s="106"/>
      <c r="Q182" s="105"/>
      <c r="R182" s="10" t="str">
        <f>IFERROR(_xlfn.XLOOKUP(F182, BS_ATIVIDADE[ATIVIDADE],BS_ATIVIDADE[UNIDADE] ), "*")</f>
        <v>*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5"/>
      <c r="W182" s="151"/>
      <c r="X182" s="104"/>
      <c r="Y182" s="129"/>
      <c r="Z182" s="104"/>
      <c r="AA182" s="105"/>
      <c r="AB182" s="103"/>
      <c r="AC182" s="152"/>
      <c r="AD182" s="107"/>
      <c r="AE182" s="105"/>
      <c r="AF182" s="105"/>
      <c r="AG182" s="105"/>
      <c r="AH182" s="15"/>
      <c r="AI182" s="126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5" t="str">
        <f>IF(BS_CONTROLE[[#This Row],[Entre - Estações]]=0, "-", BS_CONTROLE[[#This Row],[Entre - Estações]])</f>
        <v>-</v>
      </c>
      <c r="AN182" s="105" t="str">
        <f>IF(BS_CONTROLE[[#This Row],[SB]]=0, "-", BS_CONTROLE[[#This Row],[SB]])</f>
        <v>-</v>
      </c>
      <c r="AO182" s="105" t="str">
        <f>IF(BS_CONTROLE[[#This Row],[SUB]]=0, "-", BS_CONTROLE[[#This Row],[SUB]])</f>
        <v>-</v>
      </c>
      <c r="AP182" s="105">
        <f>BS_CONTROLE[[#This Row],[KM - Inicio]]</f>
        <v>0</v>
      </c>
      <c r="AQ182" s="105">
        <f>BS_CONTROLE[[#This Row],[KM - Inicio]]</f>
        <v>0</v>
      </c>
      <c r="AR182" s="108"/>
      <c r="AS182" s="108"/>
      <c r="AT182" s="108"/>
      <c r="AU182" s="136"/>
      <c r="AV182" s="136"/>
      <c r="AW182" s="14"/>
      <c r="AX182" s="14"/>
      <c r="AY182" s="164" t="str">
        <f t="shared" si="15"/>
        <v>*</v>
      </c>
      <c r="AZ182" s="153"/>
      <c r="BA182" s="109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 t="shared" si="16"/>
        <v>Aderente</v>
      </c>
      <c r="BR182" s="19" t="str">
        <f t="shared" si="17"/>
        <v>*</v>
      </c>
      <c r="BS182" s="19" t="str">
        <f t="shared" si="18"/>
        <v>*</v>
      </c>
      <c r="BT182" s="8" t="str">
        <f t="shared" si="19"/>
        <v/>
      </c>
    </row>
    <row r="183" spans="1:72">
      <c r="A183" s="47" t="str">
        <f t="shared" si="14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5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4"/>
        <v/>
      </c>
      <c r="B184" s="102"/>
      <c r="C184" s="135" t="str">
        <f>IF(BS_CONTROLE[[#This Row],[DATA]]="","",WEEKNUM(BS_CONTROLE[[#This Row],[DATA]]))</f>
        <v/>
      </c>
      <c r="D184" s="104"/>
      <c r="E184" s="159">
        <v>178</v>
      </c>
      <c r="F184" s="126"/>
      <c r="G184" s="142" t="str">
        <f>IF(D184="","*",VLOOKUP(F184,BS_ATIVIDADE[],3,FALSE))</f>
        <v>*</v>
      </c>
      <c r="H184" s="106"/>
      <c r="I184" s="106"/>
      <c r="J184" s="105"/>
      <c r="K184" s="105"/>
      <c r="L184" s="105"/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6"/>
      <c r="P184" s="106"/>
      <c r="Q184" s="105"/>
      <c r="R184" s="10" t="str">
        <f>IFERROR(_xlfn.XLOOKUP(F184, BS_ATIVIDADE[ATIVIDADE],BS_ATIVIDADE[UNIDADE] ), "*")</f>
        <v>*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5"/>
      <c r="W184" s="151"/>
      <c r="X184" s="104"/>
      <c r="Y184" s="129"/>
      <c r="Z184" s="104"/>
      <c r="AA184" s="105"/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5" t="str">
        <f>IF(BS_CONTROLE[[#This Row],[Entre - Estações]]=0, "-", BS_CONTROLE[[#This Row],[Entre - Estações]])</f>
        <v>-</v>
      </c>
      <c r="AN184" s="105" t="str">
        <f>IF(BS_CONTROLE[[#This Row],[SB]]=0, "-", BS_CONTROLE[[#This Row],[SB]])</f>
        <v>-</v>
      </c>
      <c r="AO184" s="105" t="str">
        <f>IF(BS_CONTROLE[[#This Row],[SUB]]=0, "-", BS_CONTROLE[[#This Row],[SUB]])</f>
        <v>-</v>
      </c>
      <c r="AP184" s="105">
        <f>BS_CONTROLE[[#This Row],[KM - Inicio]]</f>
        <v>0</v>
      </c>
      <c r="AQ184" s="105">
        <f>BS_CONTROLE[[#This Row],[KM - Inicio]]</f>
        <v>0</v>
      </c>
      <c r="AR184" s="108"/>
      <c r="AS184" s="108"/>
      <c r="AT184" s="108"/>
      <c r="AU184" s="136"/>
      <c r="AV184" s="136"/>
      <c r="AW184" s="14"/>
      <c r="AX184" s="14"/>
      <c r="AY184" s="164" t="str">
        <f t="shared" si="15"/>
        <v>*</v>
      </c>
      <c r="AZ184" s="153"/>
      <c r="BA184" s="109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 t="shared" si="16"/>
        <v>Aderente</v>
      </c>
      <c r="BR184" s="19" t="str">
        <f t="shared" si="17"/>
        <v>*</v>
      </c>
      <c r="BS184" s="19" t="str">
        <f t="shared" si="18"/>
        <v>*</v>
      </c>
      <c r="BT184" s="8" t="str">
        <f t="shared" si="19"/>
        <v/>
      </c>
    </row>
    <row r="185" spans="1:72">
      <c r="A185" s="47" t="str">
        <f t="shared" si="14"/>
        <v/>
      </c>
      <c r="B185" s="102"/>
      <c r="C185" s="135" t="str">
        <f>IF(BS_CONTROLE[[#This Row],[DATA]]="","",WEEKNUM(BS_CONTROLE[[#This Row],[DATA]]))</f>
        <v/>
      </c>
      <c r="D185" s="104"/>
      <c r="E185" s="159">
        <v>179</v>
      </c>
      <c r="F185" s="126"/>
      <c r="G185" s="142" t="str">
        <f>IF(D185="","*",VLOOKUP(F185,BS_ATIVIDADE[],3,FALSE))</f>
        <v>*</v>
      </c>
      <c r="H185" s="106"/>
      <c r="I185" s="106"/>
      <c r="J185" s="105"/>
      <c r="K185" s="105"/>
      <c r="L185" s="105"/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6"/>
      <c r="P185" s="106"/>
      <c r="Q185" s="105"/>
      <c r="R185" s="10" t="str">
        <f>IFERROR(_xlfn.XLOOKUP(F185, BS_ATIVIDADE[ATIVIDADE],BS_ATIVIDADE[UNIDADE] ), "*")</f>
        <v>*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5"/>
      <c r="W185" s="151"/>
      <c r="X185" s="104"/>
      <c r="Y185" s="129"/>
      <c r="Z185" s="104"/>
      <c r="AA185" s="105"/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5" t="str">
        <f>IF(BS_CONTROLE[[#This Row],[Entre - Estações]]=0, "-", BS_CONTROLE[[#This Row],[Entre - Estações]])</f>
        <v>-</v>
      </c>
      <c r="AN185" s="105" t="str">
        <f>IF(BS_CONTROLE[[#This Row],[SB]]=0, "-", BS_CONTROLE[[#This Row],[SB]])</f>
        <v>-</v>
      </c>
      <c r="AO185" s="105" t="str">
        <f>IF(BS_CONTROLE[[#This Row],[SUB]]=0, "-", BS_CONTROLE[[#This Row],[SUB]])</f>
        <v>-</v>
      </c>
      <c r="AP185" s="105">
        <f>BS_CONTROLE[[#This Row],[KM - Inicio]]</f>
        <v>0</v>
      </c>
      <c r="AQ185" s="105">
        <f>BS_CONTROLE[[#This Row],[KM - Inicio]]</f>
        <v>0</v>
      </c>
      <c r="AR185" s="108"/>
      <c r="AS185" s="108"/>
      <c r="AT185" s="108"/>
      <c r="AU185" s="136"/>
      <c r="AV185" s="136"/>
      <c r="AW185" s="14"/>
      <c r="AX185" s="14"/>
      <c r="AY185" s="164" t="str">
        <f t="shared" si="15"/>
        <v>*</v>
      </c>
      <c r="AZ185" s="153"/>
      <c r="BA185" s="109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 t="shared" si="16"/>
        <v>Aderente</v>
      </c>
      <c r="BR185" s="19" t="str">
        <f t="shared" si="17"/>
        <v>*</v>
      </c>
      <c r="BS185" s="19" t="str">
        <f t="shared" si="18"/>
        <v>*</v>
      </c>
      <c r="BT185" s="8" t="str">
        <f t="shared" si="19"/>
        <v/>
      </c>
    </row>
    <row r="186" spans="1:72">
      <c r="A186" s="47" t="str">
        <f t="shared" si="14"/>
        <v/>
      </c>
      <c r="B186" s="102"/>
      <c r="C186" s="135" t="str">
        <f>IF(BS_CONTROLE[[#This Row],[DATA]]="","",WEEKNUM(BS_CONTROLE[[#This Row],[DATA]]))</f>
        <v/>
      </c>
      <c r="D186" s="104"/>
      <c r="E186" s="159">
        <v>180</v>
      </c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5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4"/>
        <v/>
      </c>
      <c r="B187" s="102"/>
      <c r="C187" s="135" t="str">
        <f>IF(BS_CONTROLE[[#This Row],[DATA]]="","",WEEKNUM(BS_CONTROLE[[#This Row],[DATA]]))</f>
        <v/>
      </c>
      <c r="D187" s="104"/>
      <c r="E187" s="159">
        <v>181</v>
      </c>
      <c r="F187" s="126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10" t="str">
        <f>IFERROR(_xlfn.XLOOKUP(F187, BS_ATIVIDADE[ATIVIDADE],BS_ATIVIDADE[UNIDADE] ), "*")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5"/>
      <c r="AI187" s="126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6"/>
      <c r="AV187" s="136"/>
      <c r="AW187" s="14"/>
      <c r="AX187" s="14"/>
      <c r="AY187" s="164" t="str">
        <f t="shared" si="15"/>
        <v>*</v>
      </c>
      <c r="AZ187" s="153"/>
      <c r="BA187" s="109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 t="shared" si="16"/>
        <v>Aderente</v>
      </c>
      <c r="BR187" s="19" t="str">
        <f t="shared" si="17"/>
        <v>*</v>
      </c>
      <c r="BS187" s="19" t="str">
        <f t="shared" si="18"/>
        <v>*</v>
      </c>
      <c r="BT187" s="8" t="str">
        <f t="shared" si="19"/>
        <v/>
      </c>
    </row>
    <row r="188" spans="1:72">
      <c r="A188" s="47" t="str">
        <f t="shared" si="14"/>
        <v/>
      </c>
      <c r="B188" s="102"/>
      <c r="C188" s="135" t="str">
        <f>IF(BS_CONTROLE[[#This Row],[DATA]]="","",WEEKNUM(BS_CONTROLE[[#This Row],[DATA]]))</f>
        <v/>
      </c>
      <c r="D188" s="104"/>
      <c r="E188" s="159">
        <v>182</v>
      </c>
      <c r="F188" s="126"/>
      <c r="G188" s="142" t="str">
        <f>IF(D188="","*",VLOOKUP(F188,BS_ATIVIDADE[],3,FALSE))</f>
        <v>*</v>
      </c>
      <c r="H188" s="106"/>
      <c r="I188" s="106"/>
      <c r="J188" s="105"/>
      <c r="K188" s="105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10" t="str">
        <f>IFERROR(_xlfn.XLOOKUP(F188, BS_ATIVIDADE[ATIVIDADE],BS_ATIVIDADE[UNIDADE] ), "*")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51"/>
      <c r="X188" s="104"/>
      <c r="Y188" s="129"/>
      <c r="Z188" s="104"/>
      <c r="AA188" s="105"/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6"/>
      <c r="AV188" s="136"/>
      <c r="AW188" s="14"/>
      <c r="AX188" s="14"/>
      <c r="AY188" s="164" t="str">
        <f t="shared" si="15"/>
        <v>*</v>
      </c>
      <c r="AZ188" s="153"/>
      <c r="BA188" s="109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 t="shared" si="16"/>
        <v>Aderente</v>
      </c>
      <c r="BR188" s="19" t="str">
        <f t="shared" si="17"/>
        <v>*</v>
      </c>
      <c r="BS188" s="19" t="str">
        <f t="shared" si="18"/>
        <v>*</v>
      </c>
      <c r="BT188" s="8" t="str">
        <f t="shared" si="19"/>
        <v/>
      </c>
    </row>
    <row r="189" spans="1:72">
      <c r="A189" s="47" t="str">
        <f t="shared" si="14"/>
        <v/>
      </c>
      <c r="B189" s="102"/>
      <c r="C189" s="135" t="str">
        <f>IF(BS_CONTROLE[[#This Row],[DATA]]="","",WEEKNUM(BS_CONTROLE[[#This Row],[DATA]]))</f>
        <v/>
      </c>
      <c r="D189" s="104"/>
      <c r="E189" s="159">
        <v>183</v>
      </c>
      <c r="F189" s="126"/>
      <c r="G189" s="142" t="str">
        <f>IF(D189="","*",VLOOKUP(F189,BS_ATIVIDADE[],3,FALSE))</f>
        <v>*</v>
      </c>
      <c r="H189" s="106"/>
      <c r="I189" s="106"/>
      <c r="J189" s="105"/>
      <c r="K189" s="105"/>
      <c r="L189" s="105"/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6"/>
      <c r="P189" s="106"/>
      <c r="Q189" s="105"/>
      <c r="R189" s="10" t="str">
        <f>IFERROR(_xlfn.XLOOKUP(F189, BS_ATIVIDADE[ATIVIDADE],BS_ATIVIDADE[UNIDADE] ), "*")</f>
        <v>*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5"/>
      <c r="W189" s="151"/>
      <c r="X189" s="104"/>
      <c r="Y189" s="129"/>
      <c r="Z189" s="104"/>
      <c r="AA189" s="105"/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5" t="str">
        <f>IF(BS_CONTROLE[[#This Row],[Entre - Estações]]=0, "-", BS_CONTROLE[[#This Row],[Entre - Estações]])</f>
        <v>-</v>
      </c>
      <c r="AN189" s="105" t="str">
        <f>IF(BS_CONTROLE[[#This Row],[SB]]=0, "-", BS_CONTROLE[[#This Row],[SB]])</f>
        <v>-</v>
      </c>
      <c r="AO189" s="105" t="str">
        <f>IF(BS_CONTROLE[[#This Row],[SUB]]=0, "-", BS_CONTROLE[[#This Row],[SUB]])</f>
        <v>-</v>
      </c>
      <c r="AP189" s="105">
        <f>BS_CONTROLE[[#This Row],[KM - Inicio]]</f>
        <v>0</v>
      </c>
      <c r="AQ189" s="105">
        <f>BS_CONTROLE[[#This Row],[KM - Inicio]]</f>
        <v>0</v>
      </c>
      <c r="AR189" s="108"/>
      <c r="AS189" s="108"/>
      <c r="AT189" s="108"/>
      <c r="AU189" s="136"/>
      <c r="AV189" s="136"/>
      <c r="AW189" s="14"/>
      <c r="AX189" s="14"/>
      <c r="AY189" s="164" t="str">
        <f t="shared" si="15"/>
        <v>*</v>
      </c>
      <c r="AZ189" s="153"/>
      <c r="BA189" s="109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 t="shared" si="16"/>
        <v>Aderente</v>
      </c>
      <c r="BR189" s="19" t="str">
        <f t="shared" si="17"/>
        <v>*</v>
      </c>
      <c r="BS189" s="19" t="str">
        <f t="shared" si="18"/>
        <v>*</v>
      </c>
      <c r="BT189" s="8" t="str">
        <f t="shared" si="19"/>
        <v/>
      </c>
    </row>
    <row r="190" spans="1:72">
      <c r="A190" s="47" t="str">
        <f t="shared" si="14"/>
        <v/>
      </c>
      <c r="B190" s="102"/>
      <c r="C190" s="135" t="str">
        <f>IF(BS_CONTROLE[[#This Row],[DATA]]="","",WEEKNUM(BS_CONTROLE[[#This Row],[DATA]]))</f>
        <v/>
      </c>
      <c r="D190" s="104"/>
      <c r="E190" s="159">
        <v>184</v>
      </c>
      <c r="F190" s="126"/>
      <c r="G190" s="142" t="str">
        <f>IF(D190="","*",VLOOKUP(F190,BS_ATIVIDADE[],3,FALSE))</f>
        <v>*</v>
      </c>
      <c r="H190" s="106"/>
      <c r="I190" s="106"/>
      <c r="J190" s="105"/>
      <c r="K190" s="105"/>
      <c r="L190" s="105"/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6"/>
      <c r="P190" s="106"/>
      <c r="Q190" s="105"/>
      <c r="R190" s="10" t="str">
        <f>IFERROR(_xlfn.XLOOKUP(F190, BS_ATIVIDADE[ATIVIDADE],BS_ATIVIDADE[UNIDADE] ), "*")</f>
        <v>*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5"/>
      <c r="W190" s="151"/>
      <c r="X190" s="104"/>
      <c r="Y190" s="129"/>
      <c r="Z190" s="104"/>
      <c r="AA190" s="105"/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5" t="str">
        <f>IF(BS_CONTROLE[[#This Row],[Entre - Estações]]=0, "-", BS_CONTROLE[[#This Row],[Entre - Estações]])</f>
        <v>-</v>
      </c>
      <c r="AN190" s="105" t="str">
        <f>IF(BS_CONTROLE[[#This Row],[SB]]=0, "-", BS_CONTROLE[[#This Row],[SB]])</f>
        <v>-</v>
      </c>
      <c r="AO190" s="105" t="str">
        <f>IF(BS_CONTROLE[[#This Row],[SUB]]=0, "-", BS_CONTROLE[[#This Row],[SUB]])</f>
        <v>-</v>
      </c>
      <c r="AP190" s="105">
        <f>BS_CONTROLE[[#This Row],[KM - Inicio]]</f>
        <v>0</v>
      </c>
      <c r="AQ190" s="105">
        <f>BS_CONTROLE[[#This Row],[KM - Inicio]]</f>
        <v>0</v>
      </c>
      <c r="AR190" s="108"/>
      <c r="AS190" s="108"/>
      <c r="AT190" s="108"/>
      <c r="AU190" s="136"/>
      <c r="AV190" s="136"/>
      <c r="AW190" s="14"/>
      <c r="AX190" s="14"/>
      <c r="AY190" s="164" t="str">
        <f t="shared" si="15"/>
        <v>*</v>
      </c>
      <c r="AZ190" s="153"/>
      <c r="BA190" s="109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 t="shared" si="16"/>
        <v>Aderente</v>
      </c>
      <c r="BR190" s="19" t="str">
        <f t="shared" si="17"/>
        <v>*</v>
      </c>
      <c r="BS190" s="19" t="str">
        <f t="shared" si="18"/>
        <v>*</v>
      </c>
      <c r="BT190" s="8" t="str">
        <f t="shared" si="19"/>
        <v/>
      </c>
    </row>
    <row r="191" spans="1:72">
      <c r="A191" s="47" t="str">
        <f t="shared" si="14"/>
        <v/>
      </c>
      <c r="B191" s="102"/>
      <c r="C191" s="135" t="str">
        <f>IF(BS_CONTROLE[[#This Row],[DATA]]="","",WEEKNUM(BS_CONTROLE[[#This Row],[DATA]]))</f>
        <v/>
      </c>
      <c r="D191" s="104"/>
      <c r="E191" s="159">
        <v>185</v>
      </c>
      <c r="F191" s="126"/>
      <c r="G191" s="142" t="str">
        <f>IF(D191="","*",VLOOKUP(F191,BS_ATIVIDADE[],3,FALSE))</f>
        <v>*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*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 t="str">
        <f t="shared" si="15"/>
        <v>*</v>
      </c>
      <c r="AZ191" s="153"/>
      <c r="BA191" s="109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 t="shared" si="16"/>
        <v>Aderente</v>
      </c>
      <c r="BR191" s="19" t="str">
        <f t="shared" si="17"/>
        <v>*</v>
      </c>
      <c r="BS191" s="19" t="str">
        <f t="shared" si="18"/>
        <v>*</v>
      </c>
      <c r="BT191" s="8" t="str">
        <f t="shared" si="19"/>
        <v/>
      </c>
    </row>
    <row r="192" spans="1:72">
      <c r="A192" s="47" t="str">
        <f t="shared" si="14"/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 t="shared" si="15"/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 t="shared" si="16"/>
        <v>Aderente</v>
      </c>
      <c r="BR192" s="19" t="str">
        <f t="shared" si="17"/>
        <v>*</v>
      </c>
      <c r="BS192" s="19" t="str">
        <f t="shared" si="18"/>
        <v>*</v>
      </c>
      <c r="BT192" s="8" t="str">
        <f t="shared" si="19"/>
        <v/>
      </c>
    </row>
    <row r="193" spans="1:72">
      <c r="A193" s="47" t="str">
        <f t="shared" si="14"/>
        <v/>
      </c>
      <c r="B193" s="102"/>
      <c r="C193" s="135" t="str">
        <f>IF(BS_CONTROLE[[#This Row],[DATA]]="","",WEEKNUM(BS_CONTROLE[[#This Row],[DATA]]))</f>
        <v/>
      </c>
      <c r="D193" s="104"/>
      <c r="E193" s="159">
        <v>187</v>
      </c>
      <c r="F193" s="126"/>
      <c r="G193" s="142" t="str">
        <f>IF(D193="","*",VLOOKUP(F193,BS_ATIVIDADE[],3,FALSE))</f>
        <v>*</v>
      </c>
      <c r="H193" s="106"/>
      <c r="I193" s="106"/>
      <c r="J193" s="105"/>
      <c r="K193" s="105"/>
      <c r="L193" s="105"/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6"/>
      <c r="P193" s="106"/>
      <c r="Q193" s="105"/>
      <c r="R193" s="10" t="str">
        <f>IFERROR(_xlfn.XLOOKUP(F193, BS_ATIVIDADE[ATIVIDADE],BS_ATIVIDADE[UNIDADE] ), "*")</f>
        <v>*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5"/>
      <c r="W193" s="151"/>
      <c r="X193" s="104"/>
      <c r="Y193" s="129"/>
      <c r="Z193" s="104"/>
      <c r="AA193" s="105"/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5" t="str">
        <f>IF(BS_CONTROLE[[#This Row],[Entre - Estações]]=0, "-", BS_CONTROLE[[#This Row],[Entre - Estações]])</f>
        <v>-</v>
      </c>
      <c r="AN193" s="105" t="str">
        <f>IF(BS_CONTROLE[[#This Row],[SB]]=0, "-", BS_CONTROLE[[#This Row],[SB]])</f>
        <v>-</v>
      </c>
      <c r="AO193" s="105" t="str">
        <f>IF(BS_CONTROLE[[#This Row],[SUB]]=0, "-", BS_CONTROLE[[#This Row],[SUB]])</f>
        <v>-</v>
      </c>
      <c r="AP193" s="105">
        <f>BS_CONTROLE[[#This Row],[KM - Inicio]]</f>
        <v>0</v>
      </c>
      <c r="AQ193" s="105">
        <f>BS_CONTROLE[[#This Row],[KM - Inicio]]</f>
        <v>0</v>
      </c>
      <c r="AR193" s="108"/>
      <c r="AS193" s="108"/>
      <c r="AT193" s="108"/>
      <c r="AU193" s="136"/>
      <c r="AV193" s="136"/>
      <c r="AW193" s="14"/>
      <c r="AX193" s="14"/>
      <c r="AY193" s="164" t="str">
        <f t="shared" si="15"/>
        <v>*</v>
      </c>
      <c r="AZ193" s="153"/>
      <c r="BA193" s="109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 t="shared" si="16"/>
        <v>Aderente</v>
      </c>
      <c r="BR193" s="19" t="str">
        <f t="shared" si="17"/>
        <v>*</v>
      </c>
      <c r="BS193" s="19" t="str">
        <f t="shared" si="18"/>
        <v>*</v>
      </c>
      <c r="BT193" s="8" t="str">
        <f t="shared" si="19"/>
        <v/>
      </c>
    </row>
    <row r="194" spans="1:72">
      <c r="A194" s="47" t="str">
        <f t="shared" si="14"/>
        <v/>
      </c>
      <c r="B194" s="102"/>
      <c r="C194" s="135" t="str">
        <f>IF(BS_CONTROLE[[#This Row],[DATA]]="","",WEEKNUM(BS_CONTROLE[[#This Row],[DATA]]))</f>
        <v/>
      </c>
      <c r="D194" s="104"/>
      <c r="E194" s="159">
        <v>188</v>
      </c>
      <c r="F194" s="126"/>
      <c r="G194" s="142" t="str">
        <f>IF(D194="","*",VLOOKUP(F194,BS_ATIVIDADE[],3,FALSE))</f>
        <v>*</v>
      </c>
      <c r="H194" s="106"/>
      <c r="I194" s="106"/>
      <c r="J194" s="105"/>
      <c r="K194" s="105"/>
      <c r="L194" s="105"/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6"/>
      <c r="P194" s="106"/>
      <c r="Q194" s="105"/>
      <c r="R194" s="10" t="str">
        <f>IFERROR(_xlfn.XLOOKUP(F194, BS_ATIVIDADE[ATIVIDADE],BS_ATIVIDADE[UNIDADE] ), "*")</f>
        <v>*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5"/>
      <c r="W194" s="151"/>
      <c r="X194" s="104"/>
      <c r="Y194" s="129"/>
      <c r="Z194" s="104"/>
      <c r="AA194" s="105"/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5" t="str">
        <f>IF(BS_CONTROLE[[#This Row],[Entre - Estações]]=0, "-", BS_CONTROLE[[#This Row],[Entre - Estações]])</f>
        <v>-</v>
      </c>
      <c r="AN194" s="105" t="str">
        <f>IF(BS_CONTROLE[[#This Row],[SB]]=0, "-", BS_CONTROLE[[#This Row],[SB]])</f>
        <v>-</v>
      </c>
      <c r="AO194" s="105" t="str">
        <f>IF(BS_CONTROLE[[#This Row],[SUB]]=0, "-", BS_CONTROLE[[#This Row],[SUB]])</f>
        <v>-</v>
      </c>
      <c r="AP194" s="105">
        <f>BS_CONTROLE[[#This Row],[KM - Inicio]]</f>
        <v>0</v>
      </c>
      <c r="AQ194" s="105">
        <f>BS_CONTROLE[[#This Row],[KM - Inicio]]</f>
        <v>0</v>
      </c>
      <c r="AR194" s="108"/>
      <c r="AS194" s="108"/>
      <c r="AT194" s="108"/>
      <c r="AU194" s="136"/>
      <c r="AV194" s="136"/>
      <c r="AW194" s="14"/>
      <c r="AX194" s="14"/>
      <c r="AY194" s="164" t="str">
        <f t="shared" si="15"/>
        <v>*</v>
      </c>
      <c r="AZ194" s="153"/>
      <c r="BA194" s="109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 t="shared" si="16"/>
        <v>Aderente</v>
      </c>
      <c r="BR194" s="19" t="str">
        <f t="shared" si="17"/>
        <v>*</v>
      </c>
      <c r="BS194" s="19" t="str">
        <f t="shared" si="18"/>
        <v>*</v>
      </c>
      <c r="BT194" s="8" t="str">
        <f t="shared" si="19"/>
        <v/>
      </c>
    </row>
    <row r="195" spans="1:72">
      <c r="A195" s="47" t="str">
        <f t="shared" si="14"/>
        <v/>
      </c>
      <c r="B195" s="102"/>
      <c r="C195" s="135" t="str">
        <f>IF(BS_CONTROLE[[#This Row],[DATA]]="","",WEEKNUM(BS_CONTROLE[[#This Row],[DATA]]))</f>
        <v/>
      </c>
      <c r="D195" s="104"/>
      <c r="E195" s="159">
        <v>189</v>
      </c>
      <c r="F195" s="126"/>
      <c r="G195" s="142" t="str">
        <f>IF(D195="","*",VLOOKUP(F195,BS_ATIVIDADE[],3,FALSE))</f>
        <v>*</v>
      </c>
      <c r="H195" s="106"/>
      <c r="I195" s="106"/>
      <c r="J195" s="105"/>
      <c r="K195" s="105"/>
      <c r="L195" s="105"/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6"/>
      <c r="P195" s="106"/>
      <c r="Q195" s="105"/>
      <c r="R195" s="10" t="str">
        <f>IFERROR(_xlfn.XLOOKUP(F195, BS_ATIVIDADE[ATIVIDADE],BS_ATIVIDADE[UNIDADE] ), "*")</f>
        <v>*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5"/>
      <c r="W195" s="151"/>
      <c r="X195" s="104"/>
      <c r="Y195" s="129"/>
      <c r="Z195" s="104"/>
      <c r="AA195" s="105"/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-</v>
      </c>
      <c r="AN195" s="105" t="str">
        <f>IF(BS_CONTROLE[[#This Row],[SB]]=0, "-", BS_CONTROLE[[#This Row],[SB]])</f>
        <v>-</v>
      </c>
      <c r="AO195" s="105" t="str">
        <f>IF(BS_CONTROLE[[#This Row],[SUB]]=0, "-", BS_CONTROLE[[#This Row],[SUB]])</f>
        <v>-</v>
      </c>
      <c r="AP195" s="105">
        <f>BS_CONTROLE[[#This Row],[KM - Inicio]]</f>
        <v>0</v>
      </c>
      <c r="AQ195" s="105">
        <f>BS_CONTROLE[[#This Row],[KM - Inicio]]</f>
        <v>0</v>
      </c>
      <c r="AR195" s="108"/>
      <c r="AS195" s="108"/>
      <c r="AT195" s="108"/>
      <c r="AU195" s="136"/>
      <c r="AV195" s="136"/>
      <c r="AW195" s="14"/>
      <c r="AX195" s="14"/>
      <c r="AY195" s="164" t="str">
        <f t="shared" si="15"/>
        <v>*</v>
      </c>
      <c r="AZ195" s="153"/>
      <c r="BA195" s="109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 t="shared" si="16"/>
        <v>Aderente</v>
      </c>
      <c r="BR195" s="19" t="str">
        <f t="shared" si="17"/>
        <v>*</v>
      </c>
      <c r="BS195" s="19" t="str">
        <f t="shared" si="18"/>
        <v>*</v>
      </c>
      <c r="BT195" s="8" t="str">
        <f t="shared" si="19"/>
        <v/>
      </c>
    </row>
    <row r="196" spans="1:72">
      <c r="A196" s="47" t="str">
        <f t="shared" si="14"/>
        <v/>
      </c>
      <c r="B196" s="102"/>
      <c r="C196" s="135" t="str">
        <f>IF(BS_CONTROLE[[#This Row],[DATA]]="","",WEEKNUM(BS_CONTROLE[[#This Row],[DATA]]))</f>
        <v/>
      </c>
      <c r="D196" s="104"/>
      <c r="E196" s="159">
        <v>190</v>
      </c>
      <c r="F196" s="126"/>
      <c r="G196" s="142" t="str">
        <f>IF(D196="","*",VLOOKUP(F196,BS_ATIVIDADE[],3,FALSE))</f>
        <v>*</v>
      </c>
      <c r="H196" s="106"/>
      <c r="I196" s="106"/>
      <c r="J196" s="105"/>
      <c r="K196" s="105"/>
      <c r="L196" s="105"/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6"/>
      <c r="P196" s="106"/>
      <c r="Q196" s="105"/>
      <c r="R196" s="10" t="str">
        <f>IFERROR(_xlfn.XLOOKUP(F196, BS_ATIVIDADE[ATIVIDADE],BS_ATIVIDADE[UNIDADE] ), "*")</f>
        <v>*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5"/>
      <c r="W196" s="151"/>
      <c r="X196" s="104"/>
      <c r="Y196" s="129"/>
      <c r="Z196" s="104"/>
      <c r="AA196" s="105"/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5" t="str">
        <f>IF(BS_CONTROLE[[#This Row],[Entre - Estações]]=0, "-", BS_CONTROLE[[#This Row],[Entre - Estações]])</f>
        <v>-</v>
      </c>
      <c r="AN196" s="105" t="str">
        <f>IF(BS_CONTROLE[[#This Row],[SB]]=0, "-", BS_CONTROLE[[#This Row],[SB]])</f>
        <v>-</v>
      </c>
      <c r="AO196" s="105" t="str">
        <f>IF(BS_CONTROLE[[#This Row],[SUB]]=0, "-", BS_CONTROLE[[#This Row],[SUB]])</f>
        <v>-</v>
      </c>
      <c r="AP196" s="105">
        <f>BS_CONTROLE[[#This Row],[KM - Inicio]]</f>
        <v>0</v>
      </c>
      <c r="AQ196" s="105">
        <f>BS_CONTROLE[[#This Row],[KM - Inicio]]</f>
        <v>0</v>
      </c>
      <c r="AR196" s="108"/>
      <c r="AS196" s="108"/>
      <c r="AT196" s="108"/>
      <c r="AU196" s="136"/>
      <c r="AV196" s="136"/>
      <c r="AW196" s="14"/>
      <c r="AX196" s="14"/>
      <c r="AY196" s="164" t="str">
        <f t="shared" si="15"/>
        <v>*</v>
      </c>
      <c r="AZ196" s="153"/>
      <c r="BA196" s="109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 t="shared" si="16"/>
        <v>Aderente</v>
      </c>
      <c r="BR196" s="19" t="str">
        <f t="shared" si="17"/>
        <v>*</v>
      </c>
      <c r="BS196" s="19" t="str">
        <f t="shared" si="18"/>
        <v>*</v>
      </c>
      <c r="BT196" s="8" t="str">
        <f t="shared" si="19"/>
        <v/>
      </c>
    </row>
    <row r="197" spans="1:72">
      <c r="A197" s="47" t="str">
        <f t="shared" si="14"/>
        <v/>
      </c>
      <c r="B197" s="102"/>
      <c r="C197" s="135" t="str">
        <f>IF(BS_CONTROLE[[#This Row],[DATA]]="","",WEEKNUM(BS_CONTROLE[[#This Row],[DATA]]))</f>
        <v/>
      </c>
      <c r="D197" s="104"/>
      <c r="E197" s="159">
        <v>191</v>
      </c>
      <c r="F197" s="126"/>
      <c r="G197" s="142" t="str">
        <f>IF(D197="","*",VLOOKUP(F197,BS_ATIVIDADE[],3,FALSE))</f>
        <v>*</v>
      </c>
      <c r="H197" s="106"/>
      <c r="I197" s="106"/>
      <c r="J197" s="105"/>
      <c r="K197" s="105"/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6"/>
      <c r="P197" s="106"/>
      <c r="Q197" s="105"/>
      <c r="R197" s="10" t="str">
        <f>IFERROR(_xlfn.XLOOKUP(F197, BS_ATIVIDADE[ATIVIDADE],BS_ATIVIDADE[UNIDADE] ), "*")</f>
        <v>*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5"/>
      <c r="W197" s="151"/>
      <c r="X197" s="104"/>
      <c r="Y197" s="129"/>
      <c r="Z197" s="104"/>
      <c r="AA197" s="105"/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5" t="str">
        <f>IF(BS_CONTROLE[[#This Row],[Entre - Estações]]=0, "-", BS_CONTROLE[[#This Row],[Entre - Estações]])</f>
        <v>-</v>
      </c>
      <c r="AN197" s="105" t="str">
        <f>IF(BS_CONTROLE[[#This Row],[SB]]=0, "-", BS_CONTROLE[[#This Row],[SB]])</f>
        <v>-</v>
      </c>
      <c r="AO197" s="105" t="str">
        <f>IF(BS_CONTROLE[[#This Row],[SUB]]=0, "-", BS_CONTROLE[[#This Row],[SUB]])</f>
        <v>-</v>
      </c>
      <c r="AP197" s="105">
        <f>BS_CONTROLE[[#This Row],[KM - Inicio]]</f>
        <v>0</v>
      </c>
      <c r="AQ197" s="105">
        <f>BS_CONTROLE[[#This Row],[KM - Inicio]]</f>
        <v>0</v>
      </c>
      <c r="AR197" s="108"/>
      <c r="AS197" s="108"/>
      <c r="AT197" s="108"/>
      <c r="AU197" s="136"/>
      <c r="AV197" s="136"/>
      <c r="AW197" s="14"/>
      <c r="AX197" s="14"/>
      <c r="AY197" s="164" t="str">
        <f t="shared" si="15"/>
        <v>*</v>
      </c>
      <c r="AZ197" s="153"/>
      <c r="BA197" s="109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 t="shared" si="16"/>
        <v>Aderente</v>
      </c>
      <c r="BR197" s="19" t="str">
        <f t="shared" si="17"/>
        <v>*</v>
      </c>
      <c r="BS197" s="19" t="str">
        <f t="shared" si="18"/>
        <v>*</v>
      </c>
      <c r="BT197" s="8" t="str">
        <f t="shared" si="19"/>
        <v/>
      </c>
    </row>
    <row r="198" spans="1:72">
      <c r="A198" s="47" t="str">
        <f t="shared" si="14"/>
        <v/>
      </c>
      <c r="B198" s="102"/>
      <c r="C198" s="135" t="str">
        <f>IF(BS_CONTROLE[[#This Row],[DATA]]="","",WEEKNUM(BS_CONTROLE[[#This Row],[DATA]]))</f>
        <v/>
      </c>
      <c r="D198" s="104"/>
      <c r="E198" s="159">
        <v>192</v>
      </c>
      <c r="F198" s="126"/>
      <c r="G198" s="142" t="str">
        <f>IF(D198="","*",VLOOKUP(F198,BS_ATIVIDADE[],3,FALSE))</f>
        <v>*</v>
      </c>
      <c r="H198" s="106"/>
      <c r="I198" s="106"/>
      <c r="J198" s="105"/>
      <c r="K198" s="105"/>
      <c r="L198" s="105"/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6"/>
      <c r="P198" s="106"/>
      <c r="Q198" s="105"/>
      <c r="R198" s="10" t="str">
        <f>IFERROR(_xlfn.XLOOKUP(F198, BS_ATIVIDADE[ATIVIDADE],BS_ATIVIDADE[UNIDADE] ), "*")</f>
        <v>*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5"/>
      <c r="W198" s="151"/>
      <c r="X198" s="104"/>
      <c r="Y198" s="129"/>
      <c r="Z198" s="104"/>
      <c r="AA198" s="105"/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5" t="str">
        <f>IF(BS_CONTROLE[[#This Row],[Entre - Estações]]=0, "-", BS_CONTROLE[[#This Row],[Entre - Estações]])</f>
        <v>-</v>
      </c>
      <c r="AN198" s="105" t="str">
        <f>IF(BS_CONTROLE[[#This Row],[SB]]=0, "-", BS_CONTROLE[[#This Row],[SB]])</f>
        <v>-</v>
      </c>
      <c r="AO198" s="105" t="str">
        <f>IF(BS_CONTROLE[[#This Row],[SUB]]=0, "-", BS_CONTROLE[[#This Row],[SUB]])</f>
        <v>-</v>
      </c>
      <c r="AP198" s="105">
        <f>BS_CONTROLE[[#This Row],[KM - Inicio]]</f>
        <v>0</v>
      </c>
      <c r="AQ198" s="105">
        <f>BS_CONTROLE[[#This Row],[KM - Inicio]]</f>
        <v>0</v>
      </c>
      <c r="AR198" s="108"/>
      <c r="AS198" s="108"/>
      <c r="AT198" s="108"/>
      <c r="AU198" s="136"/>
      <c r="AV198" s="136"/>
      <c r="AW198" s="14"/>
      <c r="AX198" s="14"/>
      <c r="AY198" s="164" t="str">
        <f t="shared" si="15"/>
        <v>*</v>
      </c>
      <c r="AZ198" s="153"/>
      <c r="BA198" s="109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4"/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 t="shared" si="15"/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 t="shared" si="16"/>
        <v>Aderente</v>
      </c>
      <c r="BR199" s="19" t="str">
        <f t="shared" si="17"/>
        <v>*</v>
      </c>
      <c r="BS199" s="19" t="str">
        <f t="shared" si="18"/>
        <v>*</v>
      </c>
      <c r="BT199" s="8" t="str">
        <f t="shared" si="19"/>
        <v/>
      </c>
    </row>
    <row r="200" spans="1:72">
      <c r="A200" s="47" t="str">
        <f t="shared" ref="A200:A263" si="20"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 t="shared" ref="AY200:AY263" si="21">IF(D200="","*",IFERROR(IF(ISODD(COUNT(AS200:AX1194)),"ERRO",SUM((AT200-AS200),(AV200-AU200),(AX200-AW200))),"ERRO"))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 t="shared" ref="BQ200:BQ263" si="22">IF(AND(BR200&lt;1,BS200&lt;1),"Produção e Intervalo",IF(BR200&lt;1,"Intervalo",IF(BS200&lt;1,"Produção","Aderente")))</f>
        <v>Aderente</v>
      </c>
      <c r="BR200" s="19" t="str">
        <f t="shared" ref="BR200:BR263" si="23">IF(OR(B200="",F200=""),"*",AY200/P200)</f>
        <v>*</v>
      </c>
      <c r="BS200" s="19" t="str">
        <f t="shared" ref="BS200:BS263" si="24">IF(OR(B200="",F200=""),"*",BA200/Q200)</f>
        <v>*</v>
      </c>
      <c r="BT200" s="8" t="str">
        <f t="shared" ref="BT200:BT263" si="25">IF(BN200="","",SUBSTITUTE(BM200," ","")&amp;SUBSTITUTE(BN200," ",""))</f>
        <v/>
      </c>
    </row>
    <row r="201" spans="1:72">
      <c r="A201" s="47" t="str">
        <f t="shared" si="20"/>
        <v/>
      </c>
      <c r="B201" s="102"/>
      <c r="C201" s="135" t="str">
        <f>IF(BS_CONTROLE[[#This Row],[DATA]]="","",WEEKNUM(BS_CONTROLE[[#This Row],[DATA]]))</f>
        <v/>
      </c>
      <c r="D201" s="104"/>
      <c r="E201" s="159">
        <v>195</v>
      </c>
      <c r="F201" s="126"/>
      <c r="G201" s="142" t="str">
        <f>IF(D201="","*",VLOOKUP(F201,BS_ATIVIDADE[],3,FALSE))</f>
        <v>*</v>
      </c>
      <c r="H201" s="106"/>
      <c r="I201" s="106"/>
      <c r="J201" s="105"/>
      <c r="K201" s="105"/>
      <c r="L201" s="105"/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6"/>
      <c r="P201" s="106"/>
      <c r="Q201" s="105"/>
      <c r="R201" s="10" t="str">
        <f>IFERROR(_xlfn.XLOOKUP(F201, BS_ATIVIDADE[ATIVIDADE],BS_ATIVIDADE[UNIDADE] ), "*")</f>
        <v>*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5"/>
      <c r="W201" s="151"/>
      <c r="X201" s="104"/>
      <c r="Y201" s="129"/>
      <c r="Z201" s="104"/>
      <c r="AA201" s="105"/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5" t="str">
        <f>IF(BS_CONTROLE[[#This Row],[Entre - Estações]]=0, "-", BS_CONTROLE[[#This Row],[Entre - Estações]])</f>
        <v>-</v>
      </c>
      <c r="AN201" s="105" t="str">
        <f>IF(BS_CONTROLE[[#This Row],[SB]]=0, "-", BS_CONTROLE[[#This Row],[SB]])</f>
        <v>-</v>
      </c>
      <c r="AO201" s="105" t="str">
        <f>IF(BS_CONTROLE[[#This Row],[SUB]]=0, "-", BS_CONTROLE[[#This Row],[SUB]])</f>
        <v>-</v>
      </c>
      <c r="AP201" s="105">
        <f>BS_CONTROLE[[#This Row],[KM - Inicio]]</f>
        <v>0</v>
      </c>
      <c r="AQ201" s="105">
        <f>BS_CONTROLE[[#This Row],[KM - Inicio]]</f>
        <v>0</v>
      </c>
      <c r="AR201" s="108"/>
      <c r="AS201" s="108"/>
      <c r="AT201" s="108"/>
      <c r="AU201" s="136"/>
      <c r="AV201" s="136"/>
      <c r="AW201" s="14"/>
      <c r="AX201" s="14"/>
      <c r="AY201" s="164" t="str">
        <f t="shared" si="21"/>
        <v>*</v>
      </c>
      <c r="AZ201" s="153"/>
      <c r="BA201" s="109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8" t="str">
        <f t="shared" si="25"/>
        <v/>
      </c>
    </row>
    <row r="202" spans="1:72">
      <c r="A202" s="47" t="str">
        <f t="shared" si="20"/>
        <v/>
      </c>
      <c r="B202" s="102"/>
      <c r="C202" s="135" t="str">
        <f>IF(BS_CONTROLE[[#This Row],[DATA]]="","",WEEKNUM(BS_CONTROLE[[#This Row],[DATA]]))</f>
        <v/>
      </c>
      <c r="D202" s="104"/>
      <c r="E202" s="159">
        <v>196</v>
      </c>
      <c r="F202" s="126"/>
      <c r="G202" s="142" t="str">
        <f>IF(D202="","*",VLOOKUP(F202,BS_ATIVIDADE[],3,FALSE))</f>
        <v>*</v>
      </c>
      <c r="H202" s="106"/>
      <c r="I202" s="106"/>
      <c r="J202" s="105"/>
      <c r="K202" s="105"/>
      <c r="L202" s="105"/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6"/>
      <c r="P202" s="106"/>
      <c r="Q202" s="105"/>
      <c r="R202" s="10" t="str">
        <f>IFERROR(_xlfn.XLOOKUP(F202, BS_ATIVIDADE[ATIVIDADE],BS_ATIVIDADE[UNIDADE] ), "*")</f>
        <v>*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5"/>
      <c r="W202" s="151"/>
      <c r="X202" s="104"/>
      <c r="Y202" s="129"/>
      <c r="Z202" s="104"/>
      <c r="AA202" s="105"/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5" t="str">
        <f>IF(BS_CONTROLE[[#This Row],[Entre - Estações]]=0, "-", BS_CONTROLE[[#This Row],[Entre - Estações]])</f>
        <v>-</v>
      </c>
      <c r="AN202" s="105" t="str">
        <f>IF(BS_CONTROLE[[#This Row],[SB]]=0, "-", BS_CONTROLE[[#This Row],[SB]])</f>
        <v>-</v>
      </c>
      <c r="AO202" s="105" t="str">
        <f>IF(BS_CONTROLE[[#This Row],[SUB]]=0, "-", BS_CONTROLE[[#This Row],[SUB]])</f>
        <v>-</v>
      </c>
      <c r="AP202" s="105">
        <f>BS_CONTROLE[[#This Row],[KM - Inicio]]</f>
        <v>0</v>
      </c>
      <c r="AQ202" s="105">
        <f>BS_CONTROLE[[#This Row],[KM - Inicio]]</f>
        <v>0</v>
      </c>
      <c r="AR202" s="108"/>
      <c r="AS202" s="108"/>
      <c r="AT202" s="108"/>
      <c r="AU202" s="136"/>
      <c r="AV202" s="136"/>
      <c r="AW202" s="14"/>
      <c r="AX202" s="14"/>
      <c r="AY202" s="164" t="str">
        <f t="shared" si="21"/>
        <v>*</v>
      </c>
      <c r="AZ202" s="153"/>
      <c r="BA202" s="109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8" t="str">
        <f t="shared" si="25"/>
        <v/>
      </c>
    </row>
    <row r="203" spans="1:72">
      <c r="A203" s="47" t="str">
        <f t="shared" si="20"/>
        <v/>
      </c>
      <c r="B203" s="102"/>
      <c r="C203" s="135" t="str">
        <f>IF(BS_CONTROLE[[#This Row],[DATA]]="","",WEEKNUM(BS_CONTROLE[[#This Row],[DATA]]))</f>
        <v/>
      </c>
      <c r="D203" s="104"/>
      <c r="E203" s="159">
        <v>197</v>
      </c>
      <c r="F203" s="126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10" t="str">
        <f>IFERROR(_xlfn.XLOOKUP(F203, BS_ATIVIDADE[ATIVIDADE],BS_ATIVIDADE[UNIDADE] ), "*")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5"/>
      <c r="AI203" s="126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6"/>
      <c r="AV203" s="136"/>
      <c r="AW203" s="14"/>
      <c r="AX203" s="14"/>
      <c r="AY203" s="164" t="str">
        <f t="shared" si="21"/>
        <v>*</v>
      </c>
      <c r="AZ203" s="153"/>
      <c r="BA203" s="109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8" t="str">
        <f t="shared" si="25"/>
        <v/>
      </c>
    </row>
    <row r="204" spans="1:72">
      <c r="A204" s="47" t="str">
        <f t="shared" si="20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1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0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1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0"/>
        <v/>
      </c>
      <c r="B206" s="102"/>
      <c r="C206" s="135" t="str">
        <f>IF(BS_CONTROLE[[#This Row],[DATA]]="","",WEEKNUM(BS_CONTROLE[[#This Row],[DATA]]))</f>
        <v/>
      </c>
      <c r="D206" s="104"/>
      <c r="E206" s="159">
        <v>200</v>
      </c>
      <c r="F206" s="126"/>
      <c r="G206" s="142" t="str">
        <f>IF(D206="","*",VLOOKUP(F206,BS_ATIVIDADE[],3,FALSE))</f>
        <v>*</v>
      </c>
      <c r="H206" s="106"/>
      <c r="I206" s="106"/>
      <c r="J206" s="105"/>
      <c r="K206" s="105"/>
      <c r="L206" s="105"/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6"/>
      <c r="P206" s="106"/>
      <c r="Q206" s="105"/>
      <c r="R206" s="10" t="str">
        <f>IFERROR(_xlfn.XLOOKUP(F206, BS_ATIVIDADE[ATIVIDADE],BS_ATIVIDADE[UNIDADE] ), "*")</f>
        <v>*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5"/>
      <c r="W206" s="151"/>
      <c r="X206" s="104"/>
      <c r="Y206" s="129"/>
      <c r="Z206" s="104"/>
      <c r="AA206" s="105"/>
      <c r="AB206" s="103"/>
      <c r="AC206" s="152"/>
      <c r="AD206" s="107"/>
      <c r="AE206" s="105"/>
      <c r="AF206" s="105"/>
      <c r="AG206" s="105"/>
      <c r="AH206" s="15"/>
      <c r="AI206" s="126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5" t="str">
        <f>IF(BS_CONTROLE[[#This Row],[Entre - Estações]]=0, "-", BS_CONTROLE[[#This Row],[Entre - Estações]])</f>
        <v>-</v>
      </c>
      <c r="AN206" s="105" t="str">
        <f>IF(BS_CONTROLE[[#This Row],[SB]]=0, "-", BS_CONTROLE[[#This Row],[SB]])</f>
        <v>-</v>
      </c>
      <c r="AO206" s="105" t="str">
        <f>IF(BS_CONTROLE[[#This Row],[SUB]]=0, "-", BS_CONTROLE[[#This Row],[SUB]])</f>
        <v>-</v>
      </c>
      <c r="AP206" s="105">
        <f>BS_CONTROLE[[#This Row],[KM - Inicio]]</f>
        <v>0</v>
      </c>
      <c r="AQ206" s="105">
        <f>BS_CONTROLE[[#This Row],[KM - Inicio]]</f>
        <v>0</v>
      </c>
      <c r="AR206" s="108"/>
      <c r="AS206" s="108"/>
      <c r="AT206" s="108"/>
      <c r="AU206" s="136"/>
      <c r="AV206" s="136"/>
      <c r="AW206" s="14"/>
      <c r="AX206" s="14"/>
      <c r="AY206" s="164" t="str">
        <f t="shared" si="21"/>
        <v>*</v>
      </c>
      <c r="AZ206" s="153"/>
      <c r="BA206" s="109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8" t="str">
        <f t="shared" si="25"/>
        <v/>
      </c>
    </row>
    <row r="207" spans="1:72">
      <c r="A207" s="47" t="str">
        <f t="shared" si="20"/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 t="shared" si="21"/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8" t="str">
        <f t="shared" si="25"/>
        <v/>
      </c>
    </row>
    <row r="208" spans="1:72">
      <c r="A208" s="47" t="str">
        <f t="shared" si="20"/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 t="shared" si="21"/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8" t="str">
        <f t="shared" si="25"/>
        <v/>
      </c>
    </row>
    <row r="209" spans="1:72">
      <c r="A209" s="47" t="str">
        <f t="shared" si="20"/>
        <v/>
      </c>
      <c r="B209" s="102"/>
      <c r="C209" s="135" t="str">
        <f>IF(BS_CONTROLE[[#This Row],[DATA]]="","",WEEKNUM(BS_CONTROLE[[#This Row],[DATA]]))</f>
        <v/>
      </c>
      <c r="D209" s="104"/>
      <c r="E209" s="159">
        <v>203</v>
      </c>
      <c r="F209" s="126"/>
      <c r="G209" s="142" t="str">
        <f>IF(D209="","*",VLOOKUP(F209,BS_ATIVIDADE[],3,FALSE))</f>
        <v>*</v>
      </c>
      <c r="H209" s="106"/>
      <c r="I209" s="106"/>
      <c r="J209" s="105"/>
      <c r="K209" s="105"/>
      <c r="L209" s="105"/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6"/>
      <c r="P209" s="106"/>
      <c r="Q209" s="105"/>
      <c r="R209" s="10" t="str">
        <f>IFERROR(_xlfn.XLOOKUP(F209, BS_ATIVIDADE[ATIVIDADE],BS_ATIVIDADE[UNIDADE] ), "*")</f>
        <v>*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5"/>
      <c r="W209" s="151"/>
      <c r="X209" s="104"/>
      <c r="Y209" s="129"/>
      <c r="Z209" s="104"/>
      <c r="AA209" s="105"/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5" t="str">
        <f>IF(BS_CONTROLE[[#This Row],[Entre - Estações]]=0, "-", BS_CONTROLE[[#This Row],[Entre - Estações]])</f>
        <v>-</v>
      </c>
      <c r="AN209" s="105" t="str">
        <f>IF(BS_CONTROLE[[#This Row],[SB]]=0, "-", BS_CONTROLE[[#This Row],[SB]])</f>
        <v>-</v>
      </c>
      <c r="AO209" s="105" t="str">
        <f>IF(BS_CONTROLE[[#This Row],[SUB]]=0, "-", BS_CONTROLE[[#This Row],[SUB]])</f>
        <v>-</v>
      </c>
      <c r="AP209" s="105">
        <f>BS_CONTROLE[[#This Row],[KM - Inicio]]</f>
        <v>0</v>
      </c>
      <c r="AQ209" s="105">
        <f>BS_CONTROLE[[#This Row],[KM - Inicio]]</f>
        <v>0</v>
      </c>
      <c r="AR209" s="108"/>
      <c r="AS209" s="108"/>
      <c r="AT209" s="108"/>
      <c r="AU209" s="136"/>
      <c r="AV209" s="136"/>
      <c r="AW209" s="14"/>
      <c r="AX209" s="14"/>
      <c r="AY209" s="164" t="str">
        <f t="shared" si="21"/>
        <v>*</v>
      </c>
      <c r="AZ209" s="153"/>
      <c r="BA209" s="109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8" t="str">
        <f t="shared" si="25"/>
        <v/>
      </c>
    </row>
    <row r="210" spans="1:72">
      <c r="A210" s="47" t="str">
        <f t="shared" si="20"/>
        <v/>
      </c>
      <c r="B210" s="102"/>
      <c r="C210" s="135" t="str">
        <f>IF(BS_CONTROLE[[#This Row],[DATA]]="","",WEEKNUM(BS_CONTROLE[[#This Row],[DATA]]))</f>
        <v/>
      </c>
      <c r="D210" s="104"/>
      <c r="E210" s="159">
        <v>204</v>
      </c>
      <c r="F210" s="126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10" t="str">
        <f>IFERROR(_xlfn.XLOOKUP(F210, BS_ATIVIDADE[ATIVIDADE],BS_ATIVIDADE[UNIDADE] ), "*")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6"/>
      <c r="AV210" s="136"/>
      <c r="AW210" s="14"/>
      <c r="AX210" s="14"/>
      <c r="AY210" s="164" t="str">
        <f t="shared" si="21"/>
        <v>*</v>
      </c>
      <c r="AZ210" s="153"/>
      <c r="BA210" s="109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8" t="str">
        <f t="shared" si="25"/>
        <v/>
      </c>
    </row>
    <row r="211" spans="1:72">
      <c r="A211" s="47" t="str">
        <f t="shared" si="20"/>
        <v/>
      </c>
      <c r="B211" s="102"/>
      <c r="C211" s="135" t="str">
        <f>IF(BS_CONTROLE[[#This Row],[DATA]]="","",WEEKNUM(BS_CONTROLE[[#This Row],[DATA]]))</f>
        <v/>
      </c>
      <c r="D211" s="104"/>
      <c r="E211" s="159">
        <v>205</v>
      </c>
      <c r="F211" s="126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10" t="str">
        <f>IFERROR(_xlfn.XLOOKUP(F211, BS_ATIVIDADE[ATIVIDADE],BS_ATIVIDADE[UNIDADE] ), "*")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6"/>
      <c r="AV211" s="136"/>
      <c r="AW211" s="14"/>
      <c r="AX211" s="14"/>
      <c r="AY211" s="164" t="str">
        <f t="shared" si="21"/>
        <v>*</v>
      </c>
      <c r="AZ211" s="153"/>
      <c r="BA211" s="109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8" t="str">
        <f t="shared" si="25"/>
        <v/>
      </c>
    </row>
    <row r="212" spans="1:72">
      <c r="A212" s="47" t="str">
        <f t="shared" si="20"/>
        <v/>
      </c>
      <c r="B212" s="102"/>
      <c r="C212" s="135" t="str">
        <f>IF(BS_CONTROLE[[#This Row],[DATA]]="","",WEEKNUM(BS_CONTROLE[[#This Row],[DATA]]))</f>
        <v/>
      </c>
      <c r="D212" s="104"/>
      <c r="E212" s="159">
        <v>206</v>
      </c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 t="shared" si="21"/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8" t="str">
        <f t="shared" si="25"/>
        <v/>
      </c>
    </row>
    <row r="213" spans="1:72">
      <c r="A213" s="47" t="str">
        <f t="shared" si="20"/>
        <v/>
      </c>
      <c r="B213" s="102"/>
      <c r="C213" s="135" t="str">
        <f>IF(BS_CONTROLE[[#This Row],[DATA]]="","",WEEKNUM(BS_CONTROLE[[#This Row],[DATA]]))</f>
        <v/>
      </c>
      <c r="D213" s="104"/>
      <c r="E213" s="159">
        <v>207</v>
      </c>
      <c r="F213" s="126"/>
      <c r="G213" s="142" t="str">
        <f>IF(D213="","*",VLOOKUP(F213,BS_ATIVIDADE[],3,FALSE))</f>
        <v>*</v>
      </c>
      <c r="H213" s="106"/>
      <c r="I213" s="106"/>
      <c r="J213" s="105"/>
      <c r="K213" s="105"/>
      <c r="L213" s="105"/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6"/>
      <c r="P213" s="106"/>
      <c r="Q213" s="105"/>
      <c r="R213" s="10" t="str">
        <f>IFERROR(_xlfn.XLOOKUP(F213, BS_ATIVIDADE[ATIVIDADE],BS_ATIVIDADE[UNIDADE] ), "*")</f>
        <v>*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5"/>
      <c r="W213" s="151"/>
      <c r="X213" s="104"/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5" t="str">
        <f>IF(BS_CONTROLE[[#This Row],[Entre - Estações]]=0, "-", BS_CONTROLE[[#This Row],[Entre - Estações]])</f>
        <v>-</v>
      </c>
      <c r="AN213" s="105" t="str">
        <f>IF(BS_CONTROLE[[#This Row],[SB]]=0, "-", BS_CONTROLE[[#This Row],[SB]])</f>
        <v>-</v>
      </c>
      <c r="AO213" s="105" t="str">
        <f>IF(BS_CONTROLE[[#This Row],[SUB]]=0, "-", BS_CONTROLE[[#This Row],[SUB]])</f>
        <v>-</v>
      </c>
      <c r="AP213" s="105">
        <f>BS_CONTROLE[[#This Row],[KM - Inicio]]</f>
        <v>0</v>
      </c>
      <c r="AQ213" s="105">
        <f>BS_CONTROLE[[#This Row],[KM - Inicio]]</f>
        <v>0</v>
      </c>
      <c r="AR213" s="108"/>
      <c r="AS213" s="108"/>
      <c r="AT213" s="108"/>
      <c r="AU213" s="136"/>
      <c r="AV213" s="136"/>
      <c r="AW213" s="14"/>
      <c r="AX213" s="14"/>
      <c r="AY213" s="164" t="str">
        <f t="shared" si="21"/>
        <v>*</v>
      </c>
      <c r="AZ213" s="153"/>
      <c r="BA213" s="109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8" t="str">
        <f t="shared" si="25"/>
        <v/>
      </c>
    </row>
    <row r="214" spans="1:72">
      <c r="A214" s="47" t="str">
        <f t="shared" si="20"/>
        <v/>
      </c>
      <c r="B214" s="102"/>
      <c r="C214" s="135" t="str">
        <f>IF(BS_CONTROLE[[#This Row],[DATA]]="","",WEEKNUM(BS_CONTROLE[[#This Row],[DATA]]))</f>
        <v/>
      </c>
      <c r="D214" s="104"/>
      <c r="E214" s="159">
        <v>208</v>
      </c>
      <c r="F214" s="126"/>
      <c r="G214" s="142" t="str">
        <f>IF(D214="","*",VLOOKUP(F214,BS_ATIVIDADE[],3,FALSE))</f>
        <v>*</v>
      </c>
      <c r="H214" s="106"/>
      <c r="I214" s="106"/>
      <c r="J214" s="105"/>
      <c r="K214" s="105"/>
      <c r="L214" s="105"/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6"/>
      <c r="P214" s="106"/>
      <c r="Q214" s="105"/>
      <c r="R214" s="10" t="str">
        <f>IFERROR(_xlfn.XLOOKUP(F214, BS_ATIVIDADE[ATIVIDADE],BS_ATIVIDADE[UNIDADE] ), "*")</f>
        <v>*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5"/>
      <c r="W214" s="151"/>
      <c r="X214" s="104"/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5" t="str">
        <f>IF(BS_CONTROLE[[#This Row],[Entre - Estações]]=0, "-", BS_CONTROLE[[#This Row],[Entre - Estações]])</f>
        <v>-</v>
      </c>
      <c r="AN214" s="105" t="str">
        <f>IF(BS_CONTROLE[[#This Row],[SB]]=0, "-", BS_CONTROLE[[#This Row],[SB]])</f>
        <v>-</v>
      </c>
      <c r="AO214" s="105" t="str">
        <f>IF(BS_CONTROLE[[#This Row],[SUB]]=0, "-", BS_CONTROLE[[#This Row],[SUB]])</f>
        <v>-</v>
      </c>
      <c r="AP214" s="105">
        <f>BS_CONTROLE[[#This Row],[KM - Inicio]]</f>
        <v>0</v>
      </c>
      <c r="AQ214" s="105">
        <f>BS_CONTROLE[[#This Row],[KM - Inicio]]</f>
        <v>0</v>
      </c>
      <c r="AR214" s="108"/>
      <c r="AS214" s="108"/>
      <c r="AT214" s="108"/>
      <c r="AU214" s="136"/>
      <c r="AV214" s="136"/>
      <c r="AW214" s="14"/>
      <c r="AX214" s="14"/>
      <c r="AY214" s="164" t="str">
        <f t="shared" si="21"/>
        <v>*</v>
      </c>
      <c r="AZ214" s="153"/>
      <c r="BA214" s="109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8" t="str">
        <f t="shared" si="25"/>
        <v/>
      </c>
    </row>
    <row r="215" spans="1:72">
      <c r="A215" s="47" t="str">
        <f t="shared" si="20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1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0"/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 t="shared" si="21"/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8" t="str">
        <f t="shared" si="25"/>
        <v/>
      </c>
    </row>
    <row r="217" spans="1:72">
      <c r="A217" s="47" t="str">
        <f t="shared" si="20"/>
        <v/>
      </c>
      <c r="B217" s="102"/>
      <c r="C217" s="135" t="str">
        <f>IF(BS_CONTROLE[[#This Row],[DATA]]="","",WEEKNUM(BS_CONTROLE[[#This Row],[DATA]]))</f>
        <v/>
      </c>
      <c r="D217" s="104"/>
      <c r="E217" s="159">
        <v>211</v>
      </c>
      <c r="F217" s="126"/>
      <c r="G217" s="142" t="str">
        <f>IF(D217="","*",VLOOKUP(F217,BS_ATIVIDADE[],3,FALSE))</f>
        <v>*</v>
      </c>
      <c r="H217" s="106"/>
      <c r="I217" s="106"/>
      <c r="J217" s="105"/>
      <c r="K217" s="105"/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6"/>
      <c r="P217" s="106"/>
      <c r="Q217" s="105"/>
      <c r="R217" s="10" t="str">
        <f>IFERROR(_xlfn.XLOOKUP(F217, BS_ATIVIDADE[ATIVIDADE],BS_ATIVIDADE[UNIDADE] ), "*")</f>
        <v>*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5"/>
      <c r="W217" s="151"/>
      <c r="X217" s="104"/>
      <c r="Y217" s="129"/>
      <c r="Z217" s="104"/>
      <c r="AA217" s="105"/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5" t="str">
        <f>IF(BS_CONTROLE[[#This Row],[Entre - Estações]]=0, "-", BS_CONTROLE[[#This Row],[Entre - Estações]])</f>
        <v>-</v>
      </c>
      <c r="AN217" s="105" t="str">
        <f>IF(BS_CONTROLE[[#This Row],[SB]]=0, "-", BS_CONTROLE[[#This Row],[SB]])</f>
        <v>-</v>
      </c>
      <c r="AO217" s="105" t="str">
        <f>IF(BS_CONTROLE[[#This Row],[SUB]]=0, "-", BS_CONTROLE[[#This Row],[SUB]])</f>
        <v>-</v>
      </c>
      <c r="AP217" s="105">
        <f>BS_CONTROLE[[#This Row],[KM - Inicio]]</f>
        <v>0</v>
      </c>
      <c r="AQ217" s="105">
        <f>BS_CONTROLE[[#This Row],[KM - Inicio]]</f>
        <v>0</v>
      </c>
      <c r="AR217" s="108"/>
      <c r="AS217" s="108"/>
      <c r="AT217" s="108"/>
      <c r="AU217" s="136"/>
      <c r="AV217" s="136"/>
      <c r="AW217" s="14"/>
      <c r="AX217" s="14"/>
      <c r="AY217" s="164" t="str">
        <f t="shared" si="21"/>
        <v>*</v>
      </c>
      <c r="AZ217" s="153"/>
      <c r="BA217" s="109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8" t="str">
        <f t="shared" si="25"/>
        <v/>
      </c>
    </row>
    <row r="218" spans="1:72">
      <c r="A218" s="47" t="str">
        <f t="shared" si="20"/>
        <v/>
      </c>
      <c r="B218" s="102"/>
      <c r="C218" s="135" t="str">
        <f>IF(BS_CONTROLE[[#This Row],[DATA]]="","",WEEKNUM(BS_CONTROLE[[#This Row],[DATA]]))</f>
        <v/>
      </c>
      <c r="D218" s="104"/>
      <c r="E218" s="159">
        <v>212</v>
      </c>
      <c r="F218" s="126"/>
      <c r="G218" s="142" t="str">
        <f>IF(D218="","*",VLOOKUP(F218,BS_ATIVIDADE[],3,FALSE))</f>
        <v>*</v>
      </c>
      <c r="H218" s="106"/>
      <c r="I218" s="106"/>
      <c r="J218" s="105"/>
      <c r="K218" s="105"/>
      <c r="L218" s="105"/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6"/>
      <c r="P218" s="106"/>
      <c r="Q218" s="105"/>
      <c r="R218" s="10" t="str">
        <f>IFERROR(_xlfn.XLOOKUP(F218, BS_ATIVIDADE[ATIVIDADE],BS_ATIVIDADE[UNIDADE] ), "*")</f>
        <v>*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5"/>
      <c r="W218" s="151"/>
      <c r="X218" s="104"/>
      <c r="Y218" s="129"/>
      <c r="Z218" s="104"/>
      <c r="AA218" s="105"/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5" t="str">
        <f>IF(BS_CONTROLE[[#This Row],[Entre - Estações]]=0, "-", BS_CONTROLE[[#This Row],[Entre - Estações]])</f>
        <v>-</v>
      </c>
      <c r="AN218" s="105" t="str">
        <f>IF(BS_CONTROLE[[#This Row],[SB]]=0, "-", BS_CONTROLE[[#This Row],[SB]])</f>
        <v>-</v>
      </c>
      <c r="AO218" s="105" t="str">
        <f>IF(BS_CONTROLE[[#This Row],[SUB]]=0, "-", BS_CONTROLE[[#This Row],[SUB]])</f>
        <v>-</v>
      </c>
      <c r="AP218" s="105">
        <f>BS_CONTROLE[[#This Row],[KM - Inicio]]</f>
        <v>0</v>
      </c>
      <c r="AQ218" s="105">
        <f>BS_CONTROLE[[#This Row],[KM - Inicio]]</f>
        <v>0</v>
      </c>
      <c r="AR218" s="108"/>
      <c r="AS218" s="108"/>
      <c r="AT218" s="108"/>
      <c r="AU218" s="136"/>
      <c r="AV218" s="136"/>
      <c r="AW218" s="14"/>
      <c r="AX218" s="14"/>
      <c r="AY218" s="164" t="str">
        <f t="shared" si="21"/>
        <v>*</v>
      </c>
      <c r="AZ218" s="153"/>
      <c r="BA218" s="109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8" t="str">
        <f t="shared" si="25"/>
        <v/>
      </c>
    </row>
    <row r="219" spans="1:72">
      <c r="A219" s="47" t="str">
        <f t="shared" si="20"/>
        <v/>
      </c>
      <c r="B219" s="102"/>
      <c r="C219" s="135" t="str">
        <f>IF(BS_CONTROLE[[#This Row],[DATA]]="","",WEEKNUM(BS_CONTROLE[[#This Row],[DATA]]))</f>
        <v/>
      </c>
      <c r="D219" s="104"/>
      <c r="E219" s="159">
        <v>213</v>
      </c>
      <c r="F219" s="126"/>
      <c r="G219" s="142" t="str">
        <f>IF(D219="","*",VLOOKUP(F219,BS_ATIVIDADE[],3,FALSE))</f>
        <v>*</v>
      </c>
      <c r="H219" s="106"/>
      <c r="I219" s="106"/>
      <c r="J219" s="105"/>
      <c r="K219" s="105"/>
      <c r="L219" s="105"/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6"/>
      <c r="P219" s="106"/>
      <c r="Q219" s="105"/>
      <c r="R219" s="10" t="str">
        <f>IFERROR(_xlfn.XLOOKUP(F219, BS_ATIVIDADE[ATIVIDADE],BS_ATIVIDADE[UNIDADE] ), "*")</f>
        <v>*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5"/>
      <c r="W219" s="151"/>
      <c r="X219" s="104"/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5" t="str">
        <f>IF(BS_CONTROLE[[#This Row],[Entre - Estações]]=0, "-", BS_CONTROLE[[#This Row],[Entre - Estações]])</f>
        <v>-</v>
      </c>
      <c r="AN219" s="105" t="str">
        <f>IF(BS_CONTROLE[[#This Row],[SB]]=0, "-", BS_CONTROLE[[#This Row],[SB]])</f>
        <v>-</v>
      </c>
      <c r="AO219" s="105" t="str">
        <f>IF(BS_CONTROLE[[#This Row],[SUB]]=0, "-", BS_CONTROLE[[#This Row],[SUB]])</f>
        <v>-</v>
      </c>
      <c r="AP219" s="105">
        <f>BS_CONTROLE[[#This Row],[KM - Inicio]]</f>
        <v>0</v>
      </c>
      <c r="AQ219" s="105">
        <f>BS_CONTROLE[[#This Row],[KM - Inicio]]</f>
        <v>0</v>
      </c>
      <c r="AR219" s="108"/>
      <c r="AS219" s="108"/>
      <c r="AT219" s="108"/>
      <c r="AU219" s="136"/>
      <c r="AV219" s="136"/>
      <c r="AW219" s="14"/>
      <c r="AX219" s="14"/>
      <c r="AY219" s="164" t="str">
        <f t="shared" si="21"/>
        <v>*</v>
      </c>
      <c r="AZ219" s="153"/>
      <c r="BA219" s="109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8" t="str">
        <f t="shared" si="25"/>
        <v/>
      </c>
    </row>
    <row r="220" spans="1:72">
      <c r="A220" s="47" t="str">
        <f t="shared" si="20"/>
        <v/>
      </c>
      <c r="B220" s="102"/>
      <c r="C220" s="135" t="str">
        <f>IF(BS_CONTROLE[[#This Row],[DATA]]="","",WEEKNUM(BS_CONTROLE[[#This Row],[DATA]]))</f>
        <v/>
      </c>
      <c r="D220" s="104"/>
      <c r="E220" s="159">
        <v>214</v>
      </c>
      <c r="F220" s="126"/>
      <c r="G220" s="142" t="str">
        <f>IF(D220="","*",VLOOKUP(F220,BS_ATIVIDADE[],3,FALSE))</f>
        <v>*</v>
      </c>
      <c r="H220" s="106"/>
      <c r="I220" s="106"/>
      <c r="J220" s="105"/>
      <c r="K220" s="105"/>
      <c r="L220" s="105"/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6"/>
      <c r="P220" s="106"/>
      <c r="Q220" s="105"/>
      <c r="R220" s="10" t="str">
        <f>IFERROR(_xlfn.XLOOKUP(F220, BS_ATIVIDADE[ATIVIDADE],BS_ATIVIDADE[UNIDADE] ), "*")</f>
        <v>*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5"/>
      <c r="W220" s="151"/>
      <c r="X220" s="104"/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-</v>
      </c>
      <c r="AN220" s="105" t="str">
        <f>IF(BS_CONTROLE[[#This Row],[SB]]=0, "-", BS_CONTROLE[[#This Row],[SB]])</f>
        <v>-</v>
      </c>
      <c r="AO220" s="105" t="str">
        <f>IF(BS_CONTROLE[[#This Row],[SUB]]=0, "-", BS_CONTROLE[[#This Row],[SUB]])</f>
        <v>-</v>
      </c>
      <c r="AP220" s="105">
        <f>BS_CONTROLE[[#This Row],[KM - Inicio]]</f>
        <v>0</v>
      </c>
      <c r="AQ220" s="105">
        <f>BS_CONTROLE[[#This Row],[KM - Inicio]]</f>
        <v>0</v>
      </c>
      <c r="AR220" s="108"/>
      <c r="AS220" s="108"/>
      <c r="AT220" s="108"/>
      <c r="AU220" s="136"/>
      <c r="AV220" s="136"/>
      <c r="AW220" s="14"/>
      <c r="AX220" s="14"/>
      <c r="AY220" s="164" t="str">
        <f t="shared" si="21"/>
        <v>*</v>
      </c>
      <c r="AZ220" s="153"/>
      <c r="BA220" s="109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8" t="str">
        <f t="shared" si="25"/>
        <v/>
      </c>
    </row>
    <row r="221" spans="1:72">
      <c r="A221" s="47" t="str">
        <f t="shared" si="20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1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0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1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0"/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 t="shared" si="21"/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8" t="str">
        <f t="shared" si="25"/>
        <v/>
      </c>
    </row>
    <row r="224" spans="1:72">
      <c r="A224" s="47" t="str">
        <f t="shared" si="20"/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 t="shared" si="21"/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8" t="str">
        <f t="shared" si="25"/>
        <v/>
      </c>
    </row>
    <row r="225" spans="1:72">
      <c r="A225" s="47" t="str">
        <f t="shared" si="20"/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 t="shared" si="21"/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0"/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 t="shared" si="21"/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8" t="str">
        <f t="shared" si="25"/>
        <v/>
      </c>
    </row>
    <row r="227" spans="1:72">
      <c r="A227" s="47" t="str">
        <f t="shared" si="20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1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>
      <c r="A228" s="47" t="str">
        <f t="shared" si="20"/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 t="shared" si="21"/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Aderente</v>
      </c>
      <c r="BR228" s="19" t="str">
        <f t="shared" si="23"/>
        <v>*</v>
      </c>
      <c r="BS228" s="19" t="str">
        <f t="shared" si="24"/>
        <v>*</v>
      </c>
      <c r="BT228" s="8" t="str">
        <f t="shared" si="25"/>
        <v/>
      </c>
    </row>
    <row r="229" spans="1:72">
      <c r="A229" s="47" t="str">
        <f t="shared" si="20"/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 t="shared" si="21"/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Aderente</v>
      </c>
      <c r="BR229" s="19" t="str">
        <f t="shared" si="23"/>
        <v>*</v>
      </c>
      <c r="BS229" s="19" t="str">
        <f t="shared" si="24"/>
        <v>*</v>
      </c>
      <c r="BT229" s="8" t="str">
        <f t="shared" si="25"/>
        <v/>
      </c>
    </row>
    <row r="230" spans="1:72">
      <c r="A230" s="47" t="str">
        <f t="shared" si="20"/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 t="shared" si="21"/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Aderente</v>
      </c>
      <c r="BR230" s="19" t="str">
        <f t="shared" si="23"/>
        <v>*</v>
      </c>
      <c r="BS230" s="19" t="str">
        <f t="shared" si="24"/>
        <v>*</v>
      </c>
      <c r="BT230" s="8" t="str">
        <f t="shared" si="25"/>
        <v/>
      </c>
    </row>
    <row r="231" spans="1:72">
      <c r="A231" s="47" t="str">
        <f t="shared" si="20"/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 t="shared" si="21"/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Aderente</v>
      </c>
      <c r="BR231" s="19" t="str">
        <f t="shared" si="23"/>
        <v>*</v>
      </c>
      <c r="BS231" s="19" t="str">
        <f t="shared" si="24"/>
        <v>*</v>
      </c>
      <c r="BT231" s="8" t="str">
        <f t="shared" si="25"/>
        <v/>
      </c>
    </row>
    <row r="232" spans="1:72">
      <c r="A232" s="47" t="str">
        <f t="shared" si="20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1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>
      <c r="A233" s="47" t="str">
        <f t="shared" si="20"/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 t="shared" si="21"/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Aderente</v>
      </c>
      <c r="BR233" s="19" t="str">
        <f t="shared" si="23"/>
        <v>*</v>
      </c>
      <c r="BS233" s="19" t="str">
        <f t="shared" si="24"/>
        <v>*</v>
      </c>
      <c r="BT233" s="8" t="str">
        <f t="shared" si="25"/>
        <v/>
      </c>
    </row>
    <row r="234" spans="1:72">
      <c r="A234" s="47" t="str">
        <f t="shared" si="20"/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 t="shared" si="21"/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Aderente</v>
      </c>
      <c r="BR234" s="19" t="str">
        <f t="shared" si="23"/>
        <v>*</v>
      </c>
      <c r="BS234" s="19" t="str">
        <f t="shared" si="24"/>
        <v>*</v>
      </c>
      <c r="BT234" s="8" t="str">
        <f t="shared" si="25"/>
        <v/>
      </c>
    </row>
    <row r="235" spans="1:72">
      <c r="A235" s="47" t="str">
        <f t="shared" si="20"/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 t="shared" si="21"/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>
      <c r="A236" s="47" t="str">
        <f t="shared" si="20"/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1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>
      <c r="A237" s="47" t="str">
        <f t="shared" si="20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1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>
      <c r="A238" s="47" t="str">
        <f t="shared" si="20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1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>
      <c r="A239" s="47" t="str">
        <f t="shared" si="20"/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 t="shared" si="21"/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Aderente</v>
      </c>
      <c r="BR239" s="19" t="str">
        <f t="shared" si="23"/>
        <v>*</v>
      </c>
      <c r="BS239" s="19" t="str">
        <f t="shared" si="24"/>
        <v>*</v>
      </c>
      <c r="BT239" s="8" t="str">
        <f t="shared" si="25"/>
        <v/>
      </c>
    </row>
    <row r="240" spans="1:72">
      <c r="A240" s="47" t="str">
        <f t="shared" si="20"/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 t="shared" si="21"/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Aderente</v>
      </c>
      <c r="BR240" s="19" t="str">
        <f t="shared" si="23"/>
        <v>*</v>
      </c>
      <c r="BS240" s="19" t="str">
        <f t="shared" si="24"/>
        <v>*</v>
      </c>
      <c r="BT240" s="8" t="str">
        <f t="shared" si="25"/>
        <v/>
      </c>
    </row>
    <row r="241" spans="1:72">
      <c r="A241" s="47" t="str">
        <f t="shared" si="20"/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 t="shared" si="21"/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Aderente</v>
      </c>
      <c r="BR241" s="19" t="str">
        <f t="shared" si="23"/>
        <v>*</v>
      </c>
      <c r="BS241" s="19" t="str">
        <f t="shared" si="24"/>
        <v>*</v>
      </c>
      <c r="BT241" s="8" t="str">
        <f t="shared" si="25"/>
        <v/>
      </c>
    </row>
    <row r="242" spans="1:72">
      <c r="A242" s="47" t="str">
        <f t="shared" si="20"/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 t="shared" si="21"/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Aderente</v>
      </c>
      <c r="BR242" s="19" t="str">
        <f t="shared" si="23"/>
        <v>*</v>
      </c>
      <c r="BS242" s="19" t="str">
        <f t="shared" si="24"/>
        <v>*</v>
      </c>
      <c r="BT242" s="8" t="str">
        <f t="shared" si="25"/>
        <v/>
      </c>
    </row>
    <row r="243" spans="1:72">
      <c r="A243" s="47" t="str">
        <f t="shared" si="20"/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 t="shared" si="21"/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Aderente</v>
      </c>
      <c r="BR243" s="19" t="str">
        <f t="shared" si="23"/>
        <v>*</v>
      </c>
      <c r="BS243" s="19" t="str">
        <f t="shared" si="24"/>
        <v>*</v>
      </c>
      <c r="BT243" s="8" t="str">
        <f t="shared" si="25"/>
        <v/>
      </c>
    </row>
    <row r="244" spans="1:72">
      <c r="A244" s="47" t="str">
        <f t="shared" si="20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1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>
      <c r="A245" s="47" t="str">
        <f t="shared" si="20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1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0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1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>
      <c r="A247" s="47" t="str">
        <f t="shared" si="20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1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>
      <c r="A248" s="47" t="str">
        <f t="shared" si="20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1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>
      <c r="A249" s="47" t="str">
        <f t="shared" si="20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1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0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1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>
      <c r="A251" s="47" t="str">
        <f t="shared" si="20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1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>
      <c r="A252" s="47" t="str">
        <f t="shared" si="20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1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>
      <c r="A253" s="47" t="str">
        <f t="shared" si="20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1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>
      <c r="A254" s="47" t="str">
        <f t="shared" si="20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1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0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1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0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1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>
      <c r="A257" s="47" t="str">
        <f t="shared" si="20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1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>
      <c r="A258" s="47" t="str">
        <f t="shared" si="20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1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0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1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>
      <c r="A260" s="47" t="str">
        <f t="shared" si="20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1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0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1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>
      <c r="A262" s="47" t="str">
        <f t="shared" si="20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1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>
      <c r="A263" s="47" t="str">
        <f t="shared" si="20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si="21"/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>
      <c r="A264" s="47" t="str">
        <f t="shared" ref="A264:A327" si="26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ref="AY264:AY327" si="27">IF(D264="","*",IFERROR(IF(ISODD(COUNT(AS264:AX1258)),"ERRO",SUM((AT264-AS264),(AV264-AU264),(AX264-AW264))),"ERRO"))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>
      <c r="A265" s="47" t="str">
        <f t="shared" si="26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7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>
      <c r="A266" s="47" t="str">
        <f t="shared" si="26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7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6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7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>
      <c r="A268" s="47" t="str">
        <f t="shared" si="26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7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>
      <c r="A269" s="47" t="str">
        <f t="shared" si="26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7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>
      <c r="A270" s="47" t="str">
        <f t="shared" si="26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7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>
      <c r="A271" s="47" t="str">
        <f t="shared" si="26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7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>
      <c r="A272" s="47" t="str">
        <f t="shared" si="26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7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>
      <c r="A273" s="47" t="str">
        <f t="shared" si="26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7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6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7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>
      <c r="A275" s="47" t="str">
        <f t="shared" si="26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7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>
      <c r="A276" s="47" t="str">
        <f t="shared" si="26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7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6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7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>
      <c r="A278" s="47" t="str">
        <f t="shared" si="26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7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>
      <c r="A279" s="47" t="str">
        <f t="shared" si="26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7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>
      <c r="A280" s="47" t="str">
        <f t="shared" si="26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7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>
      <c r="A281" s="47" t="str">
        <f t="shared" si="26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7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>
      <c r="A282" s="47" t="str">
        <f t="shared" si="26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7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6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7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>
      <c r="A284" s="47" t="str">
        <f t="shared" si="26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7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>
      <c r="A285" s="47" t="str">
        <f t="shared" si="26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7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6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7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>
      <c r="A287" s="47" t="str">
        <f t="shared" si="26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7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6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7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>
      <c r="A289" s="47" t="str">
        <f t="shared" si="26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7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>
      <c r="A290" s="47" t="str">
        <f t="shared" si="26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7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>
      <c r="A291" s="47" t="str">
        <f t="shared" si="26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7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>
      <c r="A292" s="47" t="str">
        <f t="shared" si="26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7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6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7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>
      <c r="A294" s="47" t="str">
        <f t="shared" si="26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7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>
      <c r="A295" s="47" t="str">
        <f t="shared" si="26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7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>
      <c r="A296" s="47" t="str">
        <f t="shared" si="26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7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>
      <c r="A297" s="47" t="str">
        <f t="shared" si="26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7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>
      <c r="A298" s="47" t="str">
        <f t="shared" si="26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7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>
      <c r="A299" s="47" t="str">
        <f t="shared" si="26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7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6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7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>
      <c r="A301" s="47" t="str">
        <f t="shared" si="26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7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>
      <c r="A302" s="47" t="str">
        <f t="shared" si="26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7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>
      <c r="A303" s="47" t="str">
        <f t="shared" si="26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7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>
      <c r="A304" s="47" t="str">
        <f t="shared" si="26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7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>
      <c r="A305" s="47" t="str">
        <f t="shared" si="26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7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>
      <c r="A306" s="47" t="str">
        <f t="shared" si="26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7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>
      <c r="A307" s="47" t="str">
        <f t="shared" si="26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7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6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7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>
      <c r="A309" s="47" t="str">
        <f t="shared" si="26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7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>
      <c r="A310" s="47" t="str">
        <f t="shared" si="26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7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>
      <c r="A311" s="47" t="str">
        <f t="shared" si="26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7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>
      <c r="A312" s="47" t="str">
        <f t="shared" si="26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7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6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7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>
      <c r="A314" s="47" t="str">
        <f t="shared" si="26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7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>
      <c r="A315" s="47" t="str">
        <f t="shared" si="26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7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>
      <c r="A316" s="47" t="str">
        <f t="shared" si="26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7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>
      <c r="A317" s="47" t="str">
        <f t="shared" si="26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7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>
      <c r="A318" s="47" t="str">
        <f t="shared" si="26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7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6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7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>
      <c r="A320" s="47" t="str">
        <f t="shared" si="26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7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>
      <c r="A321" s="47" t="str">
        <f t="shared" si="26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7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>
      <c r="A322" s="47" t="str">
        <f t="shared" si="26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7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>
      <c r="A323" s="47" t="str">
        <f t="shared" si="26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7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6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7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>
      <c r="A325" s="47" t="str">
        <f t="shared" si="26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7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>
      <c r="A326" s="47" t="str">
        <f t="shared" si="26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7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>
      <c r="A327" s="47" t="str">
        <f t="shared" si="26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si="27"/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>
      <c r="A328" s="47" t="str">
        <f t="shared" ref="A328:A391" si="32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ref="AY328:AY391" si="33">IF(D328="","*",IFERROR(IF(ISODD(COUNT(AS328:AX1322)),"ERRO",SUM((AT328-AS328),(AV328-AU328),(AX328-AW328))),"ERRO"))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>
      <c r="A329" s="47" t="str">
        <f t="shared" si="32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3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>
      <c r="A330" s="47" t="str">
        <f t="shared" si="32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3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>
      <c r="A331" s="47" t="str">
        <f t="shared" si="32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3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>
      <c r="A332" s="47" t="str">
        <f t="shared" si="32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3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>
      <c r="A333" s="47" t="str">
        <f t="shared" si="32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3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>
      <c r="A334" s="47" t="str">
        <f t="shared" si="32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3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>
      <c r="A335" s="47" t="str">
        <f t="shared" si="32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3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>
      <c r="A336" s="47" t="str">
        <f t="shared" si="32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3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>
      <c r="A337" s="47" t="str">
        <f t="shared" si="32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3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>
      <c r="A338" s="47" t="str">
        <f t="shared" si="32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3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>
      <c r="A339" s="47" t="str">
        <f t="shared" si="32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3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>
      <c r="A340" s="47" t="str">
        <f t="shared" si="32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3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>
      <c r="A341" s="47" t="str">
        <f t="shared" si="32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3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>
      <c r="A342" s="47" t="str">
        <f t="shared" si="32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3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>
      <c r="A343" s="47" t="str">
        <f t="shared" si="32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3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>
      <c r="A344" s="47" t="str">
        <f t="shared" si="32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3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>
      <c r="A345" s="47" t="str">
        <f t="shared" si="32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3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>
      <c r="A346" s="47" t="str">
        <f t="shared" si="32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3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>
      <c r="A347" s="47" t="str">
        <f t="shared" si="32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3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>
      <c r="A348" s="47" t="str">
        <f t="shared" si="32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3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>
      <c r="A349" s="47" t="str">
        <f t="shared" si="32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3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>
      <c r="A350" s="47" t="str">
        <f t="shared" si="32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3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>
      <c r="A351" s="47" t="str">
        <f t="shared" si="32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3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>
      <c r="A352" s="47" t="str">
        <f t="shared" si="32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3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>
      <c r="A353" s="47" t="str">
        <f t="shared" si="32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3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>
      <c r="A354" s="47" t="str">
        <f t="shared" si="32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3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>
      <c r="A355" s="47" t="str">
        <f t="shared" si="32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3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>
      <c r="A356" s="47" t="str">
        <f t="shared" si="32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3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>
      <c r="A357" s="47" t="str">
        <f t="shared" si="32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3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>
      <c r="A358" s="47" t="str">
        <f t="shared" si="32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3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>
      <c r="A359" s="47" t="str">
        <f t="shared" si="32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3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>
      <c r="A360" s="47" t="str">
        <f t="shared" si="32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3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>
      <c r="A361" s="47" t="str">
        <f t="shared" si="32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3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>
      <c r="A362" s="47" t="str">
        <f t="shared" si="32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3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>
      <c r="A363" s="47" t="str">
        <f t="shared" si="32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3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>
      <c r="A364" s="47" t="str">
        <f t="shared" si="32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3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>
      <c r="A365" s="47" t="str">
        <f t="shared" si="32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3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>
      <c r="A366" s="47" t="str">
        <f t="shared" si="32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3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>
      <c r="A367" s="47" t="str">
        <f t="shared" si="32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3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>
      <c r="A368" s="47" t="str">
        <f t="shared" si="32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3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>
      <c r="A369" s="47" t="str">
        <f t="shared" si="32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3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>
      <c r="A370" s="47" t="str">
        <f t="shared" si="32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3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>
      <c r="A371" s="47" t="str">
        <f t="shared" si="32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3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>
      <c r="A372" s="47" t="str">
        <f t="shared" si="32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3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>
      <c r="A373" s="47" t="str">
        <f t="shared" si="32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3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>
      <c r="A374" s="47" t="str">
        <f t="shared" si="32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3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>
      <c r="A375" s="47" t="str">
        <f t="shared" si="32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3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>
      <c r="A376" s="47" t="str">
        <f t="shared" si="32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3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>
      <c r="A377" s="47" t="str">
        <f t="shared" si="32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3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>
      <c r="A378" s="47" t="str">
        <f t="shared" si="32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3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>
      <c r="A379" s="47" t="str">
        <f t="shared" si="32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3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>
      <c r="A380" s="47" t="str">
        <f t="shared" si="32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3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>
      <c r="A381" s="47" t="str">
        <f t="shared" si="32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3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>
      <c r="A382" s="47" t="str">
        <f t="shared" si="32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3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>
      <c r="A383" s="47" t="str">
        <f t="shared" si="32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3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>
      <c r="A384" s="47" t="str">
        <f t="shared" si="32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3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>
      <c r="A385" s="47" t="str">
        <f t="shared" si="32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3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>
      <c r="A386" s="47" t="str">
        <f t="shared" si="32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3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>
      <c r="A387" s="47" t="str">
        <f t="shared" si="32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3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>
      <c r="A388" s="47" t="str">
        <f t="shared" si="32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3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>
      <c r="A389" s="47" t="str">
        <f t="shared" si="32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3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>
      <c r="A390" s="47" t="str">
        <f t="shared" si="32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3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>
      <c r="A391" s="47" t="str">
        <f t="shared" si="32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si="33"/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>
      <c r="A392" s="47" t="str">
        <f t="shared" ref="A392:A455" si="38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ref="AY392:AY455" si="39">IF(D392="","*",IFERROR(IF(ISODD(COUNT(AS392:AX1386)),"ERRO",SUM((AT392-AS392),(AV392-AU392),(AX392-AW392))),"ERRO"))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>
      <c r="A393" s="47" t="str">
        <f t="shared" si="38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9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>
      <c r="A394" s="47" t="str">
        <f t="shared" si="38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9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>
      <c r="A395" s="47" t="str">
        <f t="shared" si="38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9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>
      <c r="A396" s="47" t="str">
        <f t="shared" si="38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9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>
      <c r="A397" s="47" t="str">
        <f t="shared" si="38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9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>
      <c r="A398" s="47" t="str">
        <f t="shared" si="38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9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>
      <c r="A399" s="47" t="str">
        <f t="shared" si="38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9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>
      <c r="A400" s="47" t="str">
        <f t="shared" si="38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9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>
      <c r="A401" s="47" t="str">
        <f t="shared" si="38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9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>
      <c r="A402" s="47" t="str">
        <f t="shared" si="38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9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>
      <c r="A403" s="47" t="str">
        <f t="shared" si="38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9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>
      <c r="A404" s="47" t="str">
        <f t="shared" si="38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9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>
      <c r="A405" s="47" t="str">
        <f t="shared" si="38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9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>
      <c r="A406" s="47" t="str">
        <f t="shared" si="38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9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>
      <c r="A407" s="47" t="str">
        <f t="shared" si="38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9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>
      <c r="A408" s="47" t="str">
        <f t="shared" si="38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9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>
      <c r="A409" s="47" t="str">
        <f t="shared" si="38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9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>
      <c r="A410" s="47" t="str">
        <f t="shared" si="38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9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>
      <c r="A411" s="47" t="str">
        <f t="shared" si="38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9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>
      <c r="A412" s="47" t="str">
        <f t="shared" si="38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9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>
      <c r="A413" s="47" t="str">
        <f t="shared" si="38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9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>
      <c r="A414" s="47" t="str">
        <f t="shared" si="38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9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>
      <c r="A415" s="47" t="str">
        <f t="shared" si="38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9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>
      <c r="A416" s="47" t="str">
        <f t="shared" si="38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9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>
      <c r="A417" s="47" t="str">
        <f t="shared" si="38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9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>
      <c r="A418" s="47" t="str">
        <f t="shared" si="38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9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>
      <c r="A419" s="47" t="str">
        <f t="shared" si="38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9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>
      <c r="A420" s="47" t="str">
        <f t="shared" si="38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9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>
      <c r="A421" s="47" t="str">
        <f t="shared" si="38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9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>
      <c r="A422" s="47" t="str">
        <f t="shared" si="38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9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>
      <c r="A423" s="47" t="str">
        <f t="shared" si="38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9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>
      <c r="A424" s="47" t="str">
        <f t="shared" si="38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9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>
      <c r="A425" s="47" t="str">
        <f t="shared" si="38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9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>
      <c r="A426" s="47" t="str">
        <f t="shared" si="38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9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>
      <c r="A427" s="47" t="str">
        <f t="shared" si="38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9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>
      <c r="A428" s="47" t="str">
        <f t="shared" si="38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9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>
      <c r="A429" s="47" t="str">
        <f t="shared" si="38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9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>
      <c r="A430" s="47" t="str">
        <f t="shared" si="38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9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>
      <c r="A431" s="47" t="str">
        <f t="shared" si="38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9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>
      <c r="A432" s="47" t="str">
        <f t="shared" si="38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9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>
      <c r="A433" s="47" t="str">
        <f t="shared" si="38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9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>
      <c r="A434" s="47" t="str">
        <f t="shared" si="38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9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>
      <c r="A435" s="47" t="str">
        <f t="shared" si="38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9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>
      <c r="A436" s="47" t="str">
        <f t="shared" si="38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9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>
      <c r="A437" s="47" t="str">
        <f t="shared" si="38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9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>
      <c r="A438" s="47" t="str">
        <f t="shared" si="38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9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>
      <c r="A439" s="47" t="str">
        <f t="shared" si="38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9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>
      <c r="A440" s="47" t="str">
        <f t="shared" si="38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9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>
      <c r="A441" s="47" t="str">
        <f t="shared" si="38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9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>
      <c r="A442" s="47" t="str">
        <f t="shared" si="38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9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>
      <c r="A443" s="47" t="str">
        <f t="shared" si="38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9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>
      <c r="A444" s="47" t="str">
        <f t="shared" si="38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9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>
      <c r="A445" s="47" t="str">
        <f t="shared" si="38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9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>
      <c r="A446" s="47" t="str">
        <f t="shared" si="38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9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>
      <c r="A447" s="47" t="str">
        <f t="shared" si="38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9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>
      <c r="A448" s="47" t="str">
        <f t="shared" si="38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9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>
      <c r="A449" s="47" t="str">
        <f t="shared" si="38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9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>
      <c r="A450" s="47" t="str">
        <f t="shared" si="38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9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>
      <c r="A451" s="47" t="str">
        <f t="shared" si="38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9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>
      <c r="A452" s="47" t="str">
        <f t="shared" si="38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9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>
      <c r="A453" s="47" t="str">
        <f t="shared" si="38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9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>
      <c r="A454" s="47" t="str">
        <f t="shared" si="38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9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>
      <c r="A455" s="47" t="str">
        <f t="shared" si="38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si="39"/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>
      <c r="A456" s="47" t="str">
        <f t="shared" ref="A456:A519" si="44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ref="AY456:AY519" si="45">IF(D456="","*",IFERROR(IF(ISODD(COUNT(AS456:AX1450)),"ERRO",SUM((AT456-AS456),(AV456-AU456),(AX456-AW456))),"ERRO"))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>
      <c r="A457" s="47" t="str">
        <f t="shared" si="44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5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>
      <c r="A458" s="47" t="str">
        <f t="shared" si="44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5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>
      <c r="A459" s="47" t="str">
        <f t="shared" si="44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5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>
      <c r="A460" s="47" t="str">
        <f t="shared" si="44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5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>
      <c r="A461" s="47" t="str">
        <f t="shared" si="44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5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>
      <c r="A462" s="47" t="str">
        <f t="shared" si="44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5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>
      <c r="A463" s="47" t="str">
        <f t="shared" si="44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5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>
      <c r="A464" s="47" t="str">
        <f t="shared" si="44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5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>
      <c r="A465" s="47" t="str">
        <f t="shared" si="44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5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>
      <c r="A466" s="47" t="str">
        <f t="shared" si="44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5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>
      <c r="A467" s="47" t="str">
        <f t="shared" si="44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5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>
      <c r="A468" s="47" t="str">
        <f t="shared" si="44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5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>
      <c r="A469" s="47" t="str">
        <f t="shared" si="44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5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>
      <c r="A470" s="47" t="str">
        <f t="shared" si="44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5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>
      <c r="A471" s="47" t="str">
        <f t="shared" si="44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5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>
      <c r="A472" s="47" t="str">
        <f t="shared" si="44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5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>
      <c r="A473" s="47" t="str">
        <f t="shared" si="44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5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>
      <c r="A474" s="47" t="str">
        <f t="shared" si="44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5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>
      <c r="A475" s="47" t="str">
        <f t="shared" si="44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5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>
      <c r="A476" s="47" t="str">
        <f t="shared" si="44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5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>
      <c r="A477" s="47" t="str">
        <f t="shared" si="44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5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>
      <c r="A478" s="47" t="str">
        <f t="shared" si="44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5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>
      <c r="A479" s="47" t="str">
        <f t="shared" si="44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5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>
      <c r="A480" s="47" t="str">
        <f t="shared" si="44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5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>
      <c r="A481" s="47" t="str">
        <f t="shared" si="44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5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>
      <c r="A482" s="47" t="str">
        <f t="shared" si="44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5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>
      <c r="A483" s="47" t="str">
        <f t="shared" si="44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5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>
      <c r="A484" s="47" t="str">
        <f t="shared" si="44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5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>
      <c r="A485" s="47" t="str">
        <f t="shared" si="44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5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>
      <c r="A486" s="47" t="str">
        <f t="shared" si="44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5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>
      <c r="A487" s="47" t="str">
        <f t="shared" si="44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5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>
      <c r="A488" s="47" t="str">
        <f t="shared" si="44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5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>
      <c r="A489" s="47" t="str">
        <f t="shared" si="44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5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>
      <c r="A490" s="47" t="str">
        <f t="shared" si="44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5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>
      <c r="A491" s="47" t="str">
        <f t="shared" si="44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5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>
      <c r="A492" s="47" t="str">
        <f t="shared" si="44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5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>
      <c r="A493" s="47" t="str">
        <f t="shared" si="44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5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>
      <c r="A494" s="47" t="str">
        <f t="shared" si="44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5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>
      <c r="A495" s="47" t="str">
        <f t="shared" si="44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5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>
      <c r="A496" s="47" t="str">
        <f t="shared" si="44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5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>
      <c r="A497" s="47" t="str">
        <f t="shared" si="44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5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>
      <c r="A498" s="47" t="str">
        <f t="shared" si="44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5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>
      <c r="A499" s="47" t="str">
        <f t="shared" si="44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5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>
      <c r="A500" s="47" t="str">
        <f t="shared" si="44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5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>
      <c r="A501" s="47" t="str">
        <f t="shared" si="44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5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>
      <c r="A502" s="47" t="str">
        <f t="shared" si="44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5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>
      <c r="A503" s="47" t="str">
        <f t="shared" si="44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5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>
      <c r="A504" s="47" t="str">
        <f t="shared" si="44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5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>
      <c r="A505" s="47" t="str">
        <f t="shared" si="44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5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>
      <c r="A506" s="47" t="str">
        <f t="shared" si="44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5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>
      <c r="A507" s="47" t="str">
        <f t="shared" si="44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5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>
      <c r="A508" s="47" t="str">
        <f t="shared" si="44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5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>
      <c r="A509" s="47" t="str">
        <f t="shared" si="44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5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>
      <c r="A510" s="47" t="str">
        <f t="shared" si="44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5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>
      <c r="A511" s="47" t="str">
        <f t="shared" si="44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5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>
      <c r="A512" s="47" t="str">
        <f t="shared" si="44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5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>
      <c r="A513" s="47" t="str">
        <f t="shared" si="44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5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>
      <c r="A514" s="47" t="str">
        <f t="shared" si="44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5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>
      <c r="A515" s="47" t="str">
        <f t="shared" si="44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5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>
      <c r="A516" s="47" t="str">
        <f t="shared" si="44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5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>
      <c r="A517" s="47" t="str">
        <f t="shared" si="44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5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>
      <c r="A518" s="47" t="str">
        <f t="shared" si="44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5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>
      <c r="A519" s="47" t="str">
        <f t="shared" si="44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si="45"/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>
      <c r="A520" s="47" t="str">
        <f t="shared" ref="A520:A583" si="50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ref="AY520:AY583" si="51">IF(D520="","*",IFERROR(IF(ISODD(COUNT(AS520:AX1514)),"ERRO",SUM((AT520-AS520),(AV520-AU520),(AX520-AW520))),"ERRO"))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>
      <c r="A521" s="47" t="str">
        <f t="shared" si="50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1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>
      <c r="A522" s="47" t="str">
        <f t="shared" si="50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1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>
      <c r="A523" s="47" t="str">
        <f t="shared" si="50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1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>
      <c r="A524" s="47" t="str">
        <f t="shared" si="50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1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>
      <c r="A525" s="47" t="str">
        <f t="shared" si="50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1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>
      <c r="A526" s="47" t="str">
        <f t="shared" si="50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1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>
      <c r="A527" s="47" t="str">
        <f t="shared" si="50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1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>
      <c r="A528" s="47" t="str">
        <f t="shared" si="50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1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>
      <c r="A529" s="47" t="str">
        <f t="shared" si="50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1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>
      <c r="A530" s="47" t="str">
        <f t="shared" si="50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1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>
      <c r="A531" s="47" t="str">
        <f t="shared" si="50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1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>
      <c r="A532" s="47" t="str">
        <f t="shared" si="50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1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>
      <c r="A533" s="47" t="str">
        <f t="shared" si="50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1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>
      <c r="A534" s="47" t="str">
        <f t="shared" si="50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1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>
      <c r="A535" s="47" t="str">
        <f t="shared" si="50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1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>
      <c r="A536" s="47" t="str">
        <f t="shared" si="50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1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>
      <c r="A537" s="47" t="str">
        <f t="shared" si="50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1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>
      <c r="A538" s="47" t="str">
        <f t="shared" si="50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1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>
      <c r="A539" s="47" t="str">
        <f t="shared" si="50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1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>
      <c r="A540" s="47" t="str">
        <f t="shared" si="50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1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>
      <c r="A541" s="47" t="str">
        <f t="shared" si="50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1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>
      <c r="A542" s="47" t="str">
        <f t="shared" si="50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1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>
      <c r="A543" s="47" t="str">
        <f t="shared" si="50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1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>
      <c r="A544" s="47" t="str">
        <f t="shared" si="50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1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>
      <c r="A545" s="47" t="str">
        <f t="shared" si="50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1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>
      <c r="A546" s="47" t="str">
        <f t="shared" si="50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1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>
      <c r="A547" s="47" t="str">
        <f t="shared" si="50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1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>
      <c r="A548" s="47" t="str">
        <f t="shared" si="50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1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>
      <c r="A549" s="47" t="str">
        <f t="shared" si="50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1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>
      <c r="A550" s="47" t="str">
        <f t="shared" si="50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1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>
      <c r="A551" s="47" t="str">
        <f t="shared" si="50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1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>
      <c r="A552" s="47" t="str">
        <f t="shared" si="50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1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>
      <c r="A553" s="47" t="str">
        <f t="shared" si="50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1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>
      <c r="A554" s="47" t="str">
        <f t="shared" si="50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1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>
      <c r="A555" s="47" t="str">
        <f t="shared" si="50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1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>
      <c r="A556" s="47" t="str">
        <f t="shared" si="50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1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>
      <c r="A557" s="47" t="str">
        <f t="shared" si="50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1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>
      <c r="A558" s="47" t="str">
        <f t="shared" si="50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1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>
      <c r="A559" s="47" t="str">
        <f t="shared" si="50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1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>
      <c r="A560" s="47" t="str">
        <f t="shared" si="50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1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>
      <c r="A561" s="47" t="str">
        <f t="shared" si="50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1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>
      <c r="A562" s="47" t="str">
        <f t="shared" si="50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1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>
      <c r="A563" s="47" t="str">
        <f t="shared" si="50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1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>
      <c r="A564" s="47" t="str">
        <f t="shared" si="50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1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>
      <c r="A565" s="47" t="str">
        <f t="shared" si="50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1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>
      <c r="A566" s="47" t="str">
        <f t="shared" si="50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1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>
      <c r="A567" s="47" t="str">
        <f t="shared" si="50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1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>
      <c r="A568" s="47" t="str">
        <f t="shared" si="50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1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>
      <c r="A569" s="47" t="str">
        <f t="shared" si="50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1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>
      <c r="A570" s="47" t="str">
        <f t="shared" si="50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1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>
      <c r="A571" s="47" t="str">
        <f t="shared" si="50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1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>
      <c r="A572" s="47" t="str">
        <f t="shared" si="50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1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>
      <c r="A573" s="47" t="str">
        <f t="shared" si="50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1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>
      <c r="A574" s="47" t="str">
        <f t="shared" si="50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1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>
      <c r="A575" s="47" t="str">
        <f t="shared" si="50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1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>
      <c r="A576" s="47" t="str">
        <f t="shared" si="50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1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>
      <c r="A577" s="47" t="str">
        <f t="shared" si="50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1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>
      <c r="A578" s="47" t="str">
        <f t="shared" si="50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1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>
      <c r="A579" s="47" t="str">
        <f t="shared" si="50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1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>
      <c r="A580" s="47" t="str">
        <f t="shared" si="50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1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>
      <c r="A581" s="47" t="str">
        <f t="shared" si="50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1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>
      <c r="A582" s="47" t="str">
        <f t="shared" si="50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1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>
      <c r="A583" s="47" t="str">
        <f t="shared" si="50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si="51"/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>
      <c r="A584" s="47" t="str">
        <f t="shared" ref="A584:A647" si="56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ref="AY584:AY647" si="57">IF(D584="","*",IFERROR(IF(ISODD(COUNT(AS584:AX1578)),"ERRO",SUM((AT584-AS584),(AV584-AU584),(AX584-AW584))),"ERRO"))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>
      <c r="A585" s="47" t="str">
        <f t="shared" si="56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7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>
      <c r="A586" s="47" t="str">
        <f t="shared" si="56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7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>
      <c r="A587" s="47" t="str">
        <f t="shared" si="56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7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>
      <c r="A588" s="47" t="str">
        <f t="shared" si="56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7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>
      <c r="A589" s="47" t="str">
        <f t="shared" si="56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7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>
      <c r="A590" s="47" t="str">
        <f t="shared" si="56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7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>
      <c r="A591" s="47" t="str">
        <f t="shared" si="56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7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>
      <c r="A592" s="47" t="str">
        <f t="shared" si="56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7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>
      <c r="A593" s="47" t="str">
        <f t="shared" si="56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7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>
      <c r="A594" s="47" t="str">
        <f t="shared" si="56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7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>
      <c r="A595" s="47" t="str">
        <f t="shared" si="56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7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>
      <c r="A596" s="47" t="str">
        <f t="shared" si="56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7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>
      <c r="A597" s="47" t="str">
        <f t="shared" si="56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7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>
      <c r="A598" s="47" t="str">
        <f t="shared" si="56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7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>
      <c r="A599" s="47" t="str">
        <f t="shared" si="56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7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>
      <c r="A600" s="47" t="str">
        <f t="shared" si="56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7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>
      <c r="A601" s="47" t="str">
        <f t="shared" si="56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7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>
      <c r="A602" s="47" t="str">
        <f t="shared" si="56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7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>
      <c r="A603" s="47" t="str">
        <f t="shared" si="56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7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>
      <c r="A604" s="47" t="str">
        <f t="shared" si="56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7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>
      <c r="A605" s="47" t="str">
        <f t="shared" si="56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7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>
      <c r="A606" s="47" t="str">
        <f t="shared" si="56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7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>
      <c r="A607" s="47" t="str">
        <f t="shared" si="56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7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>
      <c r="A608" s="47" t="str">
        <f t="shared" si="56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7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>
      <c r="A609" s="47" t="str">
        <f t="shared" si="56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7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>
      <c r="A610" s="47" t="str">
        <f t="shared" si="56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7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>
      <c r="A611" s="47" t="str">
        <f t="shared" si="56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7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>
      <c r="A612" s="47" t="str">
        <f t="shared" si="56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7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>
      <c r="A613" s="47" t="str">
        <f t="shared" si="56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7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>
      <c r="A614" s="47" t="str">
        <f t="shared" si="56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7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>
      <c r="A615" s="47" t="str">
        <f t="shared" si="56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7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>
      <c r="A616" s="47" t="str">
        <f t="shared" si="56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7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>
      <c r="A617" s="47" t="str">
        <f t="shared" si="56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7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>
      <c r="A618" s="47" t="str">
        <f t="shared" si="56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7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>
      <c r="A619" s="47" t="str">
        <f t="shared" si="56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7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>
      <c r="A620" s="47" t="str">
        <f t="shared" si="56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7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>
      <c r="A621" s="47" t="str">
        <f t="shared" si="56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7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>
      <c r="A622" s="47" t="str">
        <f t="shared" si="56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7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>
      <c r="A623" s="47" t="str">
        <f t="shared" si="56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7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>
      <c r="A624" s="47" t="str">
        <f t="shared" si="56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7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>
      <c r="A625" s="47" t="str">
        <f t="shared" si="56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7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>
      <c r="A626" s="47" t="str">
        <f t="shared" si="56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7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>
      <c r="A627" s="47" t="str">
        <f t="shared" si="56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7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>
      <c r="A628" s="47" t="str">
        <f t="shared" si="56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7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>
      <c r="A629" s="47" t="str">
        <f t="shared" si="56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7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>
      <c r="A630" s="47" t="str">
        <f t="shared" si="56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7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>
      <c r="A631" s="47" t="str">
        <f t="shared" si="56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7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>
      <c r="A632" s="47" t="str">
        <f t="shared" si="56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7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>
      <c r="A633" s="47" t="str">
        <f t="shared" si="56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7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>
      <c r="A634" s="47" t="str">
        <f t="shared" si="56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7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>
      <c r="A635" s="47" t="str">
        <f t="shared" si="56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7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>
      <c r="A636" s="47" t="str">
        <f t="shared" si="56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7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>
      <c r="A637" s="47" t="str">
        <f t="shared" si="56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7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>
      <c r="A638" s="47" t="str">
        <f t="shared" si="56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7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>
      <c r="A639" s="47" t="str">
        <f t="shared" si="56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7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>
      <c r="A640" s="47" t="str">
        <f t="shared" si="56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7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>
      <c r="A641" s="47" t="str">
        <f t="shared" si="56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7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>
      <c r="A642" s="47" t="str">
        <f t="shared" si="56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7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>
      <c r="A643" s="47" t="str">
        <f t="shared" si="56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7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>
      <c r="A644" s="47" t="str">
        <f t="shared" si="56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7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>
      <c r="A645" s="47" t="str">
        <f t="shared" si="56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7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>
      <c r="A646" s="47" t="str">
        <f t="shared" si="56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7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>
      <c r="A647" s="47" t="str">
        <f t="shared" si="56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si="57"/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>
      <c r="A648" s="47" t="str">
        <f t="shared" ref="A648:A711" si="62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ref="AY648:AY711" si="63">IF(D648="","*",IFERROR(IF(ISODD(COUNT(AS648:AX1642)),"ERRO",SUM((AT648-AS648),(AV648-AU648),(AX648-AW648))),"ERRO"))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>
      <c r="A649" s="47" t="str">
        <f t="shared" si="62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3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>
      <c r="A650" s="47" t="str">
        <f t="shared" si="62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3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>
      <c r="A651" s="47" t="str">
        <f t="shared" si="62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3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>
      <c r="A652" s="47" t="str">
        <f t="shared" si="62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3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>
      <c r="A653" s="47" t="str">
        <f t="shared" si="62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3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>
      <c r="A654" s="47" t="str">
        <f t="shared" si="62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3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>
      <c r="A655" s="47" t="str">
        <f t="shared" si="62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3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>
      <c r="A656" s="47" t="str">
        <f t="shared" si="62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3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>
      <c r="A657" s="47" t="str">
        <f t="shared" si="62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3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>
      <c r="A658" s="47" t="str">
        <f t="shared" si="62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3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>
      <c r="A659" s="47" t="str">
        <f t="shared" si="62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3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>
      <c r="A660" s="47" t="str">
        <f t="shared" si="62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3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>
      <c r="A661" s="47" t="str">
        <f t="shared" si="62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3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>
      <c r="A662" s="47" t="str">
        <f t="shared" si="62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3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>
      <c r="A663" s="47" t="str">
        <f t="shared" si="62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3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>
      <c r="A664" s="47" t="str">
        <f t="shared" si="62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3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>
      <c r="A665" s="47" t="str">
        <f t="shared" si="62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3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>
      <c r="A666" s="47" t="str">
        <f t="shared" si="62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3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>
      <c r="A667" s="47" t="str">
        <f t="shared" si="62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3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>
      <c r="A668" s="47" t="str">
        <f t="shared" si="62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3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>
      <c r="A669" s="47" t="str">
        <f t="shared" si="62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3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>
      <c r="A670" s="47" t="str">
        <f t="shared" si="62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3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>
      <c r="A671" s="47" t="str">
        <f t="shared" si="62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3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>
      <c r="A672" s="47" t="str">
        <f t="shared" si="62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3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>
      <c r="A673" s="47" t="str">
        <f t="shared" si="62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3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>
      <c r="A674" s="47" t="str">
        <f t="shared" si="62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3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>
      <c r="A675" s="47" t="str">
        <f t="shared" si="62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3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>
      <c r="A676" s="47" t="str">
        <f t="shared" si="62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3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>
      <c r="A677" s="47" t="str">
        <f t="shared" si="62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3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>
      <c r="A678" s="47" t="str">
        <f t="shared" si="62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3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>
      <c r="A679" s="47" t="str">
        <f t="shared" si="62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3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>
      <c r="A680" s="47" t="str">
        <f t="shared" si="62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3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>
      <c r="A681" s="47" t="str">
        <f t="shared" si="62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3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>
      <c r="A682" s="47" t="str">
        <f t="shared" si="62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3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>
      <c r="A683" s="47" t="str">
        <f t="shared" si="62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3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>
      <c r="A684" s="47" t="str">
        <f t="shared" si="62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3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>
      <c r="A685" s="47" t="str">
        <f t="shared" si="62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3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>
      <c r="A686" s="47" t="str">
        <f t="shared" si="62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3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>
      <c r="A687" s="47" t="str">
        <f t="shared" si="62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3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>
      <c r="A688" s="47" t="str">
        <f t="shared" si="62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3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>
      <c r="A689" s="47" t="str">
        <f t="shared" si="62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3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>
      <c r="A690" s="47" t="str">
        <f t="shared" si="62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3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>
      <c r="A691" s="47" t="str">
        <f t="shared" si="62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3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>
      <c r="A692" s="47" t="str">
        <f t="shared" si="62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3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>
      <c r="A693" s="47" t="str">
        <f t="shared" si="62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3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>
      <c r="A694" s="47" t="str">
        <f t="shared" si="62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3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>
      <c r="A695" s="47" t="str">
        <f t="shared" si="62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3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>
      <c r="A696" s="47" t="str">
        <f t="shared" si="62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3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>
      <c r="A697" s="47" t="str">
        <f t="shared" si="62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3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>
      <c r="A698" s="47" t="str">
        <f t="shared" si="62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3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>
      <c r="A699" s="47" t="str">
        <f t="shared" si="62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3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>
      <c r="A700" s="47" t="str">
        <f t="shared" si="62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3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>
      <c r="A701" s="47" t="str">
        <f t="shared" si="62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3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>
      <c r="A702" s="47" t="str">
        <f t="shared" si="62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3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>
      <c r="A703" s="47" t="str">
        <f t="shared" si="62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3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>
      <c r="A704" s="47" t="str">
        <f t="shared" si="62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3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>
      <c r="A705" s="47" t="str">
        <f t="shared" si="62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3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>
      <c r="A706" s="47" t="str">
        <f t="shared" si="62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3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>
      <c r="A707" s="47" t="str">
        <f t="shared" si="62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3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>
      <c r="A708" s="47" t="str">
        <f t="shared" si="62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3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>
      <c r="A709" s="47" t="str">
        <f t="shared" si="62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3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>
      <c r="A710" s="47" t="str">
        <f t="shared" si="62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3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>
      <c r="A711" s="47" t="str">
        <f t="shared" si="62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si="63"/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>
      <c r="A712" s="47" t="str">
        <f t="shared" ref="A712:A775" si="68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ref="AY712:AY775" si="69">IF(D712="","*",IFERROR(IF(ISODD(COUNT(AS712:AX1706)),"ERRO",SUM((AT712-AS712),(AV712-AU712),(AX712-AW712))),"ERRO"))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>
      <c r="A713" s="47" t="str">
        <f t="shared" si="68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9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>
      <c r="A714" s="47" t="str">
        <f t="shared" si="68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9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>
      <c r="A715" s="47" t="str">
        <f t="shared" si="68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9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>
      <c r="A716" s="47" t="str">
        <f t="shared" si="68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9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>
      <c r="A717" s="47" t="str">
        <f t="shared" si="68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9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>
      <c r="A718" s="47" t="str">
        <f t="shared" si="68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9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>
      <c r="A719" s="47" t="str">
        <f t="shared" si="68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9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>
      <c r="A720" s="47" t="str">
        <f t="shared" si="68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9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>
      <c r="A721" s="47" t="str">
        <f t="shared" si="68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9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>
      <c r="A722" s="47" t="str">
        <f t="shared" si="68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9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>
      <c r="A723" s="47" t="str">
        <f t="shared" si="68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9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>
      <c r="A724" s="47" t="str">
        <f t="shared" si="68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9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>
      <c r="A725" s="47" t="str">
        <f t="shared" si="68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9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>
      <c r="A726" s="47" t="str">
        <f t="shared" si="68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9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>
      <c r="A727" s="47" t="str">
        <f t="shared" si="68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9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>
      <c r="A728" s="47" t="str">
        <f t="shared" si="68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9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>
      <c r="A729" s="47" t="str">
        <f t="shared" si="68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9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>
      <c r="A730" s="47" t="str">
        <f t="shared" si="68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9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>
      <c r="A731" s="47" t="str">
        <f t="shared" si="68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9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>
      <c r="A732" s="47" t="str">
        <f t="shared" si="68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9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>
      <c r="A733" s="47" t="str">
        <f t="shared" si="68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9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>
      <c r="A734" s="47" t="str">
        <f t="shared" si="68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9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>
      <c r="A735" s="47" t="str">
        <f t="shared" si="68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9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>
      <c r="A736" s="47" t="str">
        <f t="shared" si="68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9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>
      <c r="A737" s="47" t="str">
        <f t="shared" si="68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9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>
      <c r="A738" s="47" t="str">
        <f t="shared" si="68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9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>
      <c r="A739" s="47" t="str">
        <f t="shared" si="68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9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>
      <c r="A740" s="47" t="str">
        <f t="shared" si="68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9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>
      <c r="A741" s="47" t="str">
        <f t="shared" si="68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9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>
      <c r="A742" s="47" t="str">
        <f t="shared" si="68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9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>
      <c r="A743" s="47" t="str">
        <f t="shared" si="68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9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>
      <c r="A744" s="47" t="str">
        <f t="shared" si="68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9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>
      <c r="A745" s="47" t="str">
        <f t="shared" si="68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9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>
      <c r="A746" s="47" t="str">
        <f t="shared" si="68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9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>
      <c r="A747" s="47" t="str">
        <f t="shared" si="68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9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>
      <c r="A748" s="47" t="str">
        <f t="shared" si="68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9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>
      <c r="A749" s="47" t="str">
        <f t="shared" si="68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9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>
      <c r="A750" s="47" t="str">
        <f t="shared" si="68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9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>
      <c r="A751" s="47" t="str">
        <f t="shared" si="68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9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>
      <c r="A752" s="47" t="str">
        <f t="shared" si="68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9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>
      <c r="A753" s="47" t="str">
        <f t="shared" si="68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9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>
      <c r="A754" s="47" t="str">
        <f t="shared" si="68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9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>
      <c r="A755" s="47" t="str">
        <f t="shared" si="68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9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>
      <c r="A756" s="47" t="str">
        <f t="shared" si="68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9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>
      <c r="A757" s="47" t="str">
        <f t="shared" si="68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9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>
      <c r="A758" s="47" t="str">
        <f t="shared" si="68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9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>
      <c r="A759" s="47" t="str">
        <f t="shared" si="68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9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>
      <c r="A760" s="47" t="str">
        <f t="shared" si="68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9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>
      <c r="A761" s="47" t="str">
        <f t="shared" si="68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9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>
      <c r="A762" s="47" t="str">
        <f t="shared" si="68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9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>
      <c r="A763" s="47" t="str">
        <f t="shared" si="68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9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>
      <c r="A764" s="47" t="str">
        <f t="shared" si="68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9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>
      <c r="A765" s="47" t="str">
        <f t="shared" si="68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9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>
      <c r="A766" s="47" t="str">
        <f t="shared" si="68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9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>
      <c r="A767" s="47" t="str">
        <f t="shared" si="68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9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>
      <c r="A768" s="47" t="str">
        <f t="shared" si="68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9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>
      <c r="A769" s="47" t="str">
        <f t="shared" si="68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9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>
      <c r="A770" s="47" t="str">
        <f t="shared" si="68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9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>
      <c r="A771" s="47" t="str">
        <f t="shared" si="68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9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>
      <c r="A772" s="47" t="str">
        <f t="shared" si="68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9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>
      <c r="A773" s="47" t="str">
        <f t="shared" si="68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9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>
      <c r="A774" s="47" t="str">
        <f t="shared" si="68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9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>
      <c r="A775" s="47" t="str">
        <f t="shared" si="68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si="69"/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>
      <c r="A776" s="47" t="str">
        <f t="shared" ref="A776:A839" si="74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ref="AY776:AY839" si="75">IF(D776="","*",IFERROR(IF(ISODD(COUNT(AS776:AX1770)),"ERRO",SUM((AT776-AS776),(AV776-AU776),(AX776-AW776))),"ERRO"))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>
      <c r="A777" s="47" t="str">
        <f t="shared" si="74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5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>
      <c r="A778" s="47" t="str">
        <f t="shared" si="74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5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>
      <c r="A779" s="47" t="str">
        <f t="shared" si="74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5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>
      <c r="A780" s="47" t="str">
        <f t="shared" si="74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5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>
      <c r="A781" s="47" t="str">
        <f t="shared" si="74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5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>
      <c r="A782" s="47" t="str">
        <f t="shared" si="74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5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>
      <c r="A783" s="47" t="str">
        <f t="shared" si="74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5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>
      <c r="A784" s="47" t="str">
        <f t="shared" si="74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5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>
      <c r="A785" s="47" t="str">
        <f t="shared" si="74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5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>
      <c r="A786" s="47" t="str">
        <f t="shared" si="74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5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>
      <c r="A787" s="47" t="str">
        <f t="shared" si="74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5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>
      <c r="A788" s="47" t="str">
        <f t="shared" si="74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5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>
      <c r="A789" s="47" t="str">
        <f t="shared" si="74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5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>
      <c r="A790" s="47" t="str">
        <f t="shared" si="74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5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>
      <c r="A791" s="47" t="str">
        <f t="shared" si="74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5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>
      <c r="A792" s="47" t="str">
        <f t="shared" si="74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5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>
      <c r="A793" s="47" t="str">
        <f t="shared" si="74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5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>
      <c r="A794" s="47" t="str">
        <f t="shared" si="74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5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>
      <c r="A795" s="47" t="str">
        <f t="shared" si="74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5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>
      <c r="A796" s="47" t="str">
        <f t="shared" si="74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5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>
      <c r="A797" s="47" t="str">
        <f t="shared" si="74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5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>
      <c r="A798" s="47" t="str">
        <f t="shared" si="74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5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>
      <c r="A799" s="47" t="str">
        <f t="shared" si="74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5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>
      <c r="A800" s="47" t="str">
        <f t="shared" si="74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5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>
      <c r="A801" s="47" t="str">
        <f t="shared" si="74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5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>
      <c r="A802" s="47" t="str">
        <f t="shared" si="74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5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>
      <c r="A803" s="47" t="str">
        <f t="shared" si="74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5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>
      <c r="A804" s="47" t="str">
        <f t="shared" si="74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5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>
      <c r="A805" s="47" t="str">
        <f t="shared" si="74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5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>
      <c r="A806" s="47" t="str">
        <f t="shared" si="74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5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>
      <c r="A807" s="47" t="str">
        <f t="shared" si="74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5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>
      <c r="A808" s="47" t="str">
        <f t="shared" si="74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5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>
      <c r="A809" s="47" t="str">
        <f t="shared" si="74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5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>
      <c r="A810" s="47" t="str">
        <f t="shared" si="74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5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>
      <c r="A811" s="47" t="str">
        <f t="shared" si="74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5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>
      <c r="A812" s="47" t="str">
        <f t="shared" si="74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5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>
      <c r="A813" s="47" t="str">
        <f t="shared" si="74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5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>
      <c r="A814" s="47" t="str">
        <f t="shared" si="74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5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>
      <c r="A815" s="47" t="str">
        <f t="shared" si="74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5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>
      <c r="A816" s="47" t="str">
        <f t="shared" si="74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5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>
      <c r="A817" s="47" t="str">
        <f t="shared" si="74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5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>
      <c r="A818" s="47" t="str">
        <f t="shared" si="74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5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>
      <c r="A819" s="47" t="str">
        <f t="shared" si="74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5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>
      <c r="A820" s="47" t="str">
        <f t="shared" si="74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5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>
      <c r="A821" s="47" t="str">
        <f t="shared" si="74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5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>
      <c r="A822" s="47" t="str">
        <f t="shared" si="74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5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>
      <c r="A823" s="47" t="str">
        <f t="shared" si="74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5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>
      <c r="A824" s="47" t="str">
        <f t="shared" si="74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5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>
      <c r="A825" s="47" t="str">
        <f t="shared" si="74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5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>
      <c r="A826" s="47" t="str">
        <f t="shared" si="74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5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>
      <c r="A827" s="47" t="str">
        <f t="shared" si="74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5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>
      <c r="A828" s="47" t="str">
        <f t="shared" si="74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5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>
      <c r="A829" s="47" t="str">
        <f t="shared" si="74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5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>
      <c r="A830" s="47" t="str">
        <f t="shared" si="74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5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>
      <c r="A831" s="47" t="str">
        <f t="shared" si="74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5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>
      <c r="A832" s="47" t="str">
        <f t="shared" si="74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5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>
      <c r="A833" s="47" t="str">
        <f t="shared" si="74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5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>
      <c r="A834" s="47" t="str">
        <f t="shared" si="74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5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>
      <c r="A835" s="47" t="str">
        <f t="shared" si="74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5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>
      <c r="A836" s="47" t="str">
        <f t="shared" si="74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5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>
      <c r="A837" s="47" t="str">
        <f t="shared" si="74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5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>
      <c r="A838" s="47" t="str">
        <f t="shared" si="74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5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>
      <c r="A839" s="47" t="str">
        <f t="shared" si="74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si="75"/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>
      <c r="A840" s="47" t="str">
        <f t="shared" ref="A840:A903" si="80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ref="AY840:AY903" si="81">IF(D840="","*",IFERROR(IF(ISODD(COUNT(AS840:AX1834)),"ERRO",SUM((AT840-AS840),(AV840-AU840),(AX840-AW840))),"ERRO"))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>
      <c r="A841" s="47" t="str">
        <f t="shared" si="80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1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>
      <c r="A842" s="47" t="str">
        <f t="shared" si="80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1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>
      <c r="A843" s="47" t="str">
        <f t="shared" si="80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1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>
      <c r="A844" s="47" t="str">
        <f t="shared" si="80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1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>
      <c r="A845" s="47" t="str">
        <f t="shared" si="80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1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>
      <c r="A846" s="47" t="str">
        <f t="shared" si="80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1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>
      <c r="A847" s="47" t="str">
        <f t="shared" si="80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1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>
      <c r="A848" s="47" t="str">
        <f t="shared" si="80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1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>
      <c r="A849" s="47" t="str">
        <f t="shared" si="80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1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>
      <c r="A850" s="47" t="str">
        <f t="shared" si="80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1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>
      <c r="A851" s="47" t="str">
        <f t="shared" si="80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1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>
      <c r="A852" s="47" t="str">
        <f t="shared" si="80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1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>
      <c r="A853" s="47" t="str">
        <f t="shared" si="80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1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>
      <c r="A854" s="47" t="str">
        <f t="shared" si="80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1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>
      <c r="A855" s="47" t="str">
        <f t="shared" si="80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1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>
      <c r="A856" s="47" t="str">
        <f t="shared" si="80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1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>
      <c r="A857" s="47" t="str">
        <f t="shared" si="80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1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>
      <c r="A858" s="47" t="str">
        <f t="shared" si="80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1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>
      <c r="A859" s="47" t="str">
        <f t="shared" si="80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1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>
      <c r="A860" s="47" t="str">
        <f t="shared" si="80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1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>
      <c r="A861" s="47" t="str">
        <f t="shared" si="80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1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>
      <c r="A862" s="47" t="str">
        <f t="shared" si="80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1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>
      <c r="A863" s="47" t="str">
        <f t="shared" si="80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1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>
      <c r="A864" s="47" t="str">
        <f t="shared" si="80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1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>
      <c r="A865" s="47" t="str">
        <f t="shared" si="80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1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>
      <c r="A866" s="47" t="str">
        <f t="shared" si="80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1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>
      <c r="A867" s="47" t="str">
        <f t="shared" si="80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1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>
      <c r="A868" s="47" t="str">
        <f t="shared" si="80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1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>
      <c r="A869" s="47" t="str">
        <f t="shared" si="80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1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>
      <c r="A870" s="47" t="str">
        <f t="shared" si="80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1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>
      <c r="A871" s="47" t="str">
        <f t="shared" si="80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1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>
      <c r="A872" s="47" t="str">
        <f t="shared" si="80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1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>
      <c r="A873" s="47" t="str">
        <f t="shared" si="80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1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>
      <c r="A874" s="47" t="str">
        <f t="shared" si="80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1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>
      <c r="A875" s="47" t="str">
        <f t="shared" si="80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1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>
      <c r="A876" s="47" t="str">
        <f t="shared" si="80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1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>
      <c r="A877" s="47" t="str">
        <f t="shared" si="80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1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>
      <c r="A878" s="47" t="str">
        <f t="shared" si="80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1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>
      <c r="A879" s="47" t="str">
        <f t="shared" si="80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1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>
      <c r="A880" s="47" t="str">
        <f t="shared" si="80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1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>
      <c r="A881" s="47" t="str">
        <f t="shared" si="80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1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>
      <c r="A882" s="47" t="str">
        <f t="shared" si="80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1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>
      <c r="A883" s="47" t="str">
        <f t="shared" si="80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1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>
      <c r="A884" s="47" t="str">
        <f t="shared" si="80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1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>
      <c r="A885" s="47" t="str">
        <f t="shared" si="80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1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>
      <c r="A886" s="47" t="str">
        <f t="shared" si="80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1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>
      <c r="A887" s="47" t="str">
        <f t="shared" si="80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1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>
      <c r="A888" s="47" t="str">
        <f t="shared" si="80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1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>
      <c r="A889" s="47" t="str">
        <f t="shared" si="80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1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>
      <c r="A890" s="47" t="str">
        <f t="shared" si="80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1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>
      <c r="A891" s="47" t="str">
        <f t="shared" si="80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1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>
      <c r="A892" s="47" t="str">
        <f t="shared" si="80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1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>
      <c r="A893" s="47" t="str">
        <f t="shared" si="80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1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>
      <c r="A894" s="47" t="str">
        <f t="shared" si="80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1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>
      <c r="A895" s="47" t="str">
        <f t="shared" si="80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1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>
      <c r="A896" s="47" t="str">
        <f t="shared" si="80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1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>
      <c r="A897" s="47" t="str">
        <f t="shared" si="80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1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>
      <c r="A898" s="47" t="str">
        <f t="shared" si="80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1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>
      <c r="A899" s="47" t="str">
        <f t="shared" si="80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1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>
      <c r="A900" s="47" t="str">
        <f t="shared" si="80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1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>
      <c r="A901" s="47" t="str">
        <f t="shared" si="80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1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>
      <c r="A902" s="47" t="str">
        <f t="shared" si="80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1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>
      <c r="A903" s="47" t="str">
        <f t="shared" si="80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si="81"/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>
      <c r="A904" s="47" t="str">
        <f t="shared" ref="A904:A967" si="86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ref="AY904:AY967" si="87">IF(D904="","*",IFERROR(IF(ISODD(COUNT(AS904:AX1898)),"ERRO",SUM((AT904-AS904),(AV904-AU904),(AX904-AW904))),"ERRO"))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>
      <c r="A905" s="47" t="str">
        <f t="shared" si="86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7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>
      <c r="A906" s="47" t="str">
        <f t="shared" si="86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7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>
      <c r="A907" s="47" t="str">
        <f t="shared" si="86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7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>
      <c r="A908" s="47" t="str">
        <f t="shared" si="86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7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>
      <c r="A909" s="47" t="str">
        <f t="shared" si="86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7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>
      <c r="A910" s="47" t="str">
        <f t="shared" si="86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7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>
      <c r="A911" s="47" t="str">
        <f t="shared" si="86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7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>
      <c r="A912" s="47" t="str">
        <f t="shared" si="86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7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>
      <c r="A913" s="47" t="str">
        <f t="shared" si="86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7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>
      <c r="A914" s="47" t="str">
        <f t="shared" si="86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7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>
      <c r="A915" s="47" t="str">
        <f t="shared" si="86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7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>
      <c r="A916" s="47" t="str">
        <f t="shared" si="86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7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>
      <c r="A917" s="47" t="str">
        <f t="shared" si="86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7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>
      <c r="A918" s="47" t="str">
        <f t="shared" si="86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7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>
      <c r="A919" s="47" t="str">
        <f t="shared" si="86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7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>
      <c r="A920" s="47" t="str">
        <f t="shared" si="86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7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>
      <c r="A921" s="47" t="str">
        <f t="shared" si="86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7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>
      <c r="A922" s="47" t="str">
        <f t="shared" si="86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7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>
      <c r="A923" s="47" t="str">
        <f t="shared" si="86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7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>
      <c r="A924" s="47" t="str">
        <f t="shared" si="86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7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>
      <c r="A925" s="47" t="str">
        <f t="shared" si="86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7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>
      <c r="A926" s="47" t="str">
        <f t="shared" si="86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7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>
      <c r="A927" s="47" t="str">
        <f t="shared" si="86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7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>
      <c r="A928" s="47" t="str">
        <f t="shared" si="86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7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>
      <c r="A929" s="47" t="str">
        <f t="shared" si="86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7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>
      <c r="A930" s="47" t="str">
        <f t="shared" si="86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7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>
      <c r="A931" s="47" t="str">
        <f t="shared" si="86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7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>
      <c r="A932" s="47" t="str">
        <f t="shared" si="86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7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>
      <c r="A933" s="47" t="str">
        <f t="shared" si="86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7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>
      <c r="A934" s="47" t="str">
        <f t="shared" si="86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7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>
      <c r="A935" s="47" t="str">
        <f t="shared" si="86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7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>
      <c r="A936" s="47" t="str">
        <f t="shared" si="86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7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>
      <c r="A937" s="47" t="str">
        <f t="shared" si="86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7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>
      <c r="A938" s="47" t="str">
        <f t="shared" si="86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7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>
      <c r="A939" s="47" t="str">
        <f t="shared" si="86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7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>
      <c r="A940" s="47" t="str">
        <f t="shared" si="86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7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>
      <c r="A941" s="47" t="str">
        <f t="shared" si="86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7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>
      <c r="A942" s="47" t="str">
        <f t="shared" si="86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7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>
      <c r="A943" s="47" t="str">
        <f t="shared" si="86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7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>
      <c r="A944" s="47" t="str">
        <f t="shared" si="86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7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>
      <c r="A945" s="47" t="str">
        <f t="shared" si="86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7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>
      <c r="A946" s="47" t="str">
        <f t="shared" si="86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7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>
      <c r="A947" s="47" t="str">
        <f t="shared" si="86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7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>
      <c r="A948" s="47" t="str">
        <f t="shared" si="86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7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>
      <c r="A949" s="47" t="str">
        <f t="shared" si="86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7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>
      <c r="A950" s="47" t="str">
        <f t="shared" si="86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7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>
      <c r="A951" s="47" t="str">
        <f t="shared" si="86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7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>
      <c r="A952" s="47" t="str">
        <f t="shared" si="86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7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>
      <c r="A953" s="47" t="str">
        <f t="shared" si="86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7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>
      <c r="A954" s="47" t="str">
        <f t="shared" si="86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7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>
      <c r="A955" s="47" t="str">
        <f t="shared" si="86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7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>
      <c r="A956" s="47" t="str">
        <f t="shared" si="86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7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>
      <c r="A957" s="47" t="str">
        <f t="shared" si="86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7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>
      <c r="A958" s="47" t="str">
        <f t="shared" si="86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7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>
      <c r="A959" s="47" t="str">
        <f t="shared" si="86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7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>
      <c r="A960" s="47" t="str">
        <f t="shared" si="86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7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>
      <c r="A961" s="47" t="str">
        <f t="shared" si="86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7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>
      <c r="A962" s="47" t="str">
        <f t="shared" si="86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7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>
      <c r="A963" s="47" t="str">
        <f t="shared" si="86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7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>
      <c r="A964" s="47" t="str">
        <f t="shared" si="86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7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>
      <c r="A965" s="47" t="str">
        <f t="shared" si="86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7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>
      <c r="A966" s="47" t="str">
        <f t="shared" si="86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7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>
      <c r="A967" s="47" t="str">
        <f t="shared" si="86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si="87"/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>
      <c r="A968" s="47" t="str">
        <f t="shared" ref="A968:A1001" si="92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ref="AY968:AY1001" si="93">IF(D968="","*",IFERROR(IF(ISODD(COUNT(AS968:AX1962)),"ERRO",SUM((AT968-AS968),(AV968-AU968),(AX968-AW968))),"ERRO"))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>
      <c r="A969" s="47" t="str">
        <f t="shared" si="92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3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>
      <c r="A970" s="47" t="str">
        <f t="shared" si="92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3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>
      <c r="A971" s="47" t="str">
        <f t="shared" si="92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3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>
      <c r="A972" s="47" t="str">
        <f t="shared" si="92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3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>
      <c r="A973" s="47" t="str">
        <f t="shared" si="92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3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>
      <c r="A974" s="47" t="str">
        <f t="shared" si="92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3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>
      <c r="A975" s="47" t="str">
        <f t="shared" si="92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3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>
      <c r="A976" s="47" t="str">
        <f t="shared" si="92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3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>
      <c r="A977" s="47" t="str">
        <f t="shared" si="92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3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>
      <c r="A978" s="47" t="str">
        <f t="shared" si="92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3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>
      <c r="A979" s="47" t="str">
        <f t="shared" si="92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3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>
      <c r="A980" s="47" t="str">
        <f t="shared" si="92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3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>
      <c r="A981" s="47" t="str">
        <f t="shared" si="92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3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>
      <c r="A982" s="47" t="str">
        <f t="shared" si="92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3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>
      <c r="A983" s="47" t="str">
        <f t="shared" si="92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3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>
      <c r="A984" s="47" t="str">
        <f t="shared" si="92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3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>
      <c r="A985" s="47" t="str">
        <f t="shared" si="92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3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>
      <c r="A986" s="47" t="str">
        <f t="shared" si="92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3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>
      <c r="A987" s="47" t="str">
        <f t="shared" si="92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3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>
      <c r="A988" s="47" t="str">
        <f t="shared" si="92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3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>
      <c r="A989" s="47" t="str">
        <f t="shared" si="92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3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>
      <c r="A990" s="47" t="str">
        <f t="shared" si="92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3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>
      <c r="A991" s="47" t="str">
        <f t="shared" si="92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3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>
      <c r="A992" s="47" t="str">
        <f t="shared" si="92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3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>
      <c r="A993" s="47" t="str">
        <f t="shared" si="92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3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>
      <c r="A994" s="47" t="str">
        <f t="shared" si="92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3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>
      <c r="A995" s="47" t="str">
        <f t="shared" si="92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3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>
      <c r="A996" s="47" t="str">
        <f t="shared" si="92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3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>
      <c r="A997" s="47" t="str">
        <f t="shared" si="92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3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>
      <c r="A998" s="47" t="str">
        <f t="shared" si="92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3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>
      <c r="A999" s="47" t="str">
        <f t="shared" si="92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3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>
      <c r="A1000" s="47" t="str">
        <f t="shared" si="92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3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>
      <c r="A1001" s="47" t="str">
        <f t="shared" si="92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3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878" operator="equal">
      <formula>"OPORTUNIDADE"</formula>
    </cfRule>
  </conditionalFormatting>
  <conditionalFormatting sqref="Y6:Z27 Y29:Z1001">
    <cfRule type="cellIs" dxfId="170" priority="11464" operator="equal">
      <formula>"NÃO"</formula>
    </cfRule>
    <cfRule type="cellIs" dxfId="169" priority="11465" operator="equal">
      <formula>"SIM"</formula>
    </cfRule>
  </conditionalFormatting>
  <conditionalFormatting sqref="AZ6:AZ1001">
    <cfRule type="expression" dxfId="168" priority="53920">
      <formula>#REF!=1</formula>
    </cfRule>
  </conditionalFormatting>
  <conditionalFormatting sqref="AY6:AY1001 BE6:BE1001 U6:U1001">
    <cfRule type="cellIs" dxfId="167" priority="53904" operator="equal">
      <formula>"ERRO"</formula>
    </cfRule>
  </conditionalFormatting>
  <conditionalFormatting sqref="BQ6:BQ1001">
    <cfRule type="cellIs" dxfId="166" priority="53899" operator="equal">
      <formula>"Produção e Intervalo"</formula>
    </cfRule>
    <cfRule type="cellIs" dxfId="165" priority="53900" operator="equal">
      <formula>"Aderente"</formula>
    </cfRule>
    <cfRule type="cellIs" dxfId="164" priority="53901" operator="equal">
      <formula>"Intervalo"</formula>
    </cfRule>
    <cfRule type="cellIs" dxfId="163" priority="53902" operator="equal">
      <formula>"Produção"</formula>
    </cfRule>
    <cfRule type="cellIs" dxfId="162" priority="53903" operator="equal">
      <formula>"ERRO"</formula>
    </cfRule>
  </conditionalFormatting>
  <conditionalFormatting sqref="BR6:BS1001">
    <cfRule type="cellIs" dxfId="161" priority="53881" operator="equal">
      <formula>"*"</formula>
    </cfRule>
    <cfRule type="cellIs" dxfId="160" priority="53882" operator="greaterThanOrEqual">
      <formula>1</formula>
    </cfRule>
    <cfRule type="cellIs" dxfId="159" priority="53883" operator="lessThan">
      <formula>1</formula>
    </cfRule>
  </conditionalFormatting>
  <conditionalFormatting sqref="BH6:BH1001">
    <cfRule type="iconSet" priority="60665">
      <iconSet showValue="0">
        <cfvo type="percent" val="0"/>
        <cfvo type="num" val="1"/>
        <cfvo type="num" val="1" gte="0"/>
      </iconSet>
    </cfRule>
    <cfRule type="iconSet" priority="60666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67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68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69">
      <iconSet showValue="0">
        <cfvo type="percent" val="0"/>
        <cfvo type="num" val="1"/>
        <cfvo type="num" val="1" gte="0"/>
      </iconSet>
    </cfRule>
  </conditionalFormatting>
  <conditionalFormatting sqref="BK6 BK8:BK1001"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7" operator="equal">
      <formula>"OPORTUNIDADE"</formula>
    </cfRule>
  </conditionalFormatting>
  <conditionalFormatting sqref="Z28">
    <cfRule type="cellIs" dxfId="157" priority="5" operator="equal">
      <formula>"NÃO"</formula>
    </cfRule>
    <cfRule type="cellIs" dxfId="156" priority="6" operator="equal">
      <formula>"SIM"</formula>
    </cfRule>
  </conditionalFormatting>
  <conditionalFormatting sqref="Y28">
    <cfRule type="cellIs" dxfId="155" priority="4" operator="equal">
      <formula>"OPORTUNIDADE"</formula>
    </cfRule>
  </conditionalFormatting>
  <conditionalFormatting sqref="Y28">
    <cfRule type="cellIs" dxfId="154" priority="2" operator="equal">
      <formula>"NÃO"</formula>
    </cfRule>
    <cfRule type="cellIs" dxfId="153" priority="3" operator="equal">
      <formula>"SIM"</formula>
    </cfRule>
  </conditionalFormatting>
  <conditionalFormatting sqref="BK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08" t="s">
        <v>1110</v>
      </c>
      <c r="C2" s="208"/>
      <c r="D2" s="208"/>
      <c r="E2" s="208"/>
      <c r="F2" s="208"/>
      <c r="G2" s="208"/>
    </row>
    <row r="3" spans="2:7" ht="15" customHeight="1">
      <c r="B3" s="209"/>
      <c r="C3" s="209"/>
      <c r="D3" s="209"/>
      <c r="E3" s="209"/>
      <c r="F3" s="209"/>
      <c r="G3" s="209"/>
    </row>
    <row r="4" spans="2:7">
      <c r="B4" s="160" t="s">
        <v>1111</v>
      </c>
      <c r="C4" s="160" t="s">
        <v>1112</v>
      </c>
      <c r="D4" s="160" t="s">
        <v>1113</v>
      </c>
      <c r="E4" s="160" t="s">
        <v>1114</v>
      </c>
      <c r="F4" s="160" t="s">
        <v>4</v>
      </c>
      <c r="G4" s="160" t="s">
        <v>1115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1116</v>
      </c>
      <c r="C6" s="161">
        <v>407867</v>
      </c>
      <c r="D6" s="161" t="s">
        <v>1117</v>
      </c>
      <c r="E6" s="161" t="s">
        <v>799</v>
      </c>
      <c r="F6" s="161" t="s">
        <v>1118</v>
      </c>
      <c r="G6" s="162"/>
    </row>
    <row r="7" spans="2:7">
      <c r="B7" s="161" t="s">
        <v>1119</v>
      </c>
      <c r="C7" s="161">
        <v>293644</v>
      </c>
      <c r="D7" s="161" t="s">
        <v>1120</v>
      </c>
      <c r="E7" s="161" t="s">
        <v>799</v>
      </c>
      <c r="F7" s="161" t="s">
        <v>1118</v>
      </c>
      <c r="G7" s="162"/>
    </row>
    <row r="8" spans="2:7">
      <c r="B8" s="161" t="s">
        <v>1121</v>
      </c>
      <c r="C8" s="161" t="s">
        <v>568</v>
      </c>
      <c r="D8" s="161" t="s">
        <v>568</v>
      </c>
      <c r="E8" s="161" t="s">
        <v>568</v>
      </c>
      <c r="F8" s="161" t="s">
        <v>568</v>
      </c>
      <c r="G8" s="162" t="s">
        <v>568</v>
      </c>
    </row>
    <row r="9" spans="2:7">
      <c r="B9" s="161" t="s">
        <v>1122</v>
      </c>
      <c r="C9" s="161">
        <v>256790</v>
      </c>
      <c r="D9" s="161" t="s">
        <v>1123</v>
      </c>
      <c r="E9" s="161" t="s">
        <v>800</v>
      </c>
      <c r="F9" s="161" t="s">
        <v>1124</v>
      </c>
      <c r="G9" s="162">
        <v>46357</v>
      </c>
    </row>
    <row r="10" spans="2:7">
      <c r="B10" s="161" t="s">
        <v>1125</v>
      </c>
      <c r="C10" s="161">
        <v>265193</v>
      </c>
      <c r="D10" s="161" t="s">
        <v>1126</v>
      </c>
      <c r="E10" s="161" t="s">
        <v>801</v>
      </c>
      <c r="F10" s="161" t="s">
        <v>1127</v>
      </c>
      <c r="G10" s="161" t="s">
        <v>1128</v>
      </c>
    </row>
    <row r="11" spans="2:7">
      <c r="B11" s="161" t="s">
        <v>1129</v>
      </c>
      <c r="C11" s="161">
        <v>293716</v>
      </c>
      <c r="D11" s="161" t="s">
        <v>1130</v>
      </c>
      <c r="E11" s="161" t="s">
        <v>801</v>
      </c>
      <c r="F11" s="161" t="s">
        <v>1127</v>
      </c>
      <c r="G11" s="162">
        <v>46204</v>
      </c>
    </row>
    <row r="12" spans="2:7">
      <c r="B12" s="161" t="s">
        <v>1131</v>
      </c>
      <c r="C12" s="161">
        <v>257258</v>
      </c>
      <c r="D12" s="161" t="s">
        <v>1132</v>
      </c>
      <c r="E12" s="161" t="s">
        <v>802</v>
      </c>
      <c r="F12" s="161" t="s">
        <v>128</v>
      </c>
      <c r="G12" s="162">
        <v>46327</v>
      </c>
    </row>
    <row r="13" spans="2:7" ht="29.25">
      <c r="B13" s="161" t="s">
        <v>1133</v>
      </c>
      <c r="C13" s="161">
        <v>371147</v>
      </c>
      <c r="D13" s="161" t="s">
        <v>1134</v>
      </c>
      <c r="E13" s="161" t="s">
        <v>802</v>
      </c>
      <c r="F13" s="161" t="s">
        <v>128</v>
      </c>
      <c r="G13" s="161" t="s">
        <v>1128</v>
      </c>
    </row>
    <row r="14" spans="2:7">
      <c r="B14" s="161" t="s">
        <v>1135</v>
      </c>
      <c r="C14" s="161">
        <v>259230</v>
      </c>
      <c r="D14" s="161" t="s">
        <v>1136</v>
      </c>
      <c r="E14" s="161" t="s">
        <v>802</v>
      </c>
      <c r="F14" s="161" t="s">
        <v>128</v>
      </c>
      <c r="G14" s="162">
        <v>45992</v>
      </c>
    </row>
    <row r="15" spans="2:7">
      <c r="B15" s="161" t="s">
        <v>1137</v>
      </c>
      <c r="C15" s="161">
        <v>370705</v>
      </c>
      <c r="D15" s="161"/>
      <c r="E15" s="161" t="s">
        <v>802</v>
      </c>
      <c r="F15" s="161" t="s">
        <v>128</v>
      </c>
      <c r="G15" s="161" t="s">
        <v>1128</v>
      </c>
    </row>
    <row r="16" spans="2:7">
      <c r="B16" s="161" t="s">
        <v>1138</v>
      </c>
      <c r="C16" s="161">
        <v>258542</v>
      </c>
      <c r="D16" s="161" t="s">
        <v>1139</v>
      </c>
      <c r="E16" s="161" t="s">
        <v>803</v>
      </c>
      <c r="F16" s="161" t="s">
        <v>166</v>
      </c>
      <c r="G16" s="162">
        <v>45962</v>
      </c>
    </row>
    <row r="17" spans="2:7">
      <c r="B17" s="161" t="s">
        <v>1140</v>
      </c>
      <c r="C17" s="161">
        <v>257050</v>
      </c>
      <c r="D17" s="161" t="s">
        <v>1141</v>
      </c>
      <c r="E17" s="161" t="s">
        <v>803</v>
      </c>
      <c r="F17" s="161" t="s">
        <v>166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tabSelected="1" workbookViewId="0">
      <selection activeCell="F8" sqref="F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0" t="s">
        <v>1142</v>
      </c>
      <c r="C2" s="210"/>
      <c r="D2" s="210"/>
      <c r="E2" s="210"/>
      <c r="F2" s="210"/>
      <c r="G2" s="210"/>
    </row>
    <row r="3" spans="2:7" ht="19.5" customHeight="1">
      <c r="B3" s="210"/>
      <c r="C3" s="210"/>
      <c r="D3" s="210"/>
      <c r="E3" s="210"/>
      <c r="F3" s="210"/>
      <c r="G3" s="210"/>
    </row>
    <row r="4" spans="2:7" ht="19.5" customHeight="1">
      <c r="B4" s="163" t="s">
        <v>661</v>
      </c>
      <c r="C4" s="163" t="s">
        <v>1143</v>
      </c>
      <c r="D4" s="163" t="s">
        <v>1144</v>
      </c>
      <c r="E4" s="163" t="s">
        <v>1145</v>
      </c>
      <c r="F4" s="160" t="s">
        <v>1146</v>
      </c>
      <c r="G4" s="163" t="s">
        <v>1147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799</v>
      </c>
      <c r="C6" s="167">
        <v>9341</v>
      </c>
      <c r="D6" s="168">
        <v>46055</v>
      </c>
      <c r="E6" s="167">
        <v>8.5</v>
      </c>
      <c r="F6" s="169" t="s">
        <v>1148</v>
      </c>
      <c r="G6" s="167"/>
    </row>
    <row r="7" spans="2:7" ht="19.5" customHeight="1">
      <c r="B7" s="167" t="s">
        <v>800</v>
      </c>
      <c r="C7" s="167">
        <v>7629</v>
      </c>
      <c r="D7" s="168">
        <v>46055</v>
      </c>
      <c r="E7" s="167">
        <v>9000</v>
      </c>
      <c r="F7" s="169" t="s">
        <v>1149</v>
      </c>
      <c r="G7" s="167" t="s">
        <v>1150</v>
      </c>
    </row>
    <row r="8" spans="2:7" ht="19.5" customHeight="1">
      <c r="B8" s="167" t="s">
        <v>801</v>
      </c>
      <c r="C8" s="167">
        <v>7694</v>
      </c>
      <c r="D8" s="168">
        <v>46042</v>
      </c>
      <c r="E8" s="167">
        <v>10000</v>
      </c>
      <c r="F8" s="169" t="s">
        <v>1148</v>
      </c>
      <c r="G8" s="167"/>
    </row>
    <row r="9" spans="2:7" ht="19.5" customHeight="1">
      <c r="B9" s="167" t="s">
        <v>802</v>
      </c>
      <c r="C9" s="167">
        <v>7663</v>
      </c>
      <c r="D9" s="168">
        <v>46041</v>
      </c>
      <c r="E9" s="167">
        <v>8000</v>
      </c>
      <c r="F9" s="169" t="s">
        <v>1148</v>
      </c>
      <c r="G9" s="167" t="s">
        <v>1151</v>
      </c>
    </row>
    <row r="10" spans="2:7" ht="19.5" customHeight="1">
      <c r="B10" s="167" t="s">
        <v>1152</v>
      </c>
      <c r="C10" s="167">
        <v>9038</v>
      </c>
      <c r="D10" s="168">
        <v>46049</v>
      </c>
      <c r="E10" s="167">
        <v>15098</v>
      </c>
      <c r="F10" s="169" t="s">
        <v>1153</v>
      </c>
      <c r="G10" s="167" t="s">
        <v>1154</v>
      </c>
    </row>
    <row r="11" spans="2:7" ht="19.5" customHeight="1">
      <c r="B11" s="167" t="s">
        <v>719</v>
      </c>
      <c r="C11" s="167" t="s">
        <v>1155</v>
      </c>
      <c r="D11" s="168">
        <v>46048</v>
      </c>
      <c r="E11" s="167">
        <v>11300</v>
      </c>
      <c r="F11" s="169" t="s">
        <v>1156</v>
      </c>
      <c r="G11" s="167" t="s">
        <v>1157</v>
      </c>
    </row>
    <row r="12" spans="2:7" ht="19.5" customHeight="1">
      <c r="B12" s="167" t="s">
        <v>719</v>
      </c>
      <c r="C12" s="167" t="s">
        <v>1158</v>
      </c>
      <c r="D12" s="168">
        <v>46048</v>
      </c>
      <c r="E12" s="167">
        <v>13300</v>
      </c>
      <c r="F12" s="169" t="s">
        <v>1156</v>
      </c>
      <c r="G12" s="167" t="s">
        <v>1159</v>
      </c>
    </row>
    <row r="13" spans="2:7" ht="19.5" customHeight="1">
      <c r="B13" s="167" t="s">
        <v>719</v>
      </c>
      <c r="C13" s="167" t="s">
        <v>1160</v>
      </c>
      <c r="D13" s="168">
        <v>46048</v>
      </c>
      <c r="E13" s="167">
        <v>10500</v>
      </c>
      <c r="F13" s="169" t="s">
        <v>1156</v>
      </c>
      <c r="G13" s="167"/>
    </row>
    <row r="14" spans="2:7" ht="19.5" customHeight="1">
      <c r="B14" s="167" t="s">
        <v>719</v>
      </c>
      <c r="C14" s="167" t="s">
        <v>1161</v>
      </c>
      <c r="D14" s="168"/>
      <c r="E14" s="167"/>
      <c r="F14" s="169"/>
      <c r="G14" s="16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382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1" t="s">
        <v>1162</v>
      </c>
      <c r="D5" s="212"/>
      <c r="E5" s="212"/>
      <c r="F5" s="212"/>
      <c r="G5" s="212"/>
      <c r="H5" s="212"/>
      <c r="I5" s="212"/>
      <c r="J5" s="213"/>
      <c r="K5" s="214" t="s">
        <v>1163</v>
      </c>
      <c r="L5" s="215"/>
      <c r="M5" s="215"/>
      <c r="N5" s="215"/>
      <c r="O5" s="216" t="s">
        <v>1164</v>
      </c>
      <c r="P5" s="217"/>
    </row>
    <row r="6" spans="1:16" s="74" customFormat="1" ht="15" customHeight="1">
      <c r="A6" s="66" t="s">
        <v>1165</v>
      </c>
      <c r="B6" s="75" t="s">
        <v>1166</v>
      </c>
      <c r="C6" s="76" t="s">
        <v>967</v>
      </c>
      <c r="D6" s="77" t="s">
        <v>968</v>
      </c>
      <c r="E6" s="76" t="s">
        <v>1167</v>
      </c>
      <c r="F6" s="76" t="s">
        <v>958</v>
      </c>
      <c r="G6" s="76" t="s">
        <v>962</v>
      </c>
      <c r="H6" s="115" t="s">
        <v>586</v>
      </c>
      <c r="I6" s="78" t="s">
        <v>963</v>
      </c>
      <c r="J6" s="78" t="s">
        <v>964</v>
      </c>
      <c r="K6" s="79" t="s">
        <v>958</v>
      </c>
      <c r="L6" s="79" t="s">
        <v>1168</v>
      </c>
      <c r="M6" s="80" t="s">
        <v>586</v>
      </c>
      <c r="N6" s="81" t="s">
        <v>962</v>
      </c>
      <c r="O6" s="158" t="s">
        <v>1005</v>
      </c>
      <c r="P6" s="133" t="s">
        <v>1169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</v>
      </c>
      <c r="M14" s="83">
        <f>IF(SP_SUL!AP13="","*",SP_SUL!AP13)</f>
        <v>114.045</v>
      </c>
      <c r="N14" s="83" t="str">
        <f>IF(SP_SUL!AM13="","*",SP_SUL!AM13)</f>
        <v>ZCD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ZER-170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ZER-170</v>
      </c>
      <c r="M23" s="83">
        <f>IF(SP_SUL!AP22="","*",SP_SUL!AP22)</f>
        <v>168</v>
      </c>
      <c r="N23" s="83" t="str">
        <f>IF(SP_SUL!AM22="","*",SP_SUL!AM22)</f>
        <v>ZER-170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154-ZPS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154-ZPS</v>
      </c>
      <c r="M24" s="83">
        <f>IF(SP_SUL!AP23="","*",SP_SUL!AP23)</f>
        <v>157.9</v>
      </c>
      <c r="N24" s="83" t="str">
        <f>IF(SP_SUL!AM23="","*",SP_SUL!AM23)</f>
        <v>154-ZPS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K83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K83</v>
      </c>
      <c r="M27" s="83">
        <f>IF(SP_SUL!AP26="","*",SP_SUL!AP26)</f>
        <v>81</v>
      </c>
      <c r="N27" s="83" t="str">
        <f>IF(SP_SUL!AM26="","*",SP_SUL!AM26)</f>
        <v>K83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1</v>
      </c>
      <c r="P28" s="147" t="str">
        <f>IF($A$2=1,IF(SP_SUL!BJ27="","*",SP_SUL!BJ27),IF(SP_SUL!BK27="","*",SP_SUL!BK27))</f>
        <v>MC1 09h58 / autorizado entrada na via 10h15 / Em intervalo das 11h07 até 15h07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ZWI-ZYQ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ZWI-ZYQ</v>
      </c>
      <c r="M30" s="83">
        <f>IF(SP_SUL!AP30="","*",SP_SUL!AP30)</f>
        <v>123.363</v>
      </c>
      <c r="N30" s="83" t="str">
        <f>IF(SP_SUL!AM30="","*",SP_SUL!AM30)</f>
        <v>ZWI-ZYQ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ZEM-ZEJ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ZEM-ZEJ</v>
      </c>
      <c r="M34" s="83">
        <f>IF(SP_SUL!AP34="","*",SP_SUL!AP34)</f>
        <v>147</v>
      </c>
      <c r="N34" s="83" t="str">
        <f>IF(SP_SUL!AM34="","*",SP_SUL!AM34)</f>
        <v>ZEM-ZEJ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ZEJ-ZEV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ZEJ-ZEV</v>
      </c>
      <c r="M35" s="83">
        <f>IF(SP_SUL!AP35="","*",SP_SUL!AP35)</f>
        <v>151.5</v>
      </c>
      <c r="N35" s="83" t="str">
        <f>IF(SP_SUL!AM35="","*",SP_SUL!AM35)</f>
        <v>ZEJ-ZEV</v>
      </c>
      <c r="O35" s="110" t="str">
        <f>IF(SP_SUL!BH35="","*",SP_SUL!BH35)</f>
        <v>*</v>
      </c>
      <c r="P35" s="147" t="str">
        <f>IF($A$2=1,IF(SP_SUL!BJ35="","*",SP_SUL!BJ35),IF(SP_SUL!BK35="","*",SP_SUL!BK35))</f>
        <v>MC1 13h42 / Em deslocamento para km de trabalho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</v>
      </c>
      <c r="M36" s="83">
        <f>IF(SP_SUL!AP36="","*",SP_SUL!AP36)</f>
        <v>83.7</v>
      </c>
      <c r="N36" s="83" t="str">
        <f>IF(SP_SUL!AM36="","*",SP_SUL!AM36)</f>
        <v>ZXW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</v>
      </c>
      <c r="M37" s="83">
        <f>IF(SP_SUL!AP37="","*",SP_SUL!AP37)</f>
        <v>83.7</v>
      </c>
      <c r="N37" s="83" t="str">
        <f>IF(SP_SUL!AM37="","*",SP_SUL!AM37)</f>
        <v>ZXW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ZXW-ZEZ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ZXW-ZEZ</v>
      </c>
      <c r="M38" s="83">
        <f>IF(SP_SUL!AP38="","*",SP_SUL!AP38)</f>
        <v>81.814999999999998</v>
      </c>
      <c r="N38" s="83" t="str">
        <f>IF(SP_SUL!AM38="","*",SP_SUL!AM38)</f>
        <v>ZXW-ZEZ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ZEV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ZEV</v>
      </c>
      <c r="M39" s="83">
        <f>IF(SP_SUL!AP39="","*",SP_SUL!AP39)</f>
        <v>65.3</v>
      </c>
      <c r="N39" s="83" t="str">
        <f>IF(SP_SUL!AM39="","*",SP_SUL!AM39)</f>
        <v>ZEV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ZPG</v>
      </c>
      <c r="M40" s="83">
        <f>IF(SP_SUL!AP40="","*",SP_SUL!AP40)</f>
        <v>123.8</v>
      </c>
      <c r="N40" s="83" t="str">
        <f>IF(SP_SUL!AM40="","*",SP_SUL!AM40)</f>
        <v>ZPG</v>
      </c>
      <c r="O40" s="110">
        <f>IF(SP_SUL!BH40="","*",SP_SUL!BH40)</f>
        <v>3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>
        <f>IF(SP_SUL!B45="","*",SP_SUL!B45)</f>
        <v>46056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</v>
      </c>
      <c r="M45" s="83">
        <f>IF(SP_SUL!AP45="","*",SP_SUL!AP45)</f>
        <v>131.9</v>
      </c>
      <c r="N45" s="83" t="str">
        <f>IF(SP_SUL!AM45="","*",SP_SUL!AM45)</f>
        <v>ZRX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ZLI-ZCD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ZLI-ZCD</v>
      </c>
      <c r="M46" s="83">
        <f>IF(SP_SUL!AP46="","*",SP_SUL!AP46)</f>
        <v>113.5</v>
      </c>
      <c r="N46" s="83" t="str">
        <f>IF(SP_SUL!AM46="","*",SP_SUL!AM46)</f>
        <v>ZLI-ZCD</v>
      </c>
      <c r="O46" s="110" t="str">
        <f>IF(SP_SUL!BH46="","*",SP_SUL!BH46)</f>
        <v>*</v>
      </c>
      <c r="P46" s="147" t="str">
        <f>IF($A$2=1,IF(SP_SUL!BJ46="","*",SP_SUL!BJ46),IF(SP_SUL!BK46="","*",SP_SUL!BK46))</f>
        <v>*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 t="str">
        <f>IF(SP_SUL!BH47="","*",SP_SUL!BH47)</f>
        <v>*</v>
      </c>
      <c r="P47" s="147" t="str">
        <f>IF($A$2=1,IF(SP_SUL!BJ47="","*",SP_SUL!BJ47),IF(SP_SUL!BK47="","*",SP_SUL!BK47))</f>
        <v>*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 t="str">
        <f>IF(SP_SUL!BH48="","*",SP_SUL!BH48)</f>
        <v>*</v>
      </c>
      <c r="P48" s="147" t="str">
        <f>IF($A$2=1,IF(SP_SUL!BJ48="","*",SP_SUL!BJ48),IF(SP_SUL!BK48="","*",SP_SUL!BK48))</f>
        <v>*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 t="str">
        <f>IF(SP_SUL!BH49="","*",SP_SUL!BH49)</f>
        <v>*</v>
      </c>
      <c r="P49" s="147" t="str">
        <f>IF($A$2=1,IF(SP_SUL!BJ49="","*",SP_SUL!BJ49),IF(SP_SUL!BK49="","*",SP_SUL!BK49))</f>
        <v>*</v>
      </c>
    </row>
    <row r="50" spans="1:16">
      <c r="A50" s="82">
        <f>IF(SP_SUL!B50="","*",SP_SUL!B50)</f>
        <v>46056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 t="str">
        <f>IF(SP_SUL!BH51="","*",SP_SUL!BH51)</f>
        <v>*</v>
      </c>
      <c r="P51" s="147" t="str">
        <f>IF($A$2=1,IF(SP_SUL!BJ51="","*",SP_SUL!BJ51),IF(SP_SUL!BK51="","*",SP_SUL!BK51))</f>
        <v>*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 t="str">
        <f>IF(SP_SUL!BH53="","*",SP_SUL!BH53)</f>
        <v>*</v>
      </c>
      <c r="P53" s="147" t="str">
        <f>IF($A$2=1,IF(SP_SUL!BJ53="","*",SP_SUL!BJ53),IF(SP_SUL!BK53="","*",SP_SUL!BK53))</f>
        <v>*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 t="str">
        <f>IF(SP_SUL!BH54="","*",SP_SUL!BH54)</f>
        <v>*</v>
      </c>
      <c r="P54" s="147" t="str">
        <f>IF($A$2=1,IF(SP_SUL!BJ54="","*",SP_SUL!BJ54),IF(SP_SUL!BK54="","*",SP_SUL!BK54))</f>
        <v>*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ZYU</v>
      </c>
      <c r="M55" s="83">
        <f>IF(SP_SUL!AP55="","*",SP_SUL!AP55)</f>
        <v>200.035</v>
      </c>
      <c r="N55" s="83" t="str">
        <f>IF(SP_SUL!AM55="","*",SP_SUL!AM55)</f>
        <v>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</v>
      </c>
      <c r="M56" s="83">
        <f>IF(SP_SUL!AP56="","*",SP_SUL!AP56)</f>
        <v>198</v>
      </c>
      <c r="N56" s="83" t="str">
        <f>IF(SP_SUL!AM56="","*",SP_SUL!AM56)</f>
        <v>ZFY</v>
      </c>
      <c r="O56" s="110" t="str">
        <f>IF(SP_SUL!BH56="","*",SP_SUL!BH56)</f>
        <v>*</v>
      </c>
      <c r="P56" s="147" t="str">
        <f>IF($A$2=1,IF(SP_SUL!BJ56="","*",SP_SUL!BJ56),IF(SP_SUL!BK56="","*",SP_SUL!BK56))</f>
        <v>*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ZER-170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ZER-170</v>
      </c>
      <c r="M57" s="83">
        <f>IF(SP_SUL!AP57="","*",SP_SUL!AP57)</f>
        <v>168</v>
      </c>
      <c r="N57" s="83" t="str">
        <f>IF(SP_SUL!AM57="","*",SP_SUL!AM57)</f>
        <v>ZER-170</v>
      </c>
      <c r="O57" s="110" t="str">
        <f>IF(SP_SUL!BH57="","*",SP_SUL!BH57)</f>
        <v>*</v>
      </c>
      <c r="P57" s="147" t="str">
        <f>IF($A$2=1,IF(SP_SUL!BJ57="","*",SP_SUL!BJ57),IF(SP_SUL!BK57="","*",SP_SUL!BK57))</f>
        <v>*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154-ZPS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154-ZPS</v>
      </c>
      <c r="M58" s="83">
        <f>IF(SP_SUL!AP58="","*",SP_SUL!AP58)</f>
        <v>154.30000000000001</v>
      </c>
      <c r="N58" s="83" t="str">
        <f>IF(SP_SUL!AM58="","*",SP_SUL!AM58)</f>
        <v>154-ZPS</v>
      </c>
      <c r="O58" s="110" t="str">
        <f>IF(SP_SUL!BH58="","*",SP_SUL!BH58)</f>
        <v>*</v>
      </c>
      <c r="P58" s="147" t="str">
        <f>IF($A$2=1,IF(SP_SUL!BJ58="","*",SP_SUL!BJ58),IF(SP_SUL!BK58="","*",SP_SUL!BK58))</f>
        <v>*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K83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K83</v>
      </c>
      <c r="M59" s="83">
        <f>IF(SP_SUL!AP59="","*",SP_SUL!AP59)</f>
        <v>81</v>
      </c>
      <c r="N59" s="83" t="str">
        <f>IF(SP_SUL!AM59="","*",SP_SUL!AM59)</f>
        <v>K83</v>
      </c>
      <c r="O59" s="110" t="str">
        <f>IF(SP_SUL!BH59="","*",SP_SUL!BH59)</f>
        <v>*</v>
      </c>
      <c r="P59" s="147" t="str">
        <f>IF($A$2=1,IF(SP_SUL!BJ59="","*",SP_SUL!BJ59),IF(SP_SUL!BK59="","*",SP_SUL!BK59))</f>
        <v>*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ZWW-ZKW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ZWW-ZKW</v>
      </c>
      <c r="M61" s="83">
        <f>IF(SP_SUL!AP61="","*",SP_SUL!AP61)</f>
        <v>95.385000000000005</v>
      </c>
      <c r="N61" s="83" t="str">
        <f>IF(SP_SUL!AM61="","*",SP_SUL!AM61)</f>
        <v>ZWW-ZKW</v>
      </c>
      <c r="O61" s="110" t="str">
        <f>IF(SP_SUL!BH61="","*",SP_SUL!BH61)</f>
        <v>*</v>
      </c>
      <c r="P61" s="147" t="str">
        <f>IF($A$2=1,IF(SP_SUL!BJ61="","*",SP_SUL!BJ61),IF(SP_SUL!BK61="","*",SP_SUL!BK61))</f>
        <v>*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ZWI-ZYQ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ZWI-ZYQ</v>
      </c>
      <c r="M62" s="83">
        <f>IF(SP_SUL!AP62="","*",SP_SUL!AP62)</f>
        <v>123.363</v>
      </c>
      <c r="N62" s="83" t="str">
        <f>IF(SP_SUL!AM62="","*",SP_SUL!AM62)</f>
        <v>ZWI-ZYQ</v>
      </c>
      <c r="O62" s="110" t="str">
        <f>IF(SP_SUL!BH62="","*",SP_SUL!BH62)</f>
        <v>*</v>
      </c>
      <c r="P62" s="147" t="str">
        <f>IF($A$2=1,IF(SP_SUL!BJ62="","*",SP_SUL!BJ62),IF(SP_SUL!BK62="","*",SP_SUL!BK62))</f>
        <v>*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ZWI-ZYQ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ZWI-ZYQ</v>
      </c>
      <c r="M63" s="83">
        <f>IF(SP_SUL!AP63="","*",SP_SUL!AP63)</f>
        <v>123.465</v>
      </c>
      <c r="N63" s="83" t="str">
        <f>IF(SP_SUL!AM63="","*",SP_SUL!AM63)</f>
        <v>ZWI-ZYQ</v>
      </c>
      <c r="O63" s="110" t="str">
        <f>IF(SP_SUL!BH63="","*",SP_SUL!BH63)</f>
        <v>*</v>
      </c>
      <c r="P63" s="147" t="str">
        <f>IF($A$2=1,IF(SP_SUL!BJ63="","*",SP_SUL!BJ63),IF(SP_SUL!BK63="","*",SP_SUL!BK63))</f>
        <v>*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ZEJ-ZEV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ZEJ-ZEV</v>
      </c>
      <c r="M64" s="83">
        <f>IF(SP_SUL!AP64="","*",SP_SUL!AP64)</f>
        <v>156</v>
      </c>
      <c r="N64" s="83" t="str">
        <f>IF(SP_SUL!AM64="","*",SP_SUL!AM64)</f>
        <v>ZEJ-ZEV</v>
      </c>
      <c r="O64" s="110" t="str">
        <f>IF(SP_SUL!BH64="","*",SP_SUL!BH64)</f>
        <v>*</v>
      </c>
      <c r="P64" s="147" t="str">
        <f>IF($A$2=1,IF(SP_SUL!BJ64="","*",SP_SUL!BJ64),IF(SP_SUL!BK64="","*",SP_SUL!BK64))</f>
        <v>*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ZEJ-ZEV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ZEJ-ZEV</v>
      </c>
      <c r="M65" s="83">
        <f>IF(SP_SUL!AP65="","*",SP_SUL!AP65)</f>
        <v>156</v>
      </c>
      <c r="N65" s="83" t="str">
        <f>IF(SP_SUL!AM65="","*",SP_SUL!AM65)</f>
        <v>ZEJ-ZEV</v>
      </c>
      <c r="O65" s="110" t="str">
        <f>IF(SP_SUL!BH65="","*",SP_SUL!BH65)</f>
        <v>*</v>
      </c>
      <c r="P65" s="147" t="str">
        <f>IF($A$2=1,IF(SP_SUL!BJ65="","*",SP_SUL!BJ65),IF(SP_SUL!BK65="","*",SP_SUL!BK65))</f>
        <v>*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ZEJ-ZEV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ZEJ-ZEV</v>
      </c>
      <c r="M66" s="83">
        <f>IF(SP_SUL!AP66="","*",SP_SUL!AP66)</f>
        <v>150.6</v>
      </c>
      <c r="N66" s="83" t="str">
        <f>IF(SP_SUL!AM66="","*",SP_SUL!AM66)</f>
        <v>ZEJ-ZEV</v>
      </c>
      <c r="O66" s="110" t="str">
        <f>IF(SP_SUL!BH66="","*",SP_SUL!BH66)</f>
        <v>*</v>
      </c>
      <c r="P66" s="147" t="str">
        <f>IF($A$2=1,IF(SP_SUL!BJ66="","*",SP_SUL!BJ66),IF(SP_SUL!BK66="","*",SP_SUL!BK66))</f>
        <v>*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ZXW-ZEZ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ZXW-ZEZ</v>
      </c>
      <c r="M67" s="83">
        <f>IF(SP_SUL!AP67="","*",SP_SUL!AP67)</f>
        <v>75.2</v>
      </c>
      <c r="N67" s="83" t="str">
        <f>IF(SP_SUL!AM67="","*",SP_SUL!AM67)</f>
        <v>ZXW-ZEZ</v>
      </c>
      <c r="O67" s="110" t="str">
        <f>IF(SP_SUL!BH67="","*",SP_SUL!BH67)</f>
        <v>*</v>
      </c>
      <c r="P67" s="147" t="str">
        <f>IF($A$2=1,IF(SP_SUL!BJ67="","*",SP_SUL!BJ67),IF(SP_SUL!BK67="","*",SP_SUL!BK67))</f>
        <v>*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ZXW-ZEZ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ZXW-ZEZ</v>
      </c>
      <c r="M68" s="83">
        <f>IF(SP_SUL!AP68="","*",SP_SUL!AP68)</f>
        <v>75.2</v>
      </c>
      <c r="N68" s="83" t="str">
        <f>IF(SP_SUL!AM68="","*",SP_SUL!AM68)</f>
        <v>ZXW-ZEZ</v>
      </c>
      <c r="O68" s="110" t="str">
        <f>IF(SP_SUL!BH68="","*",SP_SUL!BH68)</f>
        <v>*</v>
      </c>
      <c r="P68" s="147" t="str">
        <f>IF($A$2=1,IF(SP_SUL!BJ68="","*",SP_SUL!BJ68),IF(SP_SUL!BK68="","*",SP_SUL!BK68))</f>
        <v>*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ZXW-ZEZ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ZXW-ZEZ</v>
      </c>
      <c r="M69" s="83">
        <f>IF(SP_SUL!AP69="","*",SP_SUL!AP69)</f>
        <v>75.373999999999995</v>
      </c>
      <c r="N69" s="83" t="str">
        <f>IF(SP_SUL!AM69="","*",SP_SUL!AM69)</f>
        <v>ZXW-ZEZ</v>
      </c>
      <c r="O69" s="110" t="str">
        <f>IF(SP_SUL!BH69="","*",SP_SUL!BH69)</f>
        <v>*</v>
      </c>
      <c r="P69" s="147" t="str">
        <f>IF($A$2=1,IF(SP_SUL!BJ69="","*",SP_SUL!BJ69),IF(SP_SUL!BK69="","*",SP_SUL!BK69))</f>
        <v>*</v>
      </c>
    </row>
    <row r="70" spans="1:16">
      <c r="A70" s="82">
        <f>IF(SP_SUL!B70="","*",SP_SUL!B70)</f>
        <v>46056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 t="str">
        <f>IF(SP_SUL!BH71="","*",SP_SUL!BH71)</f>
        <v>*</v>
      </c>
      <c r="P71" s="147" t="str">
        <f>IF($A$2=1,IF(SP_SUL!BJ71="","*",SP_SUL!BJ71),IF(SP_SUL!BK71="","*",SP_SUL!BK71))</f>
        <v>*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 t="str">
        <f>IF(SP_SUL!BH72="","*",SP_SUL!BH72)</f>
        <v>*</v>
      </c>
      <c r="P72" s="147" t="str">
        <f>IF($A$2=1,IF(SP_SUL!BJ72="","*",SP_SUL!BJ72),IF(SP_SUL!BK72="","*",SP_SUL!BK72))</f>
        <v>*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 t="str">
        <f>IF(SP_SUL!BH73="","*",SP_SUL!BH73)</f>
        <v>*</v>
      </c>
      <c r="P73" s="147" t="str">
        <f>IF($A$2=1,IF(SP_SUL!BJ73="","*",SP_SUL!BJ73),IF(SP_SUL!BK73="","*",SP_SUL!BK73))</f>
        <v>*</v>
      </c>
    </row>
    <row r="74" spans="1:16">
      <c r="A74" s="82" t="str">
        <f>IF(SP_SUL!B74="","*",SP_SUL!B74)</f>
        <v>*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</v>
      </c>
      <c r="M74" s="83">
        <f>IF(SP_SUL!AP74="","*",SP_SUL!AP74)</f>
        <v>108.2</v>
      </c>
      <c r="N74" s="83" t="str">
        <f>IF(SP_SUL!AM74="","*",SP_SUL!AM74)</f>
        <v>ZPT</v>
      </c>
      <c r="O74" s="110" t="str">
        <f>IF(SP_SUL!BH74="","*",SP_SUL!BH74)</f>
        <v>*</v>
      </c>
      <c r="P74" s="147" t="str">
        <f>IF($A$2=1,IF(SP_SUL!BJ74="","*",SP_SUL!BJ74),IF(SP_SUL!BK74="","*",SP_SUL!BK74))</f>
        <v>*</v>
      </c>
    </row>
    <row r="75" spans="1:16">
      <c r="A75" s="82" t="str">
        <f>IF(SP_SUL!B75="","*",SP_SUL!B75)</f>
        <v>*</v>
      </c>
      <c r="B75" s="83" t="str">
        <f>IF(SP_SUL!X75="","*",SP_SUL!X75)</f>
        <v>*</v>
      </c>
      <c r="C75" s="83" t="str">
        <f>IF(SP_SUL!S75="","*",SP_SUL!S75)</f>
        <v>-</v>
      </c>
      <c r="D75" s="83" t="str">
        <f>IF(SP_SUL!T75="","*",SP_SUL!T75)</f>
        <v>-</v>
      </c>
      <c r="E75" s="83" t="str">
        <f>IF(SP_SUL!D75="","*",SP_SUL!D75)</f>
        <v>*</v>
      </c>
      <c r="F75" s="83" t="str">
        <f>IF(SP_SUL!H75="","*",SP_SUL!H75)</f>
        <v>*</v>
      </c>
      <c r="G75" s="83" t="str">
        <f>IF(SP_SUL!M75="","*",SP_SUL!M75)</f>
        <v>-</v>
      </c>
      <c r="H75" s="116" t="str">
        <f>IF(SP_SUL!K75="","*",SP_SUL!K75)</f>
        <v>*</v>
      </c>
      <c r="I75" s="113" t="str">
        <f>IF(SP_SUL!O75="","*",SP_SUL!O75)</f>
        <v>*</v>
      </c>
      <c r="J75" s="113" t="str">
        <f>IF(SP_SUL!P75="","*",SP_SUL!P75)</f>
        <v>*</v>
      </c>
      <c r="K75" s="83">
        <f>IF(SP_SUL!AK75="","*",SP_SUL!AK75)</f>
        <v>0</v>
      </c>
      <c r="L75" s="83" t="str">
        <f>IF(SP_SUL!AM75="","*",SP_SUL!AM75)</f>
        <v>-</v>
      </c>
      <c r="M75" s="83">
        <f>IF(SP_SUL!AP75="","*",SP_SUL!AP75)</f>
        <v>0</v>
      </c>
      <c r="N75" s="83" t="str">
        <f>IF(SP_SUL!AM75="","*",SP_SUL!AM75)</f>
        <v>-</v>
      </c>
      <c r="O75" s="110" t="str">
        <f>IF(SP_SUL!BH75="","*",SP_SUL!BH75)</f>
        <v>*</v>
      </c>
      <c r="P75" s="147" t="str">
        <f>IF($A$2=1,IF(SP_SUL!BJ75="","*",SP_SUL!BJ75),IF(SP_SUL!BK75="","*",SP_SUL!BK75))</f>
        <v>*</v>
      </c>
    </row>
    <row r="76" spans="1:16">
      <c r="A76" s="82" t="str">
        <f>IF(SP_SUL!B76="","*",SP_SUL!B76)</f>
        <v>*</v>
      </c>
      <c r="B76" s="83" t="str">
        <f>IF(SP_SUL!X76="","*",SP_SUL!X76)</f>
        <v>*</v>
      </c>
      <c r="C76" s="83" t="str">
        <f>IF(SP_SUL!S76="","*",SP_SUL!S76)</f>
        <v>-</v>
      </c>
      <c r="D76" s="83" t="str">
        <f>IF(SP_SUL!T76="","*",SP_SUL!T76)</f>
        <v>-</v>
      </c>
      <c r="E76" s="83" t="str">
        <f>IF(SP_SUL!D76="","*",SP_SUL!D76)</f>
        <v>*</v>
      </c>
      <c r="F76" s="83" t="str">
        <f>IF(SP_SUL!H76="","*",SP_SUL!H76)</f>
        <v>*</v>
      </c>
      <c r="G76" s="83" t="str">
        <f>IF(SP_SUL!M76="","*",SP_SUL!M76)</f>
        <v>-</v>
      </c>
      <c r="H76" s="116" t="str">
        <f>IF(SP_SUL!K76="","*",SP_SUL!K76)</f>
        <v>*</v>
      </c>
      <c r="I76" s="113" t="str">
        <f>IF(SP_SUL!O76="","*",SP_SUL!O76)</f>
        <v>*</v>
      </c>
      <c r="J76" s="113" t="str">
        <f>IF(SP_SUL!P76="","*",SP_SUL!P76)</f>
        <v>*</v>
      </c>
      <c r="K76" s="83">
        <f>IF(SP_SUL!AK76="","*",SP_SUL!AK76)</f>
        <v>0</v>
      </c>
      <c r="L76" s="83" t="str">
        <f>IF(SP_SUL!AM76="","*",SP_SUL!AM76)</f>
        <v>-</v>
      </c>
      <c r="M76" s="83">
        <f>IF(SP_SUL!AP76="","*",SP_SUL!AP76)</f>
        <v>0</v>
      </c>
      <c r="N76" s="83" t="str">
        <f>IF(SP_SUL!AM76="","*",SP_SUL!AM76)</f>
        <v>-</v>
      </c>
      <c r="O76" s="110" t="str">
        <f>IF(SP_SUL!BH76="","*",SP_SUL!BH76)</f>
        <v>*</v>
      </c>
      <c r="P76" s="147" t="str">
        <f>IF($A$2=1,IF(SP_SUL!BJ76="","*",SP_SUL!BJ76),IF(SP_SUL!BK76="","*",SP_SUL!BK76))</f>
        <v>*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*</v>
      </c>
      <c r="C78" s="83" t="str">
        <f>IF(SP_SUL!S78="","*",SP_SUL!S78)</f>
        <v>-</v>
      </c>
      <c r="D78" s="83" t="str">
        <f>IF(SP_SUL!T78="","*",SP_SUL!T78)</f>
        <v>-</v>
      </c>
      <c r="E78" s="83" t="str">
        <f>IF(SP_SUL!D78="","*",SP_SUL!D78)</f>
        <v>*</v>
      </c>
      <c r="F78" s="83" t="str">
        <f>IF(SP_SUL!H78="","*",SP_SUL!H78)</f>
        <v>*</v>
      </c>
      <c r="G78" s="83" t="str">
        <f>IF(SP_SUL!M78="","*",SP_SUL!M78)</f>
        <v>-</v>
      </c>
      <c r="H78" s="116" t="str">
        <f>IF(SP_SUL!K78="","*",SP_SUL!K78)</f>
        <v>*</v>
      </c>
      <c r="I78" s="113" t="str">
        <f>IF(SP_SUL!O78="","*",SP_SUL!O78)</f>
        <v>*</v>
      </c>
      <c r="J78" s="113" t="str">
        <f>IF(SP_SUL!P78="","*",SP_SUL!P78)</f>
        <v>*</v>
      </c>
      <c r="K78" s="83">
        <f>IF(SP_SUL!AK78="","*",SP_SUL!AK78)</f>
        <v>0</v>
      </c>
      <c r="L78" s="83" t="str">
        <f>IF(SP_SUL!AM78="","*",SP_SUL!AM78)</f>
        <v>-</v>
      </c>
      <c r="M78" s="83">
        <f>IF(SP_SUL!AP78="","*",SP_SUL!AP78)</f>
        <v>0</v>
      </c>
      <c r="N78" s="83" t="str">
        <f>IF(SP_SUL!AM78="","*",SP_SUL!AM78)</f>
        <v>-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 t="str">
        <f>IF(SP_SUL!B79="","*",SP_SUL!B79)</f>
        <v>*</v>
      </c>
      <c r="B79" s="83" t="str">
        <f>IF(SP_SUL!X79="","*",SP_SUL!X79)</f>
        <v>*</v>
      </c>
      <c r="C79" s="83" t="str">
        <f>IF(SP_SUL!S79="","*",SP_SUL!S79)</f>
        <v>-</v>
      </c>
      <c r="D79" s="83" t="str">
        <f>IF(SP_SUL!T79="","*",SP_SUL!T79)</f>
        <v>-</v>
      </c>
      <c r="E79" s="83" t="str">
        <f>IF(SP_SUL!D79="","*",SP_SUL!D79)</f>
        <v>*</v>
      </c>
      <c r="F79" s="83" t="str">
        <f>IF(SP_SUL!H79="","*",SP_SUL!H79)</f>
        <v>*</v>
      </c>
      <c r="G79" s="83" t="str">
        <f>IF(SP_SUL!M79="","*",SP_SUL!M79)</f>
        <v>-</v>
      </c>
      <c r="H79" s="116" t="str">
        <f>IF(SP_SUL!K79="","*",SP_SUL!K79)</f>
        <v>*</v>
      </c>
      <c r="I79" s="113" t="str">
        <f>IF(SP_SUL!O79="","*",SP_SUL!O79)</f>
        <v>*</v>
      </c>
      <c r="J79" s="113" t="str">
        <f>IF(SP_SUL!P79="","*",SP_SUL!P79)</f>
        <v>*</v>
      </c>
      <c r="K79" s="83">
        <f>IF(SP_SUL!AK79="","*",SP_SUL!AK79)</f>
        <v>0</v>
      </c>
      <c r="L79" s="83" t="str">
        <f>IF(SP_SUL!AM79="","*",SP_SUL!AM79)</f>
        <v>-</v>
      </c>
      <c r="M79" s="83">
        <f>IF(SP_SUL!AP79="","*",SP_SUL!AP79)</f>
        <v>0</v>
      </c>
      <c r="N79" s="83" t="str">
        <f>IF(SP_SUL!AM79="","*",SP_SUL!AM79)</f>
        <v>-</v>
      </c>
      <c r="O79" s="110" t="str">
        <f>IF(SP_SUL!BH79="","*",SP_SUL!BH79)</f>
        <v>*</v>
      </c>
      <c r="P79" s="147" t="str">
        <f>IF($A$2=1,IF(SP_SUL!BJ79="","*",SP_SUL!BJ79),IF(SP_SUL!BK79="","*",SP_SUL!BK79))</f>
        <v>*</v>
      </c>
    </row>
    <row r="80" spans="1:16">
      <c r="A80" s="82" t="str">
        <f>IF(SP_SUL!B80="","*",SP_SUL!B80)</f>
        <v>*</v>
      </c>
      <c r="B80" s="83" t="str">
        <f>IF(SP_SUL!X80="","*",SP_SUL!X80)</f>
        <v>*</v>
      </c>
      <c r="C80" s="83" t="str">
        <f>IF(SP_SUL!S80="","*",SP_SUL!S80)</f>
        <v>-</v>
      </c>
      <c r="D80" s="83" t="str">
        <f>IF(SP_SUL!T80="","*",SP_SUL!T80)</f>
        <v>-</v>
      </c>
      <c r="E80" s="83" t="str">
        <f>IF(SP_SUL!D80="","*",SP_SUL!D80)</f>
        <v>*</v>
      </c>
      <c r="F80" s="83" t="str">
        <f>IF(SP_SUL!H80="","*",SP_SUL!H80)</f>
        <v>*</v>
      </c>
      <c r="G80" s="83" t="str">
        <f>IF(SP_SUL!M80="","*",SP_SUL!M80)</f>
        <v>-</v>
      </c>
      <c r="H80" s="116" t="str">
        <f>IF(SP_SUL!K80="","*",SP_SUL!K80)</f>
        <v>*</v>
      </c>
      <c r="I80" s="113" t="str">
        <f>IF(SP_SUL!O80="","*",SP_SUL!O80)</f>
        <v>*</v>
      </c>
      <c r="J80" s="113" t="str">
        <f>IF(SP_SUL!P80="","*",SP_SUL!P80)</f>
        <v>*</v>
      </c>
      <c r="K80" s="83">
        <f>IF(SP_SUL!AK80="","*",SP_SUL!AK80)</f>
        <v>0</v>
      </c>
      <c r="L80" s="83" t="str">
        <f>IF(SP_SUL!AM80="","*",SP_SUL!AM80)</f>
        <v>-</v>
      </c>
      <c r="M80" s="83">
        <f>IF(SP_SUL!AP80="","*",SP_SUL!AP80)</f>
        <v>0</v>
      </c>
      <c r="N80" s="83" t="str">
        <f>IF(SP_SUL!AM80="","*",SP_SUL!AM80)</f>
        <v>-</v>
      </c>
      <c r="O80" s="110" t="str">
        <f>IF(SP_SUL!BH80="","*",SP_SUL!BH80)</f>
        <v>*</v>
      </c>
      <c r="P80" s="147" t="str">
        <f>IF($A$2=1,IF(SP_SUL!BJ80="","*",SP_SUL!BJ80),IF(SP_SUL!BK80="","*",SP_SUL!BK80))</f>
        <v>*</v>
      </c>
    </row>
    <row r="81" spans="1:16">
      <c r="A81" s="82" t="str">
        <f>IF(SP_SUL!B81="","*",SP_SUL!B81)</f>
        <v>*</v>
      </c>
      <c r="B81" s="83" t="str">
        <f>IF(SP_SUL!X81="","*",SP_SUL!X81)</f>
        <v>*</v>
      </c>
      <c r="C81" s="83" t="str">
        <f>IF(SP_SUL!S81="","*",SP_SUL!S81)</f>
        <v>-</v>
      </c>
      <c r="D81" s="83" t="str">
        <f>IF(SP_SUL!T81="","*",SP_SUL!T81)</f>
        <v>-</v>
      </c>
      <c r="E81" s="83" t="str">
        <f>IF(SP_SUL!D81="","*",SP_SUL!D81)</f>
        <v>*</v>
      </c>
      <c r="F81" s="83" t="str">
        <f>IF(SP_SUL!H81="","*",SP_SUL!H81)</f>
        <v>*</v>
      </c>
      <c r="G81" s="83" t="str">
        <f>IF(SP_SUL!M81="","*",SP_SUL!M81)</f>
        <v>-</v>
      </c>
      <c r="H81" s="116" t="str">
        <f>IF(SP_SUL!K81="","*",SP_SUL!K81)</f>
        <v>*</v>
      </c>
      <c r="I81" s="113" t="str">
        <f>IF(SP_SUL!O81="","*",SP_SUL!O81)</f>
        <v>*</v>
      </c>
      <c r="J81" s="113" t="str">
        <f>IF(SP_SUL!P81="","*",SP_SUL!P81)</f>
        <v>*</v>
      </c>
      <c r="K81" s="83">
        <f>IF(SP_SUL!AK81="","*",SP_SUL!AK81)</f>
        <v>0</v>
      </c>
      <c r="L81" s="83" t="str">
        <f>IF(SP_SUL!AM81="","*",SP_SUL!AM81)</f>
        <v>-</v>
      </c>
      <c r="M81" s="83">
        <f>IF(SP_SUL!AP81="","*",SP_SUL!AP81)</f>
        <v>0</v>
      </c>
      <c r="N81" s="83" t="str">
        <f>IF(SP_SUL!AM81="","*",SP_SUL!AM81)</f>
        <v>-</v>
      </c>
      <c r="O81" s="110" t="str">
        <f>IF(SP_SUL!BH81="","*",SP_SUL!BH81)</f>
        <v>*</v>
      </c>
      <c r="P81" s="147" t="str">
        <f>IF($A$2=1,IF(SP_SUL!BJ81="","*",SP_SUL!BJ81),IF(SP_SUL!BK81="","*",SP_SUL!BK81))</f>
        <v>*</v>
      </c>
    </row>
    <row r="82" spans="1:16">
      <c r="A82" s="82" t="str">
        <f>IF(SP_SUL!B82="","*",SP_SUL!B82)</f>
        <v>*</v>
      </c>
      <c r="B82" s="83" t="str">
        <f>IF(SP_SUL!X82="","*",SP_SUL!X82)</f>
        <v>*</v>
      </c>
      <c r="C82" s="83" t="str">
        <f>IF(SP_SUL!S82="","*",SP_SUL!S82)</f>
        <v>-</v>
      </c>
      <c r="D82" s="83" t="str">
        <f>IF(SP_SUL!T82="","*",SP_SUL!T82)</f>
        <v>-</v>
      </c>
      <c r="E82" s="83" t="str">
        <f>IF(SP_SUL!D82="","*",SP_SUL!D82)</f>
        <v>*</v>
      </c>
      <c r="F82" s="83" t="str">
        <f>IF(SP_SUL!H82="","*",SP_SUL!H82)</f>
        <v>*</v>
      </c>
      <c r="G82" s="83" t="str">
        <f>IF(SP_SUL!M82="","*",SP_SUL!M82)</f>
        <v>-</v>
      </c>
      <c r="H82" s="116" t="str">
        <f>IF(SP_SUL!K82="","*",SP_SUL!K82)</f>
        <v>*</v>
      </c>
      <c r="I82" s="113" t="str">
        <f>IF(SP_SUL!O82="","*",SP_SUL!O82)</f>
        <v>*</v>
      </c>
      <c r="J82" s="113" t="str">
        <f>IF(SP_SUL!P82="","*",SP_SUL!P82)</f>
        <v>*</v>
      </c>
      <c r="K82" s="83">
        <f>IF(SP_SUL!AK82="","*",SP_SUL!AK82)</f>
        <v>0</v>
      </c>
      <c r="L82" s="83" t="str">
        <f>IF(SP_SUL!AM82="","*",SP_SUL!AM82)</f>
        <v>-</v>
      </c>
      <c r="M82" s="83">
        <f>IF(SP_SUL!AP82="","*",SP_SUL!AP82)</f>
        <v>0</v>
      </c>
      <c r="N82" s="83" t="str">
        <f>IF(SP_SUL!AM82="","*",SP_SUL!AM82)</f>
        <v>-</v>
      </c>
      <c r="O82" s="110" t="str">
        <f>IF(SP_SUL!BH82="","*",SP_SUL!BH82)</f>
        <v>*</v>
      </c>
      <c r="P82" s="147" t="str">
        <f>IF($A$2=1,IF(SP_SUL!BJ82="","*",SP_SUL!BJ82),IF(SP_SUL!BK82="","*",SP_SUL!BK82))</f>
        <v>*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 t="str">
        <f>IF(SP_SUL!B85="","*",SP_SUL!B85)</f>
        <v>*</v>
      </c>
      <c r="B85" s="83" t="str">
        <f>IF(SP_SUL!X85="","*",SP_SUL!X85)</f>
        <v>*</v>
      </c>
      <c r="C85" s="83" t="str">
        <f>IF(SP_SUL!S85="","*",SP_SUL!S85)</f>
        <v>-</v>
      </c>
      <c r="D85" s="83" t="str">
        <f>IF(SP_SUL!T85="","*",SP_SUL!T85)</f>
        <v>-</v>
      </c>
      <c r="E85" s="83" t="str">
        <f>IF(SP_SUL!D85="","*",SP_SUL!D85)</f>
        <v>*</v>
      </c>
      <c r="F85" s="83" t="str">
        <f>IF(SP_SUL!H85="","*",SP_SUL!H85)</f>
        <v>*</v>
      </c>
      <c r="G85" s="83" t="str">
        <f>IF(SP_SUL!M85="","*",SP_SUL!M85)</f>
        <v>-</v>
      </c>
      <c r="H85" s="116" t="str">
        <f>IF(SP_SUL!K85="","*",SP_SUL!K85)</f>
        <v>*</v>
      </c>
      <c r="I85" s="113" t="str">
        <f>IF(SP_SUL!O85="","*",SP_SUL!O85)</f>
        <v>*</v>
      </c>
      <c r="J85" s="113" t="str">
        <f>IF(SP_SUL!P85="","*",SP_SUL!P85)</f>
        <v>*</v>
      </c>
      <c r="K85" s="83">
        <f>IF(SP_SUL!AK85="","*",SP_SUL!AK85)</f>
        <v>0</v>
      </c>
      <c r="L85" s="83" t="str">
        <f>IF(SP_SUL!AM85="","*",SP_SUL!AM85)</f>
        <v>-</v>
      </c>
      <c r="M85" s="83">
        <f>IF(SP_SUL!AP85="","*",SP_SUL!AP85)</f>
        <v>0</v>
      </c>
      <c r="N85" s="83" t="str">
        <f>IF(SP_SUL!AM85="","*",SP_SUL!AM85)</f>
        <v>-</v>
      </c>
      <c r="O85" s="110" t="str">
        <f>IF(SP_SUL!BH85="","*",SP_SUL!BH85)</f>
        <v>*</v>
      </c>
      <c r="P85" s="147" t="str">
        <f>IF($A$2=1,IF(SP_SUL!BJ85="","*",SP_SUL!BJ85),IF(SP_SUL!BK85="","*",SP_SUL!BK85))</f>
        <v>*</v>
      </c>
    </row>
    <row r="86" spans="1:16">
      <c r="A86" s="82" t="str">
        <f>IF(SP_SUL!B86="","*",SP_SUL!B86)</f>
        <v>*</v>
      </c>
      <c r="B86" s="83" t="str">
        <f>IF(SP_SUL!X86="","*",SP_SUL!X86)</f>
        <v>*</v>
      </c>
      <c r="C86" s="83" t="str">
        <f>IF(SP_SUL!S86="","*",SP_SUL!S86)</f>
        <v>-</v>
      </c>
      <c r="D86" s="83" t="str">
        <f>IF(SP_SUL!T86="","*",SP_SUL!T86)</f>
        <v>-</v>
      </c>
      <c r="E86" s="83" t="str">
        <f>IF(SP_SUL!D86="","*",SP_SUL!D86)</f>
        <v>*</v>
      </c>
      <c r="F86" s="83" t="str">
        <f>IF(SP_SUL!H86="","*",SP_SUL!H86)</f>
        <v>*</v>
      </c>
      <c r="G86" s="83" t="str">
        <f>IF(SP_SUL!M86="","*",SP_SUL!M86)</f>
        <v>-</v>
      </c>
      <c r="H86" s="116" t="str">
        <f>IF(SP_SUL!K86="","*",SP_SUL!K86)</f>
        <v>*</v>
      </c>
      <c r="I86" s="113" t="str">
        <f>IF(SP_SUL!O86="","*",SP_SUL!O86)</f>
        <v>*</v>
      </c>
      <c r="J86" s="113" t="str">
        <f>IF(SP_SUL!P86="","*",SP_SUL!P86)</f>
        <v>*</v>
      </c>
      <c r="K86" s="83">
        <f>IF(SP_SUL!AK86="","*",SP_SUL!AK86)</f>
        <v>0</v>
      </c>
      <c r="L86" s="83" t="str">
        <f>IF(SP_SUL!AM86="","*",SP_SUL!AM86)</f>
        <v>-</v>
      </c>
      <c r="M86" s="83">
        <f>IF(SP_SUL!AP86="","*",SP_SUL!AP86)</f>
        <v>0</v>
      </c>
      <c r="N86" s="83" t="str">
        <f>IF(SP_SUL!AM86="","*",SP_SUL!AM86)</f>
        <v>-</v>
      </c>
      <c r="O86" s="110" t="str">
        <f>IF(SP_SUL!BH86="","*",SP_SUL!BH86)</f>
        <v>*</v>
      </c>
      <c r="P86" s="147" t="str">
        <f>IF($A$2=1,IF(SP_SUL!BJ86="","*",SP_SUL!BJ86),IF(SP_SUL!BK86="","*",SP_SUL!BK86))</f>
        <v>*</v>
      </c>
    </row>
    <row r="87" spans="1:16">
      <c r="A87" s="82" t="str">
        <f>IF(SP_SUL!B87="","*",SP_SUL!B87)</f>
        <v>*</v>
      </c>
      <c r="B87" s="83" t="str">
        <f>IF(SP_SUL!X87="","*",SP_SUL!X87)</f>
        <v>*</v>
      </c>
      <c r="C87" s="83" t="str">
        <f>IF(SP_SUL!S87="","*",SP_SUL!S87)</f>
        <v>-</v>
      </c>
      <c r="D87" s="83" t="str">
        <f>IF(SP_SUL!T87="","*",SP_SUL!T87)</f>
        <v>-</v>
      </c>
      <c r="E87" s="83" t="str">
        <f>IF(SP_SUL!D87="","*",SP_SUL!D87)</f>
        <v>*</v>
      </c>
      <c r="F87" s="83" t="str">
        <f>IF(SP_SUL!H87="","*",SP_SUL!H87)</f>
        <v>*</v>
      </c>
      <c r="G87" s="83" t="str">
        <f>IF(SP_SUL!M87="","*",SP_SUL!M87)</f>
        <v>-</v>
      </c>
      <c r="H87" s="116" t="str">
        <f>IF(SP_SUL!K87="","*",SP_SUL!K87)</f>
        <v>*</v>
      </c>
      <c r="I87" s="113" t="str">
        <f>IF(SP_SUL!O87="","*",SP_SUL!O87)</f>
        <v>*</v>
      </c>
      <c r="J87" s="113" t="str">
        <f>IF(SP_SUL!P87="","*",SP_SUL!P87)</f>
        <v>*</v>
      </c>
      <c r="K87" s="83">
        <f>IF(SP_SUL!AK87="","*",SP_SUL!AK87)</f>
        <v>0</v>
      </c>
      <c r="L87" s="83" t="str">
        <f>IF(SP_SUL!AM87="","*",SP_SUL!AM87)</f>
        <v>-</v>
      </c>
      <c r="M87" s="83">
        <f>IF(SP_SUL!AP87="","*",SP_SUL!AP87)</f>
        <v>0</v>
      </c>
      <c r="N87" s="83" t="str">
        <f>IF(SP_SUL!AM87="","*",SP_SUL!AM87)</f>
        <v>-</v>
      </c>
      <c r="O87" s="110" t="str">
        <f>IF(SP_SUL!BH87="","*",SP_SUL!BH87)</f>
        <v>*</v>
      </c>
      <c r="P87" s="147" t="str">
        <f>IF($A$2=1,IF(SP_SUL!BJ87="","*",SP_SUL!BJ87),IF(SP_SUL!BK87="","*",SP_SUL!BK87))</f>
        <v>*</v>
      </c>
    </row>
    <row r="88" spans="1:16">
      <c r="A88" s="82" t="str">
        <f>IF(SP_SUL!B88="","*",SP_SUL!B88)</f>
        <v>*</v>
      </c>
      <c r="B88" s="83" t="str">
        <f>IF(SP_SUL!X88="","*",SP_SUL!X88)</f>
        <v>*</v>
      </c>
      <c r="C88" s="83" t="str">
        <f>IF(SP_SUL!S88="","*",SP_SUL!S88)</f>
        <v>-</v>
      </c>
      <c r="D88" s="83" t="str">
        <f>IF(SP_SUL!T88="","*",SP_SUL!T88)</f>
        <v>-</v>
      </c>
      <c r="E88" s="83" t="str">
        <f>IF(SP_SUL!D88="","*",SP_SUL!D88)</f>
        <v>*</v>
      </c>
      <c r="F88" s="83" t="str">
        <f>IF(SP_SUL!H88="","*",SP_SUL!H88)</f>
        <v>*</v>
      </c>
      <c r="G88" s="83" t="str">
        <f>IF(SP_SUL!M88="","*",SP_SUL!M88)</f>
        <v>-</v>
      </c>
      <c r="H88" s="116" t="str">
        <f>IF(SP_SUL!K88="","*",SP_SUL!K88)</f>
        <v>*</v>
      </c>
      <c r="I88" s="113" t="str">
        <f>IF(SP_SUL!O88="","*",SP_SUL!O88)</f>
        <v>*</v>
      </c>
      <c r="J88" s="113" t="str">
        <f>IF(SP_SUL!P88="","*",SP_SUL!P88)</f>
        <v>*</v>
      </c>
      <c r="K88" s="83">
        <f>IF(SP_SUL!AK88="","*",SP_SUL!AK88)</f>
        <v>0</v>
      </c>
      <c r="L88" s="83" t="str">
        <f>IF(SP_SUL!AM88="","*",SP_SUL!AM88)</f>
        <v>-</v>
      </c>
      <c r="M88" s="83">
        <f>IF(SP_SUL!AP88="","*",SP_SUL!AP88)</f>
        <v>0</v>
      </c>
      <c r="N88" s="83" t="str">
        <f>IF(SP_SUL!AM88="","*",SP_SUL!AM88)</f>
        <v>-</v>
      </c>
      <c r="O88" s="110" t="str">
        <f>IF(SP_SUL!BH88="","*",SP_SUL!BH88)</f>
        <v>*</v>
      </c>
      <c r="P88" s="147" t="str">
        <f>IF($A$2=1,IF(SP_SUL!BJ88="","*",SP_SUL!BJ88),IF(SP_SUL!BK88="","*",SP_SUL!BK88))</f>
        <v>*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 t="str">
        <f>IF(SP_SUL!B90="","*",SP_SUL!B90)</f>
        <v>*</v>
      </c>
      <c r="B90" s="83" t="str">
        <f>IF(SP_SUL!X90="","*",SP_SUL!X90)</f>
        <v>*</v>
      </c>
      <c r="C90" s="83" t="str">
        <f>IF(SP_SUL!S90="","*",SP_SUL!S90)</f>
        <v>-</v>
      </c>
      <c r="D90" s="83" t="str">
        <f>IF(SP_SUL!T90="","*",SP_SUL!T90)</f>
        <v>-</v>
      </c>
      <c r="E90" s="83" t="str">
        <f>IF(SP_SUL!D90="","*",SP_SUL!D90)</f>
        <v>*</v>
      </c>
      <c r="F90" s="83" t="str">
        <f>IF(SP_SUL!H90="","*",SP_SUL!H90)</f>
        <v>*</v>
      </c>
      <c r="G90" s="83" t="str">
        <f>IF(SP_SUL!M90="","*",SP_SUL!M90)</f>
        <v>-</v>
      </c>
      <c r="H90" s="116" t="str">
        <f>IF(SP_SUL!K90="","*",SP_SUL!K90)</f>
        <v>*</v>
      </c>
      <c r="I90" s="113" t="str">
        <f>IF(SP_SUL!O90="","*",SP_SUL!O90)</f>
        <v>*</v>
      </c>
      <c r="J90" s="113" t="str">
        <f>IF(SP_SUL!P90="","*",SP_SUL!P90)</f>
        <v>*</v>
      </c>
      <c r="K90" s="83">
        <f>IF(SP_SUL!AK90="","*",SP_SUL!AK90)</f>
        <v>0</v>
      </c>
      <c r="L90" s="83" t="str">
        <f>IF(SP_SUL!AM90="","*",SP_SUL!AM90)</f>
        <v>-</v>
      </c>
      <c r="M90" s="83">
        <f>IF(SP_SUL!AP90="","*",SP_SUL!AP90)</f>
        <v>0</v>
      </c>
      <c r="N90" s="83" t="str">
        <f>IF(SP_SUL!AM90="","*",SP_SUL!AM90)</f>
        <v>-</v>
      </c>
      <c r="O90" s="110" t="str">
        <f>IF(SP_SUL!BH90="","*",SP_SUL!BH90)</f>
        <v>*</v>
      </c>
      <c r="P90" s="147" t="str">
        <f>IF($A$2=1,IF(SP_SUL!BJ90="","*",SP_SUL!BJ90),IF(SP_SUL!BK90="","*",SP_SUL!BK90))</f>
        <v>*</v>
      </c>
    </row>
    <row r="91" spans="1:16">
      <c r="A91" s="82" t="str">
        <f>IF(SP_SUL!B91="","*",SP_SUL!B91)</f>
        <v>*</v>
      </c>
      <c r="B91" s="83" t="str">
        <f>IF(SP_SUL!X91="","*",SP_SUL!X91)</f>
        <v>*</v>
      </c>
      <c r="C91" s="83" t="str">
        <f>IF(SP_SUL!S91="","*",SP_SUL!S91)</f>
        <v>-</v>
      </c>
      <c r="D91" s="83" t="str">
        <f>IF(SP_SUL!T91="","*",SP_SUL!T91)</f>
        <v>-</v>
      </c>
      <c r="E91" s="83" t="str">
        <f>IF(SP_SUL!D91="","*",SP_SUL!D91)</f>
        <v>*</v>
      </c>
      <c r="F91" s="83" t="str">
        <f>IF(SP_SUL!H91="","*",SP_SUL!H91)</f>
        <v>*</v>
      </c>
      <c r="G91" s="83" t="str">
        <f>IF(SP_SUL!M91="","*",SP_SUL!M91)</f>
        <v>-</v>
      </c>
      <c r="H91" s="116" t="str">
        <f>IF(SP_SUL!K91="","*",SP_SUL!K91)</f>
        <v>*</v>
      </c>
      <c r="I91" s="113" t="str">
        <f>IF(SP_SUL!O91="","*",SP_SUL!O91)</f>
        <v>*</v>
      </c>
      <c r="J91" s="113" t="str">
        <f>IF(SP_SUL!P91="","*",SP_SUL!P91)</f>
        <v>*</v>
      </c>
      <c r="K91" s="83">
        <f>IF(SP_SUL!AK91="","*",SP_SUL!AK91)</f>
        <v>0</v>
      </c>
      <c r="L91" s="83" t="str">
        <f>IF(SP_SUL!AM91="","*",SP_SUL!AM91)</f>
        <v>-</v>
      </c>
      <c r="M91" s="83">
        <f>IF(SP_SUL!AP91="","*",SP_SUL!AP91)</f>
        <v>0</v>
      </c>
      <c r="N91" s="83" t="str">
        <f>IF(SP_SUL!AM91="","*",SP_SUL!AM91)</f>
        <v>-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 t="str">
        <f>IF(SP_SUL!B92="","*",SP_SUL!B92)</f>
        <v>*</v>
      </c>
      <c r="B92" s="83" t="str">
        <f>IF(SP_SUL!X92="","*",SP_SUL!X92)</f>
        <v>*</v>
      </c>
      <c r="C92" s="83" t="str">
        <f>IF(SP_SUL!S92="","*",SP_SUL!S92)</f>
        <v>-</v>
      </c>
      <c r="D92" s="83" t="str">
        <f>IF(SP_SUL!T92="","*",SP_SUL!T92)</f>
        <v>-</v>
      </c>
      <c r="E92" s="83" t="str">
        <f>IF(SP_SUL!D92="","*",SP_SUL!D92)</f>
        <v>*</v>
      </c>
      <c r="F92" s="83" t="str">
        <f>IF(SP_SUL!H92="","*",SP_SUL!H92)</f>
        <v>*</v>
      </c>
      <c r="G92" s="83" t="str">
        <f>IF(SP_SUL!M92="","*",SP_SUL!M92)</f>
        <v>-</v>
      </c>
      <c r="H92" s="116" t="str">
        <f>IF(SP_SUL!K92="","*",SP_SUL!K92)</f>
        <v>*</v>
      </c>
      <c r="I92" s="113" t="str">
        <f>IF(SP_SUL!O92="","*",SP_SUL!O92)</f>
        <v>*</v>
      </c>
      <c r="J92" s="113" t="str">
        <f>IF(SP_SUL!P92="","*",SP_SUL!P92)</f>
        <v>*</v>
      </c>
      <c r="K92" s="83">
        <f>IF(SP_SUL!AK92="","*",SP_SUL!AK92)</f>
        <v>0</v>
      </c>
      <c r="L92" s="83" t="str">
        <f>IF(SP_SUL!AM92="","*",SP_SUL!AM92)</f>
        <v>-</v>
      </c>
      <c r="M92" s="83">
        <f>IF(SP_SUL!AP92="","*",SP_SUL!AP92)</f>
        <v>0</v>
      </c>
      <c r="N92" s="83" t="str">
        <f>IF(SP_SUL!AM92="","*",SP_SUL!AM92)</f>
        <v>-</v>
      </c>
      <c r="O92" s="110" t="str">
        <f>IF(SP_SUL!BH92="","*",SP_SUL!BH92)</f>
        <v>*</v>
      </c>
      <c r="P92" s="147" t="str">
        <f>IF($A$2=1,IF(SP_SUL!BJ92="","*",SP_SUL!BJ92),IF(SP_SUL!BK92="","*",SP_SUL!BK92))</f>
        <v>*</v>
      </c>
    </row>
    <row r="93" spans="1:16">
      <c r="A93" s="82" t="str">
        <f>IF(SP_SUL!B93="","*",SP_SUL!B93)</f>
        <v>*</v>
      </c>
      <c r="B93" s="83" t="str">
        <f>IF(SP_SUL!X93="","*",SP_SUL!X93)</f>
        <v>*</v>
      </c>
      <c r="C93" s="83" t="str">
        <f>IF(SP_SUL!S93="","*",SP_SUL!S93)</f>
        <v>-</v>
      </c>
      <c r="D93" s="83" t="str">
        <f>IF(SP_SUL!T93="","*",SP_SUL!T93)</f>
        <v>-</v>
      </c>
      <c r="E93" s="83" t="str">
        <f>IF(SP_SUL!D93="","*",SP_SUL!D93)</f>
        <v>*</v>
      </c>
      <c r="F93" s="83" t="str">
        <f>IF(SP_SUL!H93="","*",SP_SUL!H93)</f>
        <v>*</v>
      </c>
      <c r="G93" s="83" t="str">
        <f>IF(SP_SUL!M93="","*",SP_SUL!M93)</f>
        <v>-</v>
      </c>
      <c r="H93" s="116" t="str">
        <f>IF(SP_SUL!K93="","*",SP_SUL!K93)</f>
        <v>*</v>
      </c>
      <c r="I93" s="113" t="str">
        <f>IF(SP_SUL!O93="","*",SP_SUL!O93)</f>
        <v>*</v>
      </c>
      <c r="J93" s="113" t="str">
        <f>IF(SP_SUL!P93="","*",SP_SUL!P93)</f>
        <v>*</v>
      </c>
      <c r="K93" s="83">
        <f>IF(SP_SUL!AK93="","*",SP_SUL!AK93)</f>
        <v>0</v>
      </c>
      <c r="L93" s="83" t="str">
        <f>IF(SP_SUL!AM93="","*",SP_SUL!AM93)</f>
        <v>-</v>
      </c>
      <c r="M93" s="83">
        <f>IF(SP_SUL!AP93="","*",SP_SUL!AP93)</f>
        <v>0</v>
      </c>
      <c r="N93" s="83" t="str">
        <f>IF(SP_SUL!AM93="","*",SP_SUL!AM93)</f>
        <v>-</v>
      </c>
      <c r="O93" s="110" t="str">
        <f>IF(SP_SUL!BH93="","*",SP_SUL!BH93)</f>
        <v>*</v>
      </c>
      <c r="P93" s="147" t="str">
        <f>IF($A$2=1,IF(SP_SUL!BJ93="","*",SP_SUL!BJ93),IF(SP_SUL!BK93="","*",SP_SUL!BK93))</f>
        <v>*</v>
      </c>
    </row>
    <row r="94" spans="1:16">
      <c r="A94" s="82" t="str">
        <f>IF(SP_SUL!B94="","*",SP_SUL!B94)</f>
        <v>*</v>
      </c>
      <c r="B94" s="83" t="str">
        <f>IF(SP_SUL!X94="","*",SP_SUL!X94)</f>
        <v>*</v>
      </c>
      <c r="C94" s="83" t="str">
        <f>IF(SP_SUL!S94="","*",SP_SUL!S94)</f>
        <v>-</v>
      </c>
      <c r="D94" s="83" t="str">
        <f>IF(SP_SUL!T94="","*",SP_SUL!T94)</f>
        <v>-</v>
      </c>
      <c r="E94" s="83" t="str">
        <f>IF(SP_SUL!D94="","*",SP_SUL!D94)</f>
        <v>*</v>
      </c>
      <c r="F94" s="83" t="str">
        <f>IF(SP_SUL!H94="","*",SP_SUL!H94)</f>
        <v>*</v>
      </c>
      <c r="G94" s="83" t="str">
        <f>IF(SP_SUL!M94="","*",SP_SUL!M94)</f>
        <v>-</v>
      </c>
      <c r="H94" s="116" t="str">
        <f>IF(SP_SUL!K94="","*",SP_SUL!K94)</f>
        <v>*</v>
      </c>
      <c r="I94" s="113" t="str">
        <f>IF(SP_SUL!O94="","*",SP_SUL!O94)</f>
        <v>*</v>
      </c>
      <c r="J94" s="113" t="str">
        <f>IF(SP_SUL!P94="","*",SP_SUL!P94)</f>
        <v>*</v>
      </c>
      <c r="K94" s="83">
        <f>IF(SP_SUL!AK94="","*",SP_SUL!AK94)</f>
        <v>0</v>
      </c>
      <c r="L94" s="83" t="str">
        <f>IF(SP_SUL!AM94="","*",SP_SUL!AM94)</f>
        <v>-</v>
      </c>
      <c r="M94" s="83">
        <f>IF(SP_SUL!AP94="","*",SP_SUL!AP94)</f>
        <v>0</v>
      </c>
      <c r="N94" s="83" t="str">
        <f>IF(SP_SUL!AM94="","*",SP_SUL!AM94)</f>
        <v>-</v>
      </c>
      <c r="O94" s="110" t="str">
        <f>IF(SP_SUL!BH94="","*",SP_SUL!BH94)</f>
        <v>*</v>
      </c>
      <c r="P94" s="147" t="str">
        <f>IF($A$2=1,IF(SP_SUL!BJ94="","*",SP_SUL!BJ94),IF(SP_SUL!BK94="","*",SP_SUL!BK94))</f>
        <v>*</v>
      </c>
    </row>
    <row r="95" spans="1:16">
      <c r="A95" s="82" t="str">
        <f>IF(SP_SUL!B95="","*",SP_SUL!B95)</f>
        <v>*</v>
      </c>
      <c r="B95" s="83" t="str">
        <f>IF(SP_SUL!X95="","*",SP_SUL!X95)</f>
        <v>*</v>
      </c>
      <c r="C95" s="83" t="str">
        <f>IF(SP_SUL!S95="","*",SP_SUL!S95)</f>
        <v>-</v>
      </c>
      <c r="D95" s="83" t="str">
        <f>IF(SP_SUL!T95="","*",SP_SUL!T95)</f>
        <v>-</v>
      </c>
      <c r="E95" s="83" t="str">
        <f>IF(SP_SUL!D95="","*",SP_SUL!D95)</f>
        <v>*</v>
      </c>
      <c r="F95" s="83" t="str">
        <f>IF(SP_SUL!H95="","*",SP_SUL!H95)</f>
        <v>*</v>
      </c>
      <c r="G95" s="83" t="str">
        <f>IF(SP_SUL!M95="","*",SP_SUL!M95)</f>
        <v>-</v>
      </c>
      <c r="H95" s="116" t="str">
        <f>IF(SP_SUL!K95="","*",SP_SUL!K95)</f>
        <v>*</v>
      </c>
      <c r="I95" s="113" t="str">
        <f>IF(SP_SUL!O95="","*",SP_SUL!O95)</f>
        <v>*</v>
      </c>
      <c r="J95" s="113" t="str">
        <f>IF(SP_SUL!P95="","*",SP_SUL!P95)</f>
        <v>*</v>
      </c>
      <c r="K95" s="83">
        <f>IF(SP_SUL!AK95="","*",SP_SUL!AK95)</f>
        <v>0</v>
      </c>
      <c r="L95" s="83" t="str">
        <f>IF(SP_SUL!AM95="","*",SP_SUL!AM95)</f>
        <v>-</v>
      </c>
      <c r="M95" s="83">
        <f>IF(SP_SUL!AP95="","*",SP_SUL!AP95)</f>
        <v>0</v>
      </c>
      <c r="N95" s="83" t="str">
        <f>IF(SP_SUL!AM95="","*",SP_SUL!AM95)</f>
        <v>-</v>
      </c>
      <c r="O95" s="110" t="str">
        <f>IF(SP_SUL!BH95="","*",SP_SUL!BH95)</f>
        <v>*</v>
      </c>
      <c r="P95" s="147" t="str">
        <f>IF($A$2=1,IF(SP_SUL!BJ95="","*",SP_SUL!BJ95),IF(SP_SUL!BK95="","*",SP_SUL!BK95))</f>
        <v>*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 t="str">
        <f>IF(SP_SUL!B98="","*",SP_SUL!B98)</f>
        <v>*</v>
      </c>
      <c r="B98" s="83" t="str">
        <f>IF(SP_SUL!X98="","*",SP_SUL!X98)</f>
        <v>*</v>
      </c>
      <c r="C98" s="83" t="str">
        <f>IF(SP_SUL!S98="","*",SP_SUL!S98)</f>
        <v>-</v>
      </c>
      <c r="D98" s="83" t="str">
        <f>IF(SP_SUL!T98="","*",SP_SUL!T98)</f>
        <v>-</v>
      </c>
      <c r="E98" s="83" t="str">
        <f>IF(SP_SUL!D98="","*",SP_SUL!D98)</f>
        <v>*</v>
      </c>
      <c r="F98" s="83" t="str">
        <f>IF(SP_SUL!H98="","*",SP_SUL!H98)</f>
        <v>*</v>
      </c>
      <c r="G98" s="83" t="str">
        <f>IF(SP_SUL!M98="","*",SP_SUL!M98)</f>
        <v>-</v>
      </c>
      <c r="H98" s="116" t="str">
        <f>IF(SP_SUL!K98="","*",SP_SUL!K98)</f>
        <v>*</v>
      </c>
      <c r="I98" s="113" t="str">
        <f>IF(SP_SUL!O98="","*",SP_SUL!O98)</f>
        <v>*</v>
      </c>
      <c r="J98" s="113" t="str">
        <f>IF(SP_SUL!P98="","*",SP_SUL!P98)</f>
        <v>*</v>
      </c>
      <c r="K98" s="83">
        <f>IF(SP_SUL!AK98="","*",SP_SUL!AK98)</f>
        <v>0</v>
      </c>
      <c r="L98" s="83" t="str">
        <f>IF(SP_SUL!AM98="","*",SP_SUL!AM98)</f>
        <v>-</v>
      </c>
      <c r="M98" s="83">
        <f>IF(SP_SUL!AP98="","*",SP_SUL!AP98)</f>
        <v>0</v>
      </c>
      <c r="N98" s="83" t="str">
        <f>IF(SP_SUL!AM98="","*",SP_SUL!AM98)</f>
        <v>-</v>
      </c>
      <c r="O98" s="110" t="str">
        <f>IF(SP_SUL!BH98="","*",SP_SUL!BH98)</f>
        <v>*</v>
      </c>
      <c r="P98" s="147" t="str">
        <f>IF($A$2=1,IF(SP_SUL!BJ98="","*",SP_SUL!BJ98),IF(SP_SUL!BK98="","*",SP_SUL!BK98))</f>
        <v>*</v>
      </c>
    </row>
    <row r="99" spans="1:16">
      <c r="A99" s="82" t="str">
        <f>IF(SP_SUL!B99="","*",SP_SUL!B99)</f>
        <v>*</v>
      </c>
      <c r="B99" s="83" t="str">
        <f>IF(SP_SUL!X99="","*",SP_SUL!X99)</f>
        <v>*</v>
      </c>
      <c r="C99" s="83" t="str">
        <f>IF(SP_SUL!S99="","*",SP_SUL!S99)</f>
        <v>-</v>
      </c>
      <c r="D99" s="83" t="str">
        <f>IF(SP_SUL!T99="","*",SP_SUL!T99)</f>
        <v>-</v>
      </c>
      <c r="E99" s="83" t="str">
        <f>IF(SP_SUL!D99="","*",SP_SUL!D99)</f>
        <v>*</v>
      </c>
      <c r="F99" s="83" t="str">
        <f>IF(SP_SUL!H99="","*",SP_SUL!H99)</f>
        <v>*</v>
      </c>
      <c r="G99" s="83" t="str">
        <f>IF(SP_SUL!M99="","*",SP_SUL!M99)</f>
        <v>-</v>
      </c>
      <c r="H99" s="116" t="str">
        <f>IF(SP_SUL!K99="","*",SP_SUL!K99)</f>
        <v>*</v>
      </c>
      <c r="I99" s="113" t="str">
        <f>IF(SP_SUL!O99="","*",SP_SUL!O99)</f>
        <v>*</v>
      </c>
      <c r="J99" s="113" t="str">
        <f>IF(SP_SUL!P99="","*",SP_SUL!P99)</f>
        <v>*</v>
      </c>
      <c r="K99" s="83">
        <f>IF(SP_SUL!AK99="","*",SP_SUL!AK99)</f>
        <v>0</v>
      </c>
      <c r="L99" s="83" t="str">
        <f>IF(SP_SUL!AM99="","*",SP_SUL!AM99)</f>
        <v>-</v>
      </c>
      <c r="M99" s="83">
        <f>IF(SP_SUL!AP99="","*",SP_SUL!AP99)</f>
        <v>0</v>
      </c>
      <c r="N99" s="83" t="str">
        <f>IF(SP_SUL!AM99="","*",SP_SUL!AM99)</f>
        <v>-</v>
      </c>
      <c r="O99" s="110" t="str">
        <f>IF(SP_SUL!BH99="","*",SP_SUL!BH99)</f>
        <v>*</v>
      </c>
      <c r="P99" s="147" t="str">
        <f>IF($A$2=1,IF(SP_SUL!BJ99="","*",SP_SUL!BJ99),IF(SP_SUL!BK99="","*",SP_SUL!BK99))</f>
        <v>*</v>
      </c>
    </row>
    <row r="100" spans="1:16">
      <c r="A100" s="82" t="str">
        <f>IF(SP_SUL!B100="","*",SP_SUL!B100)</f>
        <v>*</v>
      </c>
      <c r="B100" s="83" t="str">
        <f>IF(SP_SUL!X100="","*",SP_SUL!X100)</f>
        <v>*</v>
      </c>
      <c r="C100" s="83" t="str">
        <f>IF(SP_SUL!S100="","*",SP_SUL!S100)</f>
        <v>-</v>
      </c>
      <c r="D100" s="83" t="str">
        <f>IF(SP_SUL!T100="","*",SP_SUL!T100)</f>
        <v>-</v>
      </c>
      <c r="E100" s="83" t="str">
        <f>IF(SP_SUL!D100="","*",SP_SUL!D100)</f>
        <v>*</v>
      </c>
      <c r="F100" s="83" t="str">
        <f>IF(SP_SUL!H100="","*",SP_SUL!H100)</f>
        <v>*</v>
      </c>
      <c r="G100" s="83" t="str">
        <f>IF(SP_SUL!M100="","*",SP_SUL!M100)</f>
        <v>-</v>
      </c>
      <c r="H100" s="116" t="str">
        <f>IF(SP_SUL!K100="","*",SP_SUL!K100)</f>
        <v>*</v>
      </c>
      <c r="I100" s="113" t="str">
        <f>IF(SP_SUL!O100="","*",SP_SUL!O100)</f>
        <v>*</v>
      </c>
      <c r="J100" s="113" t="str">
        <f>IF(SP_SUL!P100="","*",SP_SUL!P100)</f>
        <v>*</v>
      </c>
      <c r="K100" s="83">
        <f>IF(SP_SUL!AK100="","*",SP_SUL!AK100)</f>
        <v>0</v>
      </c>
      <c r="L100" s="83" t="str">
        <f>IF(SP_SUL!AM100="","*",SP_SUL!AM100)</f>
        <v>-</v>
      </c>
      <c r="M100" s="83">
        <f>IF(SP_SUL!AP100="","*",SP_SUL!AP100)</f>
        <v>0</v>
      </c>
      <c r="N100" s="83" t="str">
        <f>IF(SP_SUL!AM100="","*",SP_SUL!AM100)</f>
        <v>-</v>
      </c>
      <c r="O100" s="110" t="str">
        <f>IF(SP_SUL!BH100="","*",SP_SUL!BH100)</f>
        <v>*</v>
      </c>
      <c r="P100" s="147" t="str">
        <f>IF($A$2=1,IF(SP_SUL!BJ100="","*",SP_SUL!BJ100),IF(SP_SUL!BK100="","*",SP_SUL!BK100))</f>
        <v>*</v>
      </c>
    </row>
    <row r="101" spans="1:16">
      <c r="A101" s="82" t="str">
        <f>IF(SP_SUL!B101="","*",SP_SUL!B101)</f>
        <v>*</v>
      </c>
      <c r="B101" s="83" t="str">
        <f>IF(SP_SUL!X101="","*",SP_SUL!X101)</f>
        <v>*</v>
      </c>
      <c r="C101" s="83" t="str">
        <f>IF(SP_SUL!S101="","*",SP_SUL!S101)</f>
        <v>-</v>
      </c>
      <c r="D101" s="83" t="str">
        <f>IF(SP_SUL!T101="","*",SP_SUL!T101)</f>
        <v>-</v>
      </c>
      <c r="E101" s="83" t="str">
        <f>IF(SP_SUL!D101="","*",SP_SUL!D101)</f>
        <v>*</v>
      </c>
      <c r="F101" s="83" t="str">
        <f>IF(SP_SUL!H101="","*",SP_SUL!H101)</f>
        <v>*</v>
      </c>
      <c r="G101" s="83" t="str">
        <f>IF(SP_SUL!M101="","*",SP_SUL!M101)</f>
        <v>-</v>
      </c>
      <c r="H101" s="116" t="str">
        <f>IF(SP_SUL!K101="","*",SP_SUL!K101)</f>
        <v>*</v>
      </c>
      <c r="I101" s="113" t="str">
        <f>IF(SP_SUL!O101="","*",SP_SUL!O101)</f>
        <v>*</v>
      </c>
      <c r="J101" s="113" t="str">
        <f>IF(SP_SUL!P101="","*",SP_SUL!P101)</f>
        <v>*</v>
      </c>
      <c r="K101" s="83">
        <f>IF(SP_SUL!AK101="","*",SP_SUL!AK101)</f>
        <v>0</v>
      </c>
      <c r="L101" s="83" t="str">
        <f>IF(SP_SUL!AM101="","*",SP_SUL!AM101)</f>
        <v>-</v>
      </c>
      <c r="M101" s="83">
        <f>IF(SP_SUL!AP101="","*",SP_SUL!AP101)</f>
        <v>0</v>
      </c>
      <c r="N101" s="83" t="str">
        <f>IF(SP_SUL!AM101="","*",SP_SUL!AM101)</f>
        <v>-</v>
      </c>
      <c r="O101" s="110" t="str">
        <f>IF(SP_SUL!BH101="","*",SP_SUL!BH101)</f>
        <v>*</v>
      </c>
      <c r="P101" s="147" t="str">
        <f>IF($A$2=1,IF(SP_SUL!BJ101="","*",SP_SUL!BJ101),IF(SP_SUL!BK101="","*",SP_SUL!BK101))</f>
        <v>*</v>
      </c>
    </row>
    <row r="102" spans="1:16">
      <c r="A102" s="82" t="str">
        <f>IF(SP_SUL!B102="","*",SP_SUL!B102)</f>
        <v>*</v>
      </c>
      <c r="B102" s="83" t="str">
        <f>IF(SP_SUL!X102="","*",SP_SUL!X102)</f>
        <v>*</v>
      </c>
      <c r="C102" s="83" t="str">
        <f>IF(SP_SUL!S102="","*",SP_SUL!S102)</f>
        <v>-</v>
      </c>
      <c r="D102" s="83" t="str">
        <f>IF(SP_SUL!T102="","*",SP_SUL!T102)</f>
        <v>-</v>
      </c>
      <c r="E102" s="83" t="str">
        <f>IF(SP_SUL!D102="","*",SP_SUL!D102)</f>
        <v>*</v>
      </c>
      <c r="F102" s="83" t="str">
        <f>IF(SP_SUL!H102="","*",SP_SUL!H102)</f>
        <v>*</v>
      </c>
      <c r="G102" s="83" t="str">
        <f>IF(SP_SUL!M102="","*",SP_SUL!M102)</f>
        <v>-</v>
      </c>
      <c r="H102" s="116" t="str">
        <f>IF(SP_SUL!K102="","*",SP_SUL!K102)</f>
        <v>*</v>
      </c>
      <c r="I102" s="113" t="str">
        <f>IF(SP_SUL!O102="","*",SP_SUL!O102)</f>
        <v>*</v>
      </c>
      <c r="J102" s="113" t="str">
        <f>IF(SP_SUL!P102="","*",SP_SUL!P102)</f>
        <v>*</v>
      </c>
      <c r="K102" s="83">
        <f>IF(SP_SUL!AK102="","*",SP_SUL!AK102)</f>
        <v>0</v>
      </c>
      <c r="L102" s="83" t="str">
        <f>IF(SP_SUL!AM102="","*",SP_SUL!AM102)</f>
        <v>-</v>
      </c>
      <c r="M102" s="83">
        <f>IF(SP_SUL!AP102="","*",SP_SUL!AP102)</f>
        <v>0</v>
      </c>
      <c r="N102" s="83" t="str">
        <f>IF(SP_SUL!AM102="","*",SP_SUL!AM102)</f>
        <v>-</v>
      </c>
      <c r="O102" s="110" t="str">
        <f>IF(SP_SUL!BH102="","*",SP_SUL!BH102)</f>
        <v>*</v>
      </c>
      <c r="P102" s="147" t="str">
        <f>IF($A$2=1,IF(SP_SUL!BJ102="","*",SP_SUL!BJ102),IF(SP_SUL!BK102="","*",SP_SUL!BK102))</f>
        <v>*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*</v>
      </c>
      <c r="C105" s="83" t="str">
        <f>IF(SP_SUL!S105="","*",SP_SUL!S105)</f>
        <v>-</v>
      </c>
      <c r="D105" s="83" t="str">
        <f>IF(SP_SUL!T105="","*",SP_SUL!T105)</f>
        <v>-</v>
      </c>
      <c r="E105" s="83" t="str">
        <f>IF(SP_SUL!D105="","*",SP_SUL!D105)</f>
        <v>*</v>
      </c>
      <c r="F105" s="83" t="str">
        <f>IF(SP_SUL!H105="","*",SP_SUL!H105)</f>
        <v>*</v>
      </c>
      <c r="G105" s="83" t="str">
        <f>IF(SP_SUL!M105="","*",SP_SUL!M105)</f>
        <v>-</v>
      </c>
      <c r="H105" s="116" t="str">
        <f>IF(SP_SUL!K105="","*",SP_SUL!K105)</f>
        <v>*</v>
      </c>
      <c r="I105" s="113" t="str">
        <f>IF(SP_SUL!O105="","*",SP_SUL!O105)</f>
        <v>*</v>
      </c>
      <c r="J105" s="113" t="str">
        <f>IF(SP_SUL!P105="","*",SP_SUL!P105)</f>
        <v>*</v>
      </c>
      <c r="K105" s="83">
        <f>IF(SP_SUL!AK105="","*",SP_SUL!AK105)</f>
        <v>0</v>
      </c>
      <c r="L105" s="83" t="str">
        <f>IF(SP_SUL!AM105="","*",SP_SUL!AM105)</f>
        <v>-</v>
      </c>
      <c r="M105" s="83">
        <f>IF(SP_SUL!AP105="","*",SP_SUL!AP105)</f>
        <v>0</v>
      </c>
      <c r="N105" s="83" t="str">
        <f>IF(SP_SUL!AM105="","*",SP_SUL!AM105)</f>
        <v>-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 t="str">
        <f>IF(SP_SUL!B106="","*",SP_SUL!B106)</f>
        <v>*</v>
      </c>
      <c r="B106" s="83" t="str">
        <f>IF(SP_SUL!X106="","*",SP_SUL!X106)</f>
        <v>*</v>
      </c>
      <c r="C106" s="83" t="str">
        <f>IF(SP_SUL!S106="","*",SP_SUL!S106)</f>
        <v>-</v>
      </c>
      <c r="D106" s="83" t="str">
        <f>IF(SP_SUL!T106="","*",SP_SUL!T106)</f>
        <v>-</v>
      </c>
      <c r="E106" s="83" t="str">
        <f>IF(SP_SUL!D106="","*",SP_SUL!D106)</f>
        <v>*</v>
      </c>
      <c r="F106" s="83" t="str">
        <f>IF(SP_SUL!H106="","*",SP_SUL!H106)</f>
        <v>*</v>
      </c>
      <c r="G106" s="83" t="str">
        <f>IF(SP_SUL!M106="","*",SP_SUL!M106)</f>
        <v>-</v>
      </c>
      <c r="H106" s="116" t="str">
        <f>IF(SP_SUL!K106="","*",SP_SUL!K106)</f>
        <v>*</v>
      </c>
      <c r="I106" s="113" t="str">
        <f>IF(SP_SUL!O106="","*",SP_SUL!O106)</f>
        <v>*</v>
      </c>
      <c r="J106" s="113" t="str">
        <f>IF(SP_SUL!P106="","*",SP_SUL!P106)</f>
        <v>*</v>
      </c>
      <c r="K106" s="83">
        <f>IF(SP_SUL!AK106="","*",SP_SUL!AK106)</f>
        <v>0</v>
      </c>
      <c r="L106" s="83" t="str">
        <f>IF(SP_SUL!AM106="","*",SP_SUL!AM106)</f>
        <v>-</v>
      </c>
      <c r="M106" s="83">
        <f>IF(SP_SUL!AP106="","*",SP_SUL!AP106)</f>
        <v>0</v>
      </c>
      <c r="N106" s="83" t="str">
        <f>IF(SP_SUL!AM106="","*",SP_SUL!AM106)</f>
        <v>-</v>
      </c>
      <c r="O106" s="110" t="str">
        <f>IF(SP_SUL!BH106="","*",SP_SUL!BH106)</f>
        <v>*</v>
      </c>
      <c r="P106" s="147" t="str">
        <f>IF($A$2=1,IF(SP_SUL!BJ106="","*",SP_SUL!BJ106),IF(SP_SUL!BK106="","*",SP_SUL!BK106))</f>
        <v>*</v>
      </c>
    </row>
    <row r="107" spans="1:16">
      <c r="A107" s="82" t="str">
        <f>IF(SP_SUL!B107="","*",SP_SUL!B107)</f>
        <v>*</v>
      </c>
      <c r="B107" s="83" t="str">
        <f>IF(SP_SUL!X107="","*",SP_SUL!X107)</f>
        <v>*</v>
      </c>
      <c r="C107" s="83" t="str">
        <f>IF(SP_SUL!S107="","*",SP_SUL!S107)</f>
        <v>-</v>
      </c>
      <c r="D107" s="83" t="str">
        <f>IF(SP_SUL!T107="","*",SP_SUL!T107)</f>
        <v>-</v>
      </c>
      <c r="E107" s="83" t="str">
        <f>IF(SP_SUL!D107="","*",SP_SUL!D107)</f>
        <v>*</v>
      </c>
      <c r="F107" s="83" t="str">
        <f>IF(SP_SUL!H107="","*",SP_SUL!H107)</f>
        <v>*</v>
      </c>
      <c r="G107" s="83" t="str">
        <f>IF(SP_SUL!M107="","*",SP_SUL!M107)</f>
        <v>-</v>
      </c>
      <c r="H107" s="116" t="str">
        <f>IF(SP_SUL!K107="","*",SP_SUL!K107)</f>
        <v>*</v>
      </c>
      <c r="I107" s="113" t="str">
        <f>IF(SP_SUL!O107="","*",SP_SUL!O107)</f>
        <v>*</v>
      </c>
      <c r="J107" s="113" t="str">
        <f>IF(SP_SUL!P107="","*",SP_SUL!P107)</f>
        <v>*</v>
      </c>
      <c r="K107" s="83">
        <f>IF(SP_SUL!AK107="","*",SP_SUL!AK107)</f>
        <v>0</v>
      </c>
      <c r="L107" s="83" t="str">
        <f>IF(SP_SUL!AM107="","*",SP_SUL!AM107)</f>
        <v>-</v>
      </c>
      <c r="M107" s="83">
        <f>IF(SP_SUL!AP107="","*",SP_SUL!AP107)</f>
        <v>0</v>
      </c>
      <c r="N107" s="83" t="str">
        <f>IF(SP_SUL!AM107="","*",SP_SUL!AM107)</f>
        <v>-</v>
      </c>
      <c r="O107" s="110" t="str">
        <f>IF(SP_SUL!BH107="","*",SP_SUL!BH107)</f>
        <v>*</v>
      </c>
      <c r="P107" s="147" t="str">
        <f>IF($A$2=1,IF(SP_SUL!BJ107="","*",SP_SUL!BJ107),IF(SP_SUL!BK107="","*",SP_SUL!BK107))</f>
        <v>*</v>
      </c>
    </row>
    <row r="108" spans="1:16">
      <c r="A108" s="82" t="str">
        <f>IF(SP_SUL!B108="","*",SP_SUL!B108)</f>
        <v>*</v>
      </c>
      <c r="B108" s="83" t="str">
        <f>IF(SP_SUL!X108="","*",SP_SUL!X108)</f>
        <v>*</v>
      </c>
      <c r="C108" s="83" t="str">
        <f>IF(SP_SUL!S108="","*",SP_SUL!S108)</f>
        <v>-</v>
      </c>
      <c r="D108" s="83" t="str">
        <f>IF(SP_SUL!T108="","*",SP_SUL!T108)</f>
        <v>-</v>
      </c>
      <c r="E108" s="83" t="str">
        <f>IF(SP_SUL!D108="","*",SP_SUL!D108)</f>
        <v>*</v>
      </c>
      <c r="F108" s="83" t="str">
        <f>IF(SP_SUL!H108="","*",SP_SUL!H108)</f>
        <v>*</v>
      </c>
      <c r="G108" s="83" t="str">
        <f>IF(SP_SUL!M108="","*",SP_SUL!M108)</f>
        <v>-</v>
      </c>
      <c r="H108" s="116" t="str">
        <f>IF(SP_SUL!K108="","*",SP_SUL!K108)</f>
        <v>*</v>
      </c>
      <c r="I108" s="113" t="str">
        <f>IF(SP_SUL!O108="","*",SP_SUL!O108)</f>
        <v>*</v>
      </c>
      <c r="J108" s="113" t="str">
        <f>IF(SP_SUL!P108="","*",SP_SUL!P108)</f>
        <v>*</v>
      </c>
      <c r="K108" s="83">
        <f>IF(SP_SUL!AK108="","*",SP_SUL!AK108)</f>
        <v>0</v>
      </c>
      <c r="L108" s="83" t="str">
        <f>IF(SP_SUL!AM108="","*",SP_SUL!AM108)</f>
        <v>-</v>
      </c>
      <c r="M108" s="83">
        <f>IF(SP_SUL!AP108="","*",SP_SUL!AP108)</f>
        <v>0</v>
      </c>
      <c r="N108" s="83" t="str">
        <f>IF(SP_SUL!AM108="","*",SP_SUL!AM108)</f>
        <v>-</v>
      </c>
      <c r="O108" s="110" t="str">
        <f>IF(SP_SUL!BH108="","*",SP_SUL!BH108)</f>
        <v>*</v>
      </c>
      <c r="P108" s="147" t="str">
        <f>IF($A$2=1,IF(SP_SUL!BJ108="","*",SP_SUL!BJ108),IF(SP_SUL!BK108="","*",SP_SUL!BK108))</f>
        <v>*</v>
      </c>
    </row>
    <row r="109" spans="1:16">
      <c r="A109" s="82" t="str">
        <f>IF(SP_SUL!B109="","*",SP_SUL!B109)</f>
        <v>*</v>
      </c>
      <c r="B109" s="83" t="str">
        <f>IF(SP_SUL!X109="","*",SP_SUL!X109)</f>
        <v>*</v>
      </c>
      <c r="C109" s="83" t="str">
        <f>IF(SP_SUL!S109="","*",SP_SUL!S109)</f>
        <v>-</v>
      </c>
      <c r="D109" s="83" t="str">
        <f>IF(SP_SUL!T109="","*",SP_SUL!T109)</f>
        <v>-</v>
      </c>
      <c r="E109" s="83" t="str">
        <f>IF(SP_SUL!D109="","*",SP_SUL!D109)</f>
        <v>*</v>
      </c>
      <c r="F109" s="83" t="str">
        <f>IF(SP_SUL!H109="","*",SP_SUL!H109)</f>
        <v>*</v>
      </c>
      <c r="G109" s="83" t="str">
        <f>IF(SP_SUL!M109="","*",SP_SUL!M109)</f>
        <v>-</v>
      </c>
      <c r="H109" s="116" t="str">
        <f>IF(SP_SUL!K109="","*",SP_SUL!K109)</f>
        <v>*</v>
      </c>
      <c r="I109" s="113" t="str">
        <f>IF(SP_SUL!O109="","*",SP_SUL!O109)</f>
        <v>*</v>
      </c>
      <c r="J109" s="113" t="str">
        <f>IF(SP_SUL!P109="","*",SP_SUL!P109)</f>
        <v>*</v>
      </c>
      <c r="K109" s="83">
        <f>IF(SP_SUL!AK109="","*",SP_SUL!AK109)</f>
        <v>0</v>
      </c>
      <c r="L109" s="83" t="str">
        <f>IF(SP_SUL!AM109="","*",SP_SUL!AM109)</f>
        <v>-</v>
      </c>
      <c r="M109" s="83">
        <f>IF(SP_SUL!AP109="","*",SP_SUL!AP109)</f>
        <v>0</v>
      </c>
      <c r="N109" s="83" t="str">
        <f>IF(SP_SUL!AM109="","*",SP_SUL!AM109)</f>
        <v>-</v>
      </c>
      <c r="O109" s="110" t="str">
        <f>IF(SP_SUL!BH109="","*",SP_SUL!BH109)</f>
        <v>*</v>
      </c>
      <c r="P109" s="147" t="str">
        <f>IF($A$2=1,IF(SP_SUL!BJ109="","*",SP_SUL!BJ109),IF(SP_SUL!BK109="","*",SP_SUL!BK109))</f>
        <v>*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 t="str">
        <f>IF(SP_SUL!B111="","*",SP_SUL!B111)</f>
        <v>*</v>
      </c>
      <c r="B111" s="83" t="str">
        <f>IF(SP_SUL!X111="","*",SP_SUL!X111)</f>
        <v>*</v>
      </c>
      <c r="C111" s="83" t="str">
        <f>IF(SP_SUL!S111="","*",SP_SUL!S111)</f>
        <v>-</v>
      </c>
      <c r="D111" s="83" t="str">
        <f>IF(SP_SUL!T111="","*",SP_SUL!T111)</f>
        <v>-</v>
      </c>
      <c r="E111" s="83" t="str">
        <f>IF(SP_SUL!D111="","*",SP_SUL!D111)</f>
        <v>*</v>
      </c>
      <c r="F111" s="83" t="str">
        <f>IF(SP_SUL!H111="","*",SP_SUL!H111)</f>
        <v>*</v>
      </c>
      <c r="G111" s="83" t="str">
        <f>IF(SP_SUL!M111="","*",SP_SUL!M111)</f>
        <v>-</v>
      </c>
      <c r="H111" s="116" t="str">
        <f>IF(SP_SUL!K111="","*",SP_SUL!K111)</f>
        <v>*</v>
      </c>
      <c r="I111" s="113" t="str">
        <f>IF(SP_SUL!O111="","*",SP_SUL!O111)</f>
        <v>*</v>
      </c>
      <c r="J111" s="113" t="str">
        <f>IF(SP_SUL!P111="","*",SP_SUL!P111)</f>
        <v>*</v>
      </c>
      <c r="K111" s="83">
        <f>IF(SP_SUL!AK111="","*",SP_SUL!AK111)</f>
        <v>0</v>
      </c>
      <c r="L111" s="83" t="str">
        <f>IF(SP_SUL!AM111="","*",SP_SUL!AM111)</f>
        <v>-</v>
      </c>
      <c r="M111" s="83">
        <f>IF(SP_SUL!AP111="","*",SP_SUL!AP111)</f>
        <v>0</v>
      </c>
      <c r="N111" s="83" t="str">
        <f>IF(SP_SUL!AM111="","*",SP_SUL!AM111)</f>
        <v>-</v>
      </c>
      <c r="O111" s="110" t="str">
        <f>IF(SP_SUL!BH111="","*",SP_SUL!BH111)</f>
        <v>*</v>
      </c>
      <c r="P111" s="147" t="str">
        <f>IF($A$2=1,IF(SP_SUL!BJ111="","*",SP_SUL!BJ111),IF(SP_SUL!BK111="","*",SP_SUL!BK111))</f>
        <v>*</v>
      </c>
    </row>
    <row r="112" spans="1:16">
      <c r="A112" s="82" t="str">
        <f>IF(SP_SUL!B112="","*",SP_SUL!B112)</f>
        <v>*</v>
      </c>
      <c r="B112" s="83" t="str">
        <f>IF(SP_SUL!X112="","*",SP_SUL!X112)</f>
        <v>*</v>
      </c>
      <c r="C112" s="83" t="str">
        <f>IF(SP_SUL!S112="","*",SP_SUL!S112)</f>
        <v>-</v>
      </c>
      <c r="D112" s="83" t="str">
        <f>IF(SP_SUL!T112="","*",SP_SUL!T112)</f>
        <v>-</v>
      </c>
      <c r="E112" s="83" t="str">
        <f>IF(SP_SUL!D112="","*",SP_SUL!D112)</f>
        <v>*</v>
      </c>
      <c r="F112" s="83" t="str">
        <f>IF(SP_SUL!H112="","*",SP_SUL!H112)</f>
        <v>*</v>
      </c>
      <c r="G112" s="83" t="str">
        <f>IF(SP_SUL!M112="","*",SP_SUL!M112)</f>
        <v>-</v>
      </c>
      <c r="H112" s="116" t="str">
        <f>IF(SP_SUL!K112="","*",SP_SUL!K112)</f>
        <v>*</v>
      </c>
      <c r="I112" s="113" t="str">
        <f>IF(SP_SUL!O112="","*",SP_SUL!O112)</f>
        <v>*</v>
      </c>
      <c r="J112" s="113" t="str">
        <f>IF(SP_SUL!P112="","*",SP_SUL!P112)</f>
        <v>*</v>
      </c>
      <c r="K112" s="83">
        <f>IF(SP_SUL!AK112="","*",SP_SUL!AK112)</f>
        <v>0</v>
      </c>
      <c r="L112" s="83" t="str">
        <f>IF(SP_SUL!AM112="","*",SP_SUL!AM112)</f>
        <v>-</v>
      </c>
      <c r="M112" s="83">
        <f>IF(SP_SUL!AP112="","*",SP_SUL!AP112)</f>
        <v>0</v>
      </c>
      <c r="N112" s="83" t="str">
        <f>IF(SP_SUL!AM112="","*",SP_SUL!AM112)</f>
        <v>-</v>
      </c>
      <c r="O112" s="110" t="str">
        <f>IF(SP_SUL!BH112="","*",SP_SUL!BH112)</f>
        <v>*</v>
      </c>
      <c r="P112" s="147" t="str">
        <f>IF($A$2=1,IF(SP_SUL!BJ112="","*",SP_SUL!BJ112),IF(SP_SUL!BK112="","*",SP_SUL!BK112))</f>
        <v>*</v>
      </c>
    </row>
    <row r="113" spans="1:16">
      <c r="A113" s="82" t="str">
        <f>IF(SP_SUL!B113="","*",SP_SUL!B113)</f>
        <v>*</v>
      </c>
      <c r="B113" s="83" t="str">
        <f>IF(SP_SUL!X113="","*",SP_SUL!X113)</f>
        <v>*</v>
      </c>
      <c r="C113" s="83" t="str">
        <f>IF(SP_SUL!S113="","*",SP_SUL!S113)</f>
        <v>-</v>
      </c>
      <c r="D113" s="83" t="str">
        <f>IF(SP_SUL!T113="","*",SP_SUL!T113)</f>
        <v>-</v>
      </c>
      <c r="E113" s="83" t="str">
        <f>IF(SP_SUL!D113="","*",SP_SUL!D113)</f>
        <v>*</v>
      </c>
      <c r="F113" s="83" t="str">
        <f>IF(SP_SUL!H113="","*",SP_SUL!H113)</f>
        <v>*</v>
      </c>
      <c r="G113" s="83" t="str">
        <f>IF(SP_SUL!M113="","*",SP_SUL!M113)</f>
        <v>-</v>
      </c>
      <c r="H113" s="116" t="str">
        <f>IF(SP_SUL!K113="","*",SP_SUL!K113)</f>
        <v>*</v>
      </c>
      <c r="I113" s="113" t="str">
        <f>IF(SP_SUL!O113="","*",SP_SUL!O113)</f>
        <v>*</v>
      </c>
      <c r="J113" s="113" t="str">
        <f>IF(SP_SUL!P113="","*",SP_SUL!P113)</f>
        <v>*</v>
      </c>
      <c r="K113" s="83">
        <f>IF(SP_SUL!AK113="","*",SP_SUL!AK113)</f>
        <v>0</v>
      </c>
      <c r="L113" s="83" t="str">
        <f>IF(SP_SUL!AM113="","*",SP_SUL!AM113)</f>
        <v>-</v>
      </c>
      <c r="M113" s="83">
        <f>IF(SP_SUL!AP113="","*",SP_SUL!AP113)</f>
        <v>0</v>
      </c>
      <c r="N113" s="83" t="str">
        <f>IF(SP_SUL!AM113="","*",SP_SUL!AM113)</f>
        <v>-</v>
      </c>
      <c r="O113" s="110" t="str">
        <f>IF(SP_SUL!BH113="","*",SP_SUL!BH113)</f>
        <v>*</v>
      </c>
      <c r="P113" s="147" t="str">
        <f>IF($A$2=1,IF(SP_SUL!BJ113="","*",SP_SUL!BJ113),IF(SP_SUL!BK113="","*",SP_SUL!BK113))</f>
        <v>*</v>
      </c>
    </row>
    <row r="114" spans="1:16">
      <c r="A114" s="82" t="str">
        <f>IF(SP_SUL!B114="","*",SP_SUL!B114)</f>
        <v>*</v>
      </c>
      <c r="B114" s="83" t="str">
        <f>IF(SP_SUL!X114="","*",SP_SUL!X114)</f>
        <v>*</v>
      </c>
      <c r="C114" s="83" t="str">
        <f>IF(SP_SUL!S114="","*",SP_SUL!S114)</f>
        <v>-</v>
      </c>
      <c r="D114" s="83" t="str">
        <f>IF(SP_SUL!T114="","*",SP_SUL!T114)</f>
        <v>-</v>
      </c>
      <c r="E114" s="83" t="str">
        <f>IF(SP_SUL!D114="","*",SP_SUL!D114)</f>
        <v>*</v>
      </c>
      <c r="F114" s="83" t="str">
        <f>IF(SP_SUL!H114="","*",SP_SUL!H114)</f>
        <v>*</v>
      </c>
      <c r="G114" s="83" t="str">
        <f>IF(SP_SUL!M114="","*",SP_SUL!M114)</f>
        <v>-</v>
      </c>
      <c r="H114" s="116" t="str">
        <f>IF(SP_SUL!K114="","*",SP_SUL!K114)</f>
        <v>*</v>
      </c>
      <c r="I114" s="113" t="str">
        <f>IF(SP_SUL!O114="","*",SP_SUL!O114)</f>
        <v>*</v>
      </c>
      <c r="J114" s="113" t="str">
        <f>IF(SP_SUL!P114="","*",SP_SUL!P114)</f>
        <v>*</v>
      </c>
      <c r="K114" s="83">
        <f>IF(SP_SUL!AK114="","*",SP_SUL!AK114)</f>
        <v>0</v>
      </c>
      <c r="L114" s="83" t="str">
        <f>IF(SP_SUL!AM114="","*",SP_SUL!AM114)</f>
        <v>-</v>
      </c>
      <c r="M114" s="83">
        <f>IF(SP_SUL!AP114="","*",SP_SUL!AP114)</f>
        <v>0</v>
      </c>
      <c r="N114" s="83" t="str">
        <f>IF(SP_SUL!AM114="","*",SP_SUL!AM114)</f>
        <v>-</v>
      </c>
      <c r="O114" s="110" t="str">
        <f>IF(SP_SUL!BH114="","*",SP_SUL!BH114)</f>
        <v>*</v>
      </c>
      <c r="P114" s="147" t="str">
        <f>IF($A$2=1,IF(SP_SUL!BJ114="","*",SP_SUL!BJ114),IF(SP_SUL!BK114="","*",SP_SUL!BK114))</f>
        <v>*</v>
      </c>
    </row>
    <row r="115" spans="1:16">
      <c r="A115" s="82" t="str">
        <f>IF(SP_SUL!B115="","*",SP_SUL!B115)</f>
        <v>*</v>
      </c>
      <c r="B115" s="83" t="str">
        <f>IF(SP_SUL!X115="","*",SP_SUL!X115)</f>
        <v>*</v>
      </c>
      <c r="C115" s="83" t="str">
        <f>IF(SP_SUL!S115="","*",SP_SUL!S115)</f>
        <v>-</v>
      </c>
      <c r="D115" s="83" t="str">
        <f>IF(SP_SUL!T115="","*",SP_SUL!T115)</f>
        <v>-</v>
      </c>
      <c r="E115" s="83" t="str">
        <f>IF(SP_SUL!D115="","*",SP_SUL!D115)</f>
        <v>*</v>
      </c>
      <c r="F115" s="83" t="str">
        <f>IF(SP_SUL!H115="","*",SP_SUL!H115)</f>
        <v>*</v>
      </c>
      <c r="G115" s="83" t="str">
        <f>IF(SP_SUL!M115="","*",SP_SUL!M115)</f>
        <v>-</v>
      </c>
      <c r="H115" s="116" t="str">
        <f>IF(SP_SUL!K115="","*",SP_SUL!K115)</f>
        <v>*</v>
      </c>
      <c r="I115" s="113" t="str">
        <f>IF(SP_SUL!O115="","*",SP_SUL!O115)</f>
        <v>*</v>
      </c>
      <c r="J115" s="113" t="str">
        <f>IF(SP_SUL!P115="","*",SP_SUL!P115)</f>
        <v>*</v>
      </c>
      <c r="K115" s="83">
        <f>IF(SP_SUL!AK115="","*",SP_SUL!AK115)</f>
        <v>0</v>
      </c>
      <c r="L115" s="83" t="str">
        <f>IF(SP_SUL!AM115="","*",SP_SUL!AM115)</f>
        <v>-</v>
      </c>
      <c r="M115" s="83">
        <f>IF(SP_SUL!AP115="","*",SP_SUL!AP115)</f>
        <v>0</v>
      </c>
      <c r="N115" s="83" t="str">
        <f>IF(SP_SUL!AM115="","*",SP_SUL!AM115)</f>
        <v>-</v>
      </c>
      <c r="O115" s="110" t="str">
        <f>IF(SP_SUL!BH115="","*",SP_SUL!BH115)</f>
        <v>*</v>
      </c>
      <c r="P115" s="147" t="str">
        <f>IF($A$2=1,IF(SP_SUL!BJ115="","*",SP_SUL!BJ115),IF(SP_SUL!BK115="","*",SP_SUL!BK115))</f>
        <v>*</v>
      </c>
    </row>
    <row r="116" spans="1:16">
      <c r="A116" s="82" t="str">
        <f>IF(SP_SUL!B116="","*",SP_SUL!B116)</f>
        <v>*</v>
      </c>
      <c r="B116" s="83" t="str">
        <f>IF(SP_SUL!X116="","*",SP_SUL!X116)</f>
        <v>*</v>
      </c>
      <c r="C116" s="83" t="str">
        <f>IF(SP_SUL!S116="","*",SP_SUL!S116)</f>
        <v>-</v>
      </c>
      <c r="D116" s="83" t="str">
        <f>IF(SP_SUL!T116="","*",SP_SUL!T116)</f>
        <v>-</v>
      </c>
      <c r="E116" s="83" t="str">
        <f>IF(SP_SUL!D116="","*",SP_SUL!D116)</f>
        <v>*</v>
      </c>
      <c r="F116" s="83" t="str">
        <f>IF(SP_SUL!H116="","*",SP_SUL!H116)</f>
        <v>*</v>
      </c>
      <c r="G116" s="83" t="str">
        <f>IF(SP_SUL!M116="","*",SP_SUL!M116)</f>
        <v>-</v>
      </c>
      <c r="H116" s="116" t="str">
        <f>IF(SP_SUL!K116="","*",SP_SUL!K116)</f>
        <v>*</v>
      </c>
      <c r="I116" s="113" t="str">
        <f>IF(SP_SUL!O116="","*",SP_SUL!O116)</f>
        <v>*</v>
      </c>
      <c r="J116" s="113" t="str">
        <f>IF(SP_SUL!P116="","*",SP_SUL!P116)</f>
        <v>*</v>
      </c>
      <c r="K116" s="83">
        <f>IF(SP_SUL!AK116="","*",SP_SUL!AK116)</f>
        <v>0</v>
      </c>
      <c r="L116" s="83" t="str">
        <f>IF(SP_SUL!AM116="","*",SP_SUL!AM116)</f>
        <v>-</v>
      </c>
      <c r="M116" s="83">
        <f>IF(SP_SUL!AP116="","*",SP_SUL!AP116)</f>
        <v>0</v>
      </c>
      <c r="N116" s="83" t="str">
        <f>IF(SP_SUL!AM116="","*",SP_SUL!AM116)</f>
        <v>-</v>
      </c>
      <c r="O116" s="110" t="str">
        <f>IF(SP_SUL!BH116="","*",SP_SUL!BH116)</f>
        <v>*</v>
      </c>
      <c r="P116" s="147" t="str">
        <f>IF($A$2=1,IF(SP_SUL!BJ116="","*",SP_SUL!BJ116),IF(SP_SUL!BK116="","*",SP_SUL!BK116))</f>
        <v>*</v>
      </c>
    </row>
    <row r="117" spans="1:16">
      <c r="A117" s="82" t="str">
        <f>IF(SP_SUL!B117="","*",SP_SUL!B117)</f>
        <v>*</v>
      </c>
      <c r="B117" s="83" t="str">
        <f>IF(SP_SUL!X117="","*",SP_SUL!X117)</f>
        <v>*</v>
      </c>
      <c r="C117" s="83" t="str">
        <f>IF(SP_SUL!S117="","*",SP_SUL!S117)</f>
        <v>-</v>
      </c>
      <c r="D117" s="83" t="str">
        <f>IF(SP_SUL!T117="","*",SP_SUL!T117)</f>
        <v>-</v>
      </c>
      <c r="E117" s="83" t="str">
        <f>IF(SP_SUL!D117="","*",SP_SUL!D117)</f>
        <v>*</v>
      </c>
      <c r="F117" s="83" t="str">
        <f>IF(SP_SUL!H117="","*",SP_SUL!H117)</f>
        <v>*</v>
      </c>
      <c r="G117" s="83" t="str">
        <f>IF(SP_SUL!M117="","*",SP_SUL!M117)</f>
        <v>-</v>
      </c>
      <c r="H117" s="116" t="str">
        <f>IF(SP_SUL!K117="","*",SP_SUL!K117)</f>
        <v>*</v>
      </c>
      <c r="I117" s="113" t="str">
        <f>IF(SP_SUL!O117="","*",SP_SUL!O117)</f>
        <v>*</v>
      </c>
      <c r="J117" s="113" t="str">
        <f>IF(SP_SUL!P117="","*",SP_SUL!P117)</f>
        <v>*</v>
      </c>
      <c r="K117" s="83">
        <f>IF(SP_SUL!AK117="","*",SP_SUL!AK117)</f>
        <v>0</v>
      </c>
      <c r="L117" s="83" t="str">
        <f>IF(SP_SUL!AM117="","*",SP_SUL!AM117)</f>
        <v>-</v>
      </c>
      <c r="M117" s="83">
        <f>IF(SP_SUL!AP117="","*",SP_SUL!AP117)</f>
        <v>0</v>
      </c>
      <c r="N117" s="83" t="str">
        <f>IF(SP_SUL!AM117="","*",SP_SUL!AM117)</f>
        <v>-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*</v>
      </c>
      <c r="C118" s="83" t="str">
        <f>IF(SP_SUL!S118="","*",SP_SUL!S118)</f>
        <v>-</v>
      </c>
      <c r="D118" s="83" t="str">
        <f>IF(SP_SUL!T118="","*",SP_SUL!T118)</f>
        <v>-</v>
      </c>
      <c r="E118" s="83" t="str">
        <f>IF(SP_SUL!D118="","*",SP_SUL!D118)</f>
        <v>*</v>
      </c>
      <c r="F118" s="83" t="str">
        <f>IF(SP_SUL!H118="","*",SP_SUL!H118)</f>
        <v>*</v>
      </c>
      <c r="G118" s="83" t="str">
        <f>IF(SP_SUL!M118="","*",SP_SUL!M118)</f>
        <v>-</v>
      </c>
      <c r="H118" s="116" t="str">
        <f>IF(SP_SUL!K118="","*",SP_SUL!K118)</f>
        <v>*</v>
      </c>
      <c r="I118" s="113" t="str">
        <f>IF(SP_SUL!O118="","*",SP_SUL!O118)</f>
        <v>*</v>
      </c>
      <c r="J118" s="113" t="str">
        <f>IF(SP_SUL!P118="","*",SP_SUL!P118)</f>
        <v>*</v>
      </c>
      <c r="K118" s="83">
        <f>IF(SP_SUL!AK118="","*",SP_SUL!AK118)</f>
        <v>0</v>
      </c>
      <c r="L118" s="83" t="str">
        <f>IF(SP_SUL!AM118="","*",SP_SUL!AM118)</f>
        <v>-</v>
      </c>
      <c r="M118" s="83">
        <f>IF(SP_SUL!AP118="","*",SP_SUL!AP118)</f>
        <v>0</v>
      </c>
      <c r="N118" s="83" t="str">
        <f>IF(SP_SUL!AM118="","*",SP_SUL!AM118)</f>
        <v>-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 t="str">
        <f>IF(SP_SUL!B119="","*",SP_SUL!B119)</f>
        <v>*</v>
      </c>
      <c r="B119" s="83" t="str">
        <f>IF(SP_SUL!X119="","*",SP_SUL!X119)</f>
        <v>*</v>
      </c>
      <c r="C119" s="83" t="str">
        <f>IF(SP_SUL!S119="","*",SP_SUL!S119)</f>
        <v>-</v>
      </c>
      <c r="D119" s="83" t="str">
        <f>IF(SP_SUL!T119="","*",SP_SUL!T119)</f>
        <v>-</v>
      </c>
      <c r="E119" s="83" t="str">
        <f>IF(SP_SUL!D119="","*",SP_SUL!D119)</f>
        <v>*</v>
      </c>
      <c r="F119" s="83" t="str">
        <f>IF(SP_SUL!H119="","*",SP_SUL!H119)</f>
        <v>*</v>
      </c>
      <c r="G119" s="83" t="str">
        <f>IF(SP_SUL!M119="","*",SP_SUL!M119)</f>
        <v>-</v>
      </c>
      <c r="H119" s="116" t="str">
        <f>IF(SP_SUL!K119="","*",SP_SUL!K119)</f>
        <v>*</v>
      </c>
      <c r="I119" s="113" t="str">
        <f>IF(SP_SUL!O119="","*",SP_SUL!O119)</f>
        <v>*</v>
      </c>
      <c r="J119" s="113" t="str">
        <f>IF(SP_SUL!P119="","*",SP_SUL!P119)</f>
        <v>*</v>
      </c>
      <c r="K119" s="83">
        <f>IF(SP_SUL!AK119="","*",SP_SUL!AK119)</f>
        <v>0</v>
      </c>
      <c r="L119" s="83" t="str">
        <f>IF(SP_SUL!AM119="","*",SP_SUL!AM119)</f>
        <v>-</v>
      </c>
      <c r="M119" s="83">
        <f>IF(SP_SUL!AP119="","*",SP_SUL!AP119)</f>
        <v>0</v>
      </c>
      <c r="N119" s="83" t="str">
        <f>IF(SP_SUL!AM119="","*",SP_SUL!AM119)</f>
        <v>-</v>
      </c>
      <c r="O119" s="110" t="str">
        <f>IF(SP_SUL!BH119="","*",SP_SUL!BH119)</f>
        <v>*</v>
      </c>
      <c r="P119" s="147" t="str">
        <f>IF($A$2=1,IF(SP_SUL!BJ119="","*",SP_SUL!BJ119),IF(SP_SUL!BK119="","*",SP_SUL!BK119))</f>
        <v>*</v>
      </c>
    </row>
    <row r="120" spans="1:16">
      <c r="A120" s="82" t="str">
        <f>IF(SP_SUL!B120="","*",SP_SUL!B120)</f>
        <v>*</v>
      </c>
      <c r="B120" s="83" t="str">
        <f>IF(SP_SUL!X120="","*",SP_SUL!X120)</f>
        <v>*</v>
      </c>
      <c r="C120" s="83" t="str">
        <f>IF(SP_SUL!S120="","*",SP_SUL!S120)</f>
        <v>-</v>
      </c>
      <c r="D120" s="83" t="str">
        <f>IF(SP_SUL!T120="","*",SP_SUL!T120)</f>
        <v>-</v>
      </c>
      <c r="E120" s="83" t="str">
        <f>IF(SP_SUL!D120="","*",SP_SUL!D120)</f>
        <v>*</v>
      </c>
      <c r="F120" s="83" t="str">
        <f>IF(SP_SUL!H120="","*",SP_SUL!H120)</f>
        <v>*</v>
      </c>
      <c r="G120" s="83" t="str">
        <f>IF(SP_SUL!M120="","*",SP_SUL!M120)</f>
        <v>-</v>
      </c>
      <c r="H120" s="116" t="str">
        <f>IF(SP_SUL!K120="","*",SP_SUL!K120)</f>
        <v>*</v>
      </c>
      <c r="I120" s="113" t="str">
        <f>IF(SP_SUL!O120="","*",SP_SUL!O120)</f>
        <v>*</v>
      </c>
      <c r="J120" s="113" t="str">
        <f>IF(SP_SUL!P120="","*",SP_SUL!P120)</f>
        <v>*</v>
      </c>
      <c r="K120" s="83">
        <f>IF(SP_SUL!AK120="","*",SP_SUL!AK120)</f>
        <v>0</v>
      </c>
      <c r="L120" s="83" t="str">
        <f>IF(SP_SUL!AM120="","*",SP_SUL!AM120)</f>
        <v>-</v>
      </c>
      <c r="M120" s="83">
        <f>IF(SP_SUL!AP120="","*",SP_SUL!AP120)</f>
        <v>0</v>
      </c>
      <c r="N120" s="83" t="str">
        <f>IF(SP_SUL!AM120="","*",SP_SUL!AM120)</f>
        <v>-</v>
      </c>
      <c r="O120" s="110" t="str">
        <f>IF(SP_SUL!BH120="","*",SP_SUL!BH120)</f>
        <v>*</v>
      </c>
      <c r="P120" s="147" t="str">
        <f>IF($A$2=1,IF(SP_SUL!BJ120="","*",SP_SUL!BJ120),IF(SP_SUL!BK120="","*",SP_SUL!BK120))</f>
        <v>*</v>
      </c>
    </row>
    <row r="121" spans="1:16">
      <c r="A121" s="82" t="str">
        <f>IF(SP_SUL!B121="","*",SP_SUL!B121)</f>
        <v>*</v>
      </c>
      <c r="B121" s="83" t="str">
        <f>IF(SP_SUL!X121="","*",SP_SUL!X121)</f>
        <v>*</v>
      </c>
      <c r="C121" s="83" t="str">
        <f>IF(SP_SUL!S121="","*",SP_SUL!S121)</f>
        <v>-</v>
      </c>
      <c r="D121" s="83" t="str">
        <f>IF(SP_SUL!T121="","*",SP_SUL!T121)</f>
        <v>-</v>
      </c>
      <c r="E121" s="83" t="str">
        <f>IF(SP_SUL!D121="","*",SP_SUL!D121)</f>
        <v>*</v>
      </c>
      <c r="F121" s="83" t="str">
        <f>IF(SP_SUL!H121="","*",SP_SUL!H121)</f>
        <v>*</v>
      </c>
      <c r="G121" s="83" t="str">
        <f>IF(SP_SUL!M121="","*",SP_SUL!M121)</f>
        <v>-</v>
      </c>
      <c r="H121" s="116" t="str">
        <f>IF(SP_SUL!K121="","*",SP_SUL!K121)</f>
        <v>*</v>
      </c>
      <c r="I121" s="113" t="str">
        <f>IF(SP_SUL!O121="","*",SP_SUL!O121)</f>
        <v>*</v>
      </c>
      <c r="J121" s="113" t="str">
        <f>IF(SP_SUL!P121="","*",SP_SUL!P121)</f>
        <v>*</v>
      </c>
      <c r="K121" s="83">
        <f>IF(SP_SUL!AK121="","*",SP_SUL!AK121)</f>
        <v>0</v>
      </c>
      <c r="L121" s="83" t="str">
        <f>IF(SP_SUL!AM121="","*",SP_SUL!AM121)</f>
        <v>-</v>
      </c>
      <c r="M121" s="83">
        <f>IF(SP_SUL!AP121="","*",SP_SUL!AP121)</f>
        <v>0</v>
      </c>
      <c r="N121" s="83" t="str">
        <f>IF(SP_SUL!AM121="","*",SP_SUL!AM121)</f>
        <v>-</v>
      </c>
      <c r="O121" s="110" t="str">
        <f>IF(SP_SUL!BH121="","*",SP_SUL!BH121)</f>
        <v>*</v>
      </c>
      <c r="P121" s="147" t="str">
        <f>IF($A$2=1,IF(SP_SUL!BJ121="","*",SP_SUL!BJ121),IF(SP_SUL!BK121="","*",SP_SUL!BK121))</f>
        <v>*</v>
      </c>
    </row>
    <row r="122" spans="1:16">
      <c r="A122" s="82" t="str">
        <f>IF(SP_SUL!B122="","*",SP_SUL!B122)</f>
        <v>*</v>
      </c>
      <c r="B122" s="83" t="str">
        <f>IF(SP_SUL!X122="","*",SP_SUL!X122)</f>
        <v>*</v>
      </c>
      <c r="C122" s="83" t="str">
        <f>IF(SP_SUL!S122="","*",SP_SUL!S122)</f>
        <v>-</v>
      </c>
      <c r="D122" s="83" t="str">
        <f>IF(SP_SUL!T122="","*",SP_SUL!T122)</f>
        <v>-</v>
      </c>
      <c r="E122" s="83" t="str">
        <f>IF(SP_SUL!D122="","*",SP_SUL!D122)</f>
        <v>*</v>
      </c>
      <c r="F122" s="83" t="str">
        <f>IF(SP_SUL!H122="","*",SP_SUL!H122)</f>
        <v>*</v>
      </c>
      <c r="G122" s="83" t="str">
        <f>IF(SP_SUL!M122="","*",SP_SUL!M122)</f>
        <v>-</v>
      </c>
      <c r="H122" s="116" t="str">
        <f>IF(SP_SUL!K122="","*",SP_SUL!K122)</f>
        <v>*</v>
      </c>
      <c r="I122" s="113" t="str">
        <f>IF(SP_SUL!O122="","*",SP_SUL!O122)</f>
        <v>*</v>
      </c>
      <c r="J122" s="113" t="str">
        <f>IF(SP_SUL!P122="","*",SP_SUL!P122)</f>
        <v>*</v>
      </c>
      <c r="K122" s="83">
        <f>IF(SP_SUL!AK122="","*",SP_SUL!AK122)</f>
        <v>0</v>
      </c>
      <c r="L122" s="83" t="str">
        <f>IF(SP_SUL!AM122="","*",SP_SUL!AM122)</f>
        <v>-</v>
      </c>
      <c r="M122" s="83">
        <f>IF(SP_SUL!AP122="","*",SP_SUL!AP122)</f>
        <v>0</v>
      </c>
      <c r="N122" s="83" t="str">
        <f>IF(SP_SUL!AM122="","*",SP_SUL!AM122)</f>
        <v>-</v>
      </c>
      <c r="O122" s="110" t="str">
        <f>IF(SP_SUL!BH122="","*",SP_SUL!BH122)</f>
        <v>*</v>
      </c>
      <c r="P122" s="147" t="str">
        <f>IF($A$2=1,IF(SP_SUL!BJ122="","*",SP_SUL!BJ122),IF(SP_SUL!BK122="","*",SP_SUL!BK122))</f>
        <v>*</v>
      </c>
    </row>
    <row r="123" spans="1:16">
      <c r="A123" s="82" t="str">
        <f>IF(SP_SUL!B123="","*",SP_SUL!B123)</f>
        <v>*</v>
      </c>
      <c r="B123" s="83" t="str">
        <f>IF(SP_SUL!X123="","*",SP_SUL!X123)</f>
        <v>*</v>
      </c>
      <c r="C123" s="83" t="str">
        <f>IF(SP_SUL!S123="","*",SP_SUL!S123)</f>
        <v>-</v>
      </c>
      <c r="D123" s="83" t="str">
        <f>IF(SP_SUL!T123="","*",SP_SUL!T123)</f>
        <v>-</v>
      </c>
      <c r="E123" s="83" t="str">
        <f>IF(SP_SUL!D123="","*",SP_SUL!D123)</f>
        <v>*</v>
      </c>
      <c r="F123" s="83" t="str">
        <f>IF(SP_SUL!H123="","*",SP_SUL!H123)</f>
        <v>*</v>
      </c>
      <c r="G123" s="83" t="str">
        <f>IF(SP_SUL!M123="","*",SP_SUL!M123)</f>
        <v>-</v>
      </c>
      <c r="H123" s="116" t="str">
        <f>IF(SP_SUL!K123="","*",SP_SUL!K123)</f>
        <v>*</v>
      </c>
      <c r="I123" s="113" t="str">
        <f>IF(SP_SUL!O123="","*",SP_SUL!O123)</f>
        <v>*</v>
      </c>
      <c r="J123" s="113" t="str">
        <f>IF(SP_SUL!P123="","*",SP_SUL!P123)</f>
        <v>*</v>
      </c>
      <c r="K123" s="83">
        <f>IF(SP_SUL!AK123="","*",SP_SUL!AK123)</f>
        <v>0</v>
      </c>
      <c r="L123" s="83" t="str">
        <f>IF(SP_SUL!AM123="","*",SP_SUL!AM123)</f>
        <v>-</v>
      </c>
      <c r="M123" s="83">
        <f>IF(SP_SUL!AP123="","*",SP_SUL!AP123)</f>
        <v>0</v>
      </c>
      <c r="N123" s="83" t="str">
        <f>IF(SP_SUL!AM123="","*",SP_SUL!AM123)</f>
        <v>-</v>
      </c>
      <c r="O123" s="110" t="str">
        <f>IF(SP_SUL!BH123="","*",SP_SUL!BH123)</f>
        <v>*</v>
      </c>
      <c r="P123" s="147" t="str">
        <f>IF($A$2=1,IF(SP_SUL!BJ123="","*",SP_SUL!BJ123),IF(SP_SUL!BK123="","*",SP_SUL!BK123))</f>
        <v>*</v>
      </c>
    </row>
    <row r="124" spans="1:16">
      <c r="A124" s="82" t="str">
        <f>IF(SP_SUL!B124="","*",SP_SUL!B124)</f>
        <v>*</v>
      </c>
      <c r="B124" s="83" t="str">
        <f>IF(SP_SUL!X124="","*",SP_SUL!X124)</f>
        <v>*</v>
      </c>
      <c r="C124" s="83" t="str">
        <f>IF(SP_SUL!S124="","*",SP_SUL!S124)</f>
        <v>-</v>
      </c>
      <c r="D124" s="83" t="str">
        <f>IF(SP_SUL!T124="","*",SP_SUL!T124)</f>
        <v>-</v>
      </c>
      <c r="E124" s="83" t="str">
        <f>IF(SP_SUL!D124="","*",SP_SUL!D124)</f>
        <v>*</v>
      </c>
      <c r="F124" s="83" t="str">
        <f>IF(SP_SUL!H124="","*",SP_SUL!H124)</f>
        <v>*</v>
      </c>
      <c r="G124" s="83" t="str">
        <f>IF(SP_SUL!M124="","*",SP_SUL!M124)</f>
        <v>-</v>
      </c>
      <c r="H124" s="116" t="str">
        <f>IF(SP_SUL!K124="","*",SP_SUL!K124)</f>
        <v>*</v>
      </c>
      <c r="I124" s="113" t="str">
        <f>IF(SP_SUL!O124="","*",SP_SUL!O124)</f>
        <v>*</v>
      </c>
      <c r="J124" s="113" t="str">
        <f>IF(SP_SUL!P124="","*",SP_SUL!P124)</f>
        <v>*</v>
      </c>
      <c r="K124" s="83">
        <f>IF(SP_SUL!AK124="","*",SP_SUL!AK124)</f>
        <v>0</v>
      </c>
      <c r="L124" s="83" t="str">
        <f>IF(SP_SUL!AM124="","*",SP_SUL!AM124)</f>
        <v>-</v>
      </c>
      <c r="M124" s="83">
        <f>IF(SP_SUL!AP124="","*",SP_SUL!AP124)</f>
        <v>0</v>
      </c>
      <c r="N124" s="83" t="str">
        <f>IF(SP_SUL!AM124="","*",SP_SUL!AM124)</f>
        <v>-</v>
      </c>
      <c r="O124" s="110" t="str">
        <f>IF(SP_SUL!BH124="","*",SP_SUL!BH124)</f>
        <v>*</v>
      </c>
      <c r="P124" s="147" t="str">
        <f>IF($A$2=1,IF(SP_SUL!BJ124="","*",SP_SUL!BJ124),IF(SP_SUL!BK124="","*",SP_SUL!BK124))</f>
        <v>*</v>
      </c>
    </row>
    <row r="125" spans="1:16">
      <c r="A125" s="82" t="str">
        <f>IF(SP_SUL!B125="","*",SP_SUL!B125)</f>
        <v>*</v>
      </c>
      <c r="B125" s="83" t="str">
        <f>IF(SP_SUL!X125="","*",SP_SUL!X125)</f>
        <v>*</v>
      </c>
      <c r="C125" s="83" t="str">
        <f>IF(SP_SUL!S125="","*",SP_SUL!S125)</f>
        <v>-</v>
      </c>
      <c r="D125" s="83" t="str">
        <f>IF(SP_SUL!T125="","*",SP_SUL!T125)</f>
        <v>-</v>
      </c>
      <c r="E125" s="83" t="str">
        <f>IF(SP_SUL!D125="","*",SP_SUL!D125)</f>
        <v>*</v>
      </c>
      <c r="F125" s="83" t="str">
        <f>IF(SP_SUL!H125="","*",SP_SUL!H125)</f>
        <v>*</v>
      </c>
      <c r="G125" s="83" t="str">
        <f>IF(SP_SUL!M125="","*",SP_SUL!M125)</f>
        <v>-</v>
      </c>
      <c r="H125" s="116" t="str">
        <f>IF(SP_SUL!K125="","*",SP_SUL!K125)</f>
        <v>*</v>
      </c>
      <c r="I125" s="113" t="str">
        <f>IF(SP_SUL!O125="","*",SP_SUL!O125)</f>
        <v>*</v>
      </c>
      <c r="J125" s="113" t="str">
        <f>IF(SP_SUL!P125="","*",SP_SUL!P125)</f>
        <v>*</v>
      </c>
      <c r="K125" s="83">
        <f>IF(SP_SUL!AK125="","*",SP_SUL!AK125)</f>
        <v>0</v>
      </c>
      <c r="L125" s="83" t="str">
        <f>IF(SP_SUL!AM125="","*",SP_SUL!AM125)</f>
        <v>-</v>
      </c>
      <c r="M125" s="83">
        <f>IF(SP_SUL!AP125="","*",SP_SUL!AP125)</f>
        <v>0</v>
      </c>
      <c r="N125" s="83" t="str">
        <f>IF(SP_SUL!AM125="","*",SP_SUL!AM125)</f>
        <v>-</v>
      </c>
      <c r="O125" s="110" t="str">
        <f>IF(SP_SUL!BH125="","*",SP_SUL!BH125)</f>
        <v>*</v>
      </c>
      <c r="P125" s="147" t="str">
        <f>IF($A$2=1,IF(SP_SUL!BJ125="","*",SP_SUL!BJ125),IF(SP_SUL!BK125="","*",SP_SUL!BK125))</f>
        <v>*</v>
      </c>
    </row>
    <row r="126" spans="1:16">
      <c r="A126" s="82" t="str">
        <f>IF(SP_SUL!B126="","*",SP_SUL!B126)</f>
        <v>*</v>
      </c>
      <c r="B126" s="83" t="str">
        <f>IF(SP_SUL!X126="","*",SP_SUL!X126)</f>
        <v>*</v>
      </c>
      <c r="C126" s="83" t="str">
        <f>IF(SP_SUL!S126="","*",SP_SUL!S126)</f>
        <v>-</v>
      </c>
      <c r="D126" s="83" t="str">
        <f>IF(SP_SUL!T126="","*",SP_SUL!T126)</f>
        <v>-</v>
      </c>
      <c r="E126" s="83" t="str">
        <f>IF(SP_SUL!D126="","*",SP_SUL!D126)</f>
        <v>*</v>
      </c>
      <c r="F126" s="83" t="str">
        <f>IF(SP_SUL!H126="","*",SP_SUL!H126)</f>
        <v>*</v>
      </c>
      <c r="G126" s="83" t="str">
        <f>IF(SP_SUL!M126="","*",SP_SUL!M126)</f>
        <v>-</v>
      </c>
      <c r="H126" s="116" t="str">
        <f>IF(SP_SUL!K126="","*",SP_SUL!K126)</f>
        <v>*</v>
      </c>
      <c r="I126" s="113" t="str">
        <f>IF(SP_SUL!O126="","*",SP_SUL!O126)</f>
        <v>*</v>
      </c>
      <c r="J126" s="113" t="str">
        <f>IF(SP_SUL!P126="","*",SP_SUL!P126)</f>
        <v>*</v>
      </c>
      <c r="K126" s="83">
        <f>IF(SP_SUL!AK126="","*",SP_SUL!AK126)</f>
        <v>0</v>
      </c>
      <c r="L126" s="83" t="str">
        <f>IF(SP_SUL!AM126="","*",SP_SUL!AM126)</f>
        <v>-</v>
      </c>
      <c r="M126" s="83">
        <f>IF(SP_SUL!AP126="","*",SP_SUL!AP126)</f>
        <v>0</v>
      </c>
      <c r="N126" s="83" t="str">
        <f>IF(SP_SUL!AM126="","*",SP_SUL!AM126)</f>
        <v>-</v>
      </c>
      <c r="O126" s="110" t="str">
        <f>IF(SP_SUL!BH126="","*",SP_SUL!BH126)</f>
        <v>*</v>
      </c>
      <c r="P126" s="147" t="str">
        <f>IF($A$2=1,IF(SP_SUL!BJ126="","*",SP_SUL!BJ126),IF(SP_SUL!BK126="","*",SP_SUL!BK126))</f>
        <v>*</v>
      </c>
    </row>
    <row r="127" spans="1:16">
      <c r="A127" s="82" t="str">
        <f>IF(SP_SUL!B127="","*",SP_SUL!B127)</f>
        <v>*</v>
      </c>
      <c r="B127" s="83" t="str">
        <f>IF(SP_SUL!X127="","*",SP_SUL!X127)</f>
        <v>*</v>
      </c>
      <c r="C127" s="83" t="str">
        <f>IF(SP_SUL!S127="","*",SP_SUL!S127)</f>
        <v>-</v>
      </c>
      <c r="D127" s="83" t="str">
        <f>IF(SP_SUL!T127="","*",SP_SUL!T127)</f>
        <v>-</v>
      </c>
      <c r="E127" s="83" t="str">
        <f>IF(SP_SUL!D127="","*",SP_SUL!D127)</f>
        <v>*</v>
      </c>
      <c r="F127" s="83" t="str">
        <f>IF(SP_SUL!H127="","*",SP_SUL!H127)</f>
        <v>*</v>
      </c>
      <c r="G127" s="83" t="str">
        <f>IF(SP_SUL!M127="","*",SP_SUL!M127)</f>
        <v>-</v>
      </c>
      <c r="H127" s="116" t="str">
        <f>IF(SP_SUL!K127="","*",SP_SUL!K127)</f>
        <v>*</v>
      </c>
      <c r="I127" s="113" t="str">
        <f>IF(SP_SUL!O127="","*",SP_SUL!O127)</f>
        <v>*</v>
      </c>
      <c r="J127" s="113" t="str">
        <f>IF(SP_SUL!P127="","*",SP_SUL!P127)</f>
        <v>*</v>
      </c>
      <c r="K127" s="83">
        <f>IF(SP_SUL!AK127="","*",SP_SUL!AK127)</f>
        <v>0</v>
      </c>
      <c r="L127" s="83" t="str">
        <f>IF(SP_SUL!AM127="","*",SP_SUL!AM127)</f>
        <v>-</v>
      </c>
      <c r="M127" s="83">
        <f>IF(SP_SUL!AP127="","*",SP_SUL!AP127)</f>
        <v>0</v>
      </c>
      <c r="N127" s="83" t="str">
        <f>IF(SP_SUL!AM127="","*",SP_SUL!AM127)</f>
        <v>-</v>
      </c>
      <c r="O127" s="110" t="str">
        <f>IF(SP_SUL!BH127="","*",SP_SUL!BH127)</f>
        <v>*</v>
      </c>
      <c r="P127" s="147" t="str">
        <f>IF($A$2=1,IF(SP_SUL!BJ127="","*",SP_SUL!BJ127),IF(SP_SUL!BK127="","*",SP_SUL!BK127))</f>
        <v>*</v>
      </c>
    </row>
    <row r="128" spans="1:16">
      <c r="A128" s="82" t="str">
        <f>IF(SP_SUL!B128="","*",SP_SUL!B128)</f>
        <v>*</v>
      </c>
      <c r="B128" s="83" t="str">
        <f>IF(SP_SUL!X128="","*",SP_SUL!X128)</f>
        <v>*</v>
      </c>
      <c r="C128" s="83" t="str">
        <f>IF(SP_SUL!S128="","*",SP_SUL!S128)</f>
        <v>-</v>
      </c>
      <c r="D128" s="83" t="str">
        <f>IF(SP_SUL!T128="","*",SP_SUL!T128)</f>
        <v>-</v>
      </c>
      <c r="E128" s="83" t="str">
        <f>IF(SP_SUL!D128="","*",SP_SUL!D128)</f>
        <v>*</v>
      </c>
      <c r="F128" s="83" t="str">
        <f>IF(SP_SUL!H128="","*",SP_SUL!H128)</f>
        <v>*</v>
      </c>
      <c r="G128" s="83" t="str">
        <f>IF(SP_SUL!M128="","*",SP_SUL!M128)</f>
        <v>-</v>
      </c>
      <c r="H128" s="116" t="str">
        <f>IF(SP_SUL!K128="","*",SP_SUL!K128)</f>
        <v>*</v>
      </c>
      <c r="I128" s="113" t="str">
        <f>IF(SP_SUL!O128="","*",SP_SUL!O128)</f>
        <v>*</v>
      </c>
      <c r="J128" s="113" t="str">
        <f>IF(SP_SUL!P128="","*",SP_SUL!P128)</f>
        <v>*</v>
      </c>
      <c r="K128" s="83">
        <f>IF(SP_SUL!AK128="","*",SP_SUL!AK128)</f>
        <v>0</v>
      </c>
      <c r="L128" s="83" t="str">
        <f>IF(SP_SUL!AM128="","*",SP_SUL!AM128)</f>
        <v>-</v>
      </c>
      <c r="M128" s="83">
        <f>IF(SP_SUL!AP128="","*",SP_SUL!AP128)</f>
        <v>0</v>
      </c>
      <c r="N128" s="83" t="str">
        <f>IF(SP_SUL!AM128="","*",SP_SUL!AM128)</f>
        <v>-</v>
      </c>
      <c r="O128" s="110" t="str">
        <f>IF(SP_SUL!BH128="","*",SP_SUL!BH128)</f>
        <v>*</v>
      </c>
      <c r="P128" s="147" t="str">
        <f>IF($A$2=1,IF(SP_SUL!BJ128="","*",SP_SUL!BJ128),IF(SP_SUL!BK128="","*",SP_SUL!BK128))</f>
        <v>*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*</v>
      </c>
      <c r="C131" s="83" t="str">
        <f>IF(SP_SUL!S131="","*",SP_SUL!S131)</f>
        <v>-</v>
      </c>
      <c r="D131" s="83" t="str">
        <f>IF(SP_SUL!T131="","*",SP_SUL!T131)</f>
        <v>-</v>
      </c>
      <c r="E131" s="83" t="str">
        <f>IF(SP_SUL!D131="","*",SP_SUL!D131)</f>
        <v>*</v>
      </c>
      <c r="F131" s="83" t="str">
        <f>IF(SP_SUL!H131="","*",SP_SUL!H131)</f>
        <v>*</v>
      </c>
      <c r="G131" s="83" t="str">
        <f>IF(SP_SUL!M131="","*",SP_SUL!M131)</f>
        <v>-</v>
      </c>
      <c r="H131" s="116" t="str">
        <f>IF(SP_SUL!K131="","*",SP_SUL!K131)</f>
        <v>*</v>
      </c>
      <c r="I131" s="113" t="str">
        <f>IF(SP_SUL!O131="","*",SP_SUL!O131)</f>
        <v>*</v>
      </c>
      <c r="J131" s="113" t="str">
        <f>IF(SP_SUL!P131="","*",SP_SUL!P131)</f>
        <v>*</v>
      </c>
      <c r="K131" s="83">
        <f>IF(SP_SUL!AK131="","*",SP_SUL!AK131)</f>
        <v>0</v>
      </c>
      <c r="L131" s="83" t="str">
        <f>IF(SP_SUL!AM131="","*",SP_SUL!AM131)</f>
        <v>-</v>
      </c>
      <c r="M131" s="83">
        <f>IF(SP_SUL!AP131="","*",SP_SUL!AP131)</f>
        <v>0</v>
      </c>
      <c r="N131" s="83" t="str">
        <f>IF(SP_SUL!AM131="","*",SP_SUL!AM131)</f>
        <v>-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 t="str">
        <f>IF(SP_SUL!B132="","*",SP_SUL!B132)</f>
        <v>*</v>
      </c>
      <c r="B132" s="83" t="str">
        <f>IF(SP_SUL!X132="","*",SP_SUL!X132)</f>
        <v>*</v>
      </c>
      <c r="C132" s="83" t="str">
        <f>IF(SP_SUL!S132="","*",SP_SUL!S132)</f>
        <v>-</v>
      </c>
      <c r="D132" s="83" t="str">
        <f>IF(SP_SUL!T132="","*",SP_SUL!T132)</f>
        <v>-</v>
      </c>
      <c r="E132" s="83" t="str">
        <f>IF(SP_SUL!D132="","*",SP_SUL!D132)</f>
        <v>*</v>
      </c>
      <c r="F132" s="83" t="str">
        <f>IF(SP_SUL!H132="","*",SP_SUL!H132)</f>
        <v>*</v>
      </c>
      <c r="G132" s="83" t="str">
        <f>IF(SP_SUL!M132="","*",SP_SUL!M132)</f>
        <v>-</v>
      </c>
      <c r="H132" s="116" t="str">
        <f>IF(SP_SUL!K132="","*",SP_SUL!K132)</f>
        <v>*</v>
      </c>
      <c r="I132" s="113" t="str">
        <f>IF(SP_SUL!O132="","*",SP_SUL!O132)</f>
        <v>*</v>
      </c>
      <c r="J132" s="113" t="str">
        <f>IF(SP_SUL!P132="","*",SP_SUL!P132)</f>
        <v>*</v>
      </c>
      <c r="K132" s="83">
        <f>IF(SP_SUL!AK132="","*",SP_SUL!AK132)</f>
        <v>0</v>
      </c>
      <c r="L132" s="83" t="str">
        <f>IF(SP_SUL!AM132="","*",SP_SUL!AM132)</f>
        <v>-</v>
      </c>
      <c r="M132" s="83">
        <f>IF(SP_SUL!AP132="","*",SP_SUL!AP132)</f>
        <v>0</v>
      </c>
      <c r="N132" s="83" t="str">
        <f>IF(SP_SUL!AM132="","*",SP_SUL!AM132)</f>
        <v>-</v>
      </c>
      <c r="O132" s="110" t="str">
        <f>IF(SP_SUL!BH132="","*",SP_SUL!BH132)</f>
        <v>*</v>
      </c>
      <c r="P132" s="147" t="str">
        <f>IF($A$2=1,IF(SP_SUL!BJ132="","*",SP_SUL!BJ132),IF(SP_SUL!BK132="","*",SP_SUL!BK132))</f>
        <v>*</v>
      </c>
    </row>
    <row r="133" spans="1:16">
      <c r="A133" s="82" t="str">
        <f>IF(SP_SUL!B133="","*",SP_SUL!B133)</f>
        <v>*</v>
      </c>
      <c r="B133" s="83" t="str">
        <f>IF(SP_SUL!X133="","*",SP_SUL!X133)</f>
        <v>*</v>
      </c>
      <c r="C133" s="83" t="str">
        <f>IF(SP_SUL!S133="","*",SP_SUL!S133)</f>
        <v>-</v>
      </c>
      <c r="D133" s="83" t="str">
        <f>IF(SP_SUL!T133="","*",SP_SUL!T133)</f>
        <v>-</v>
      </c>
      <c r="E133" s="83" t="str">
        <f>IF(SP_SUL!D133="","*",SP_SUL!D133)</f>
        <v>*</v>
      </c>
      <c r="F133" s="83" t="str">
        <f>IF(SP_SUL!H133="","*",SP_SUL!H133)</f>
        <v>*</v>
      </c>
      <c r="G133" s="83" t="str">
        <f>IF(SP_SUL!M133="","*",SP_SUL!M133)</f>
        <v>-</v>
      </c>
      <c r="H133" s="116" t="str">
        <f>IF(SP_SUL!K133="","*",SP_SUL!K133)</f>
        <v>*</v>
      </c>
      <c r="I133" s="113" t="str">
        <f>IF(SP_SUL!O133="","*",SP_SUL!O133)</f>
        <v>*</v>
      </c>
      <c r="J133" s="113" t="str">
        <f>IF(SP_SUL!P133="","*",SP_SUL!P133)</f>
        <v>*</v>
      </c>
      <c r="K133" s="83">
        <f>IF(SP_SUL!AK133="","*",SP_SUL!AK133)</f>
        <v>0</v>
      </c>
      <c r="L133" s="83" t="str">
        <f>IF(SP_SUL!AM133="","*",SP_SUL!AM133)</f>
        <v>-</v>
      </c>
      <c r="M133" s="83">
        <f>IF(SP_SUL!AP133="","*",SP_SUL!AP133)</f>
        <v>0</v>
      </c>
      <c r="N133" s="83" t="str">
        <f>IF(SP_SUL!AM133="","*",SP_SUL!AM133)</f>
        <v>-</v>
      </c>
      <c r="O133" s="110" t="str">
        <f>IF(SP_SUL!BH133="","*",SP_SUL!BH133)</f>
        <v>*</v>
      </c>
      <c r="P133" s="147" t="str">
        <f>IF($A$2=1,IF(SP_SUL!BJ133="","*",SP_SUL!BJ133),IF(SP_SUL!BK133="","*",SP_SUL!BK133))</f>
        <v>*</v>
      </c>
    </row>
    <row r="134" spans="1:16">
      <c r="A134" s="82" t="str">
        <f>IF(SP_SUL!B134="","*",SP_SUL!B134)</f>
        <v>*</v>
      </c>
      <c r="B134" s="83" t="str">
        <f>IF(SP_SUL!X134="","*",SP_SUL!X134)</f>
        <v>*</v>
      </c>
      <c r="C134" s="83" t="str">
        <f>IF(SP_SUL!S134="","*",SP_SUL!S134)</f>
        <v>-</v>
      </c>
      <c r="D134" s="83" t="str">
        <f>IF(SP_SUL!T134="","*",SP_SUL!T134)</f>
        <v>-</v>
      </c>
      <c r="E134" s="83" t="str">
        <f>IF(SP_SUL!D134="","*",SP_SUL!D134)</f>
        <v>*</v>
      </c>
      <c r="F134" s="83" t="str">
        <f>IF(SP_SUL!H134="","*",SP_SUL!H134)</f>
        <v>*</v>
      </c>
      <c r="G134" s="83" t="str">
        <f>IF(SP_SUL!M134="","*",SP_SUL!M134)</f>
        <v>-</v>
      </c>
      <c r="H134" s="116" t="str">
        <f>IF(SP_SUL!K134="","*",SP_SUL!K134)</f>
        <v>*</v>
      </c>
      <c r="I134" s="113" t="str">
        <f>IF(SP_SUL!O134="","*",SP_SUL!O134)</f>
        <v>*</v>
      </c>
      <c r="J134" s="113" t="str">
        <f>IF(SP_SUL!P134="","*",SP_SUL!P134)</f>
        <v>*</v>
      </c>
      <c r="K134" s="83">
        <f>IF(SP_SUL!AK134="","*",SP_SUL!AK134)</f>
        <v>0</v>
      </c>
      <c r="L134" s="83" t="str">
        <f>IF(SP_SUL!AM134="","*",SP_SUL!AM134)</f>
        <v>-</v>
      </c>
      <c r="M134" s="83">
        <f>IF(SP_SUL!AP134="","*",SP_SUL!AP134)</f>
        <v>0</v>
      </c>
      <c r="N134" s="83" t="str">
        <f>IF(SP_SUL!AM134="","*",SP_SUL!AM134)</f>
        <v>-</v>
      </c>
      <c r="O134" s="110" t="str">
        <f>IF(SP_SUL!BH134="","*",SP_SUL!BH134)</f>
        <v>*</v>
      </c>
      <c r="P134" s="147" t="str">
        <f>IF($A$2=1,IF(SP_SUL!BJ134="","*",SP_SUL!BJ134),IF(SP_SUL!BK134="","*",SP_SUL!BK134))</f>
        <v>*</v>
      </c>
    </row>
    <row r="135" spans="1:16">
      <c r="A135" s="82" t="str">
        <f>IF(SP_SUL!B135="","*",SP_SUL!B135)</f>
        <v>*</v>
      </c>
      <c r="B135" s="83" t="str">
        <f>IF(SP_SUL!X135="","*",SP_SUL!X135)</f>
        <v>*</v>
      </c>
      <c r="C135" s="83" t="str">
        <f>IF(SP_SUL!S135="","*",SP_SUL!S135)</f>
        <v>-</v>
      </c>
      <c r="D135" s="83" t="str">
        <f>IF(SP_SUL!T135="","*",SP_SUL!T135)</f>
        <v>-</v>
      </c>
      <c r="E135" s="83" t="str">
        <f>IF(SP_SUL!D135="","*",SP_SUL!D135)</f>
        <v>*</v>
      </c>
      <c r="F135" s="83" t="str">
        <f>IF(SP_SUL!H135="","*",SP_SUL!H135)</f>
        <v>*</v>
      </c>
      <c r="G135" s="83" t="str">
        <f>IF(SP_SUL!M135="","*",SP_SUL!M135)</f>
        <v>-</v>
      </c>
      <c r="H135" s="116" t="str">
        <f>IF(SP_SUL!K135="","*",SP_SUL!K135)</f>
        <v>*</v>
      </c>
      <c r="I135" s="113" t="str">
        <f>IF(SP_SUL!O135="","*",SP_SUL!O135)</f>
        <v>*</v>
      </c>
      <c r="J135" s="113" t="str">
        <f>IF(SP_SUL!P135="","*",SP_SUL!P135)</f>
        <v>*</v>
      </c>
      <c r="K135" s="83">
        <f>IF(SP_SUL!AK135="","*",SP_SUL!AK135)</f>
        <v>0</v>
      </c>
      <c r="L135" s="83" t="str">
        <f>IF(SP_SUL!AM135="","*",SP_SUL!AM135)</f>
        <v>-</v>
      </c>
      <c r="M135" s="83">
        <f>IF(SP_SUL!AP135="","*",SP_SUL!AP135)</f>
        <v>0</v>
      </c>
      <c r="N135" s="83" t="str">
        <f>IF(SP_SUL!AM135="","*",SP_SUL!AM135)</f>
        <v>-</v>
      </c>
      <c r="O135" s="110" t="str">
        <f>IF(SP_SUL!BH135="","*",SP_SUL!BH135)</f>
        <v>*</v>
      </c>
      <c r="P135" s="147" t="str">
        <f>IF($A$2=1,IF(SP_SUL!BJ135="","*",SP_SUL!BJ135),IF(SP_SUL!BK135="","*",SP_SUL!BK135))</f>
        <v>*</v>
      </c>
    </row>
    <row r="136" spans="1:16">
      <c r="A136" s="82" t="str">
        <f>IF(SP_SUL!B136="","*",SP_SUL!B136)</f>
        <v>*</v>
      </c>
      <c r="B136" s="83" t="str">
        <f>IF(SP_SUL!X136="","*",SP_SUL!X136)</f>
        <v>*</v>
      </c>
      <c r="C136" s="83" t="str">
        <f>IF(SP_SUL!S136="","*",SP_SUL!S136)</f>
        <v>-</v>
      </c>
      <c r="D136" s="83" t="str">
        <f>IF(SP_SUL!T136="","*",SP_SUL!T136)</f>
        <v>-</v>
      </c>
      <c r="E136" s="83" t="str">
        <f>IF(SP_SUL!D136="","*",SP_SUL!D136)</f>
        <v>*</v>
      </c>
      <c r="F136" s="83" t="str">
        <f>IF(SP_SUL!H136="","*",SP_SUL!H136)</f>
        <v>*</v>
      </c>
      <c r="G136" s="83" t="str">
        <f>IF(SP_SUL!M136="","*",SP_SUL!M136)</f>
        <v>-</v>
      </c>
      <c r="H136" s="116" t="str">
        <f>IF(SP_SUL!K136="","*",SP_SUL!K136)</f>
        <v>*</v>
      </c>
      <c r="I136" s="113" t="str">
        <f>IF(SP_SUL!O136="","*",SP_SUL!O136)</f>
        <v>*</v>
      </c>
      <c r="J136" s="113" t="str">
        <f>IF(SP_SUL!P136="","*",SP_SUL!P136)</f>
        <v>*</v>
      </c>
      <c r="K136" s="83">
        <f>IF(SP_SUL!AK136="","*",SP_SUL!AK136)</f>
        <v>0</v>
      </c>
      <c r="L136" s="83" t="str">
        <f>IF(SP_SUL!AM136="","*",SP_SUL!AM136)</f>
        <v>-</v>
      </c>
      <c r="M136" s="83">
        <f>IF(SP_SUL!AP136="","*",SP_SUL!AP136)</f>
        <v>0</v>
      </c>
      <c r="N136" s="83" t="str">
        <f>IF(SP_SUL!AM136="","*",SP_SUL!AM136)</f>
        <v>-</v>
      </c>
      <c r="O136" s="110" t="str">
        <f>IF(SP_SUL!BH136="","*",SP_SUL!BH136)</f>
        <v>*</v>
      </c>
      <c r="P136" s="147" t="str">
        <f>IF($A$2=1,IF(SP_SUL!BJ136="","*",SP_SUL!BJ136),IF(SP_SUL!BK136="","*",SP_SUL!BK136))</f>
        <v>*</v>
      </c>
    </row>
    <row r="137" spans="1:16">
      <c r="A137" s="82" t="str">
        <f>IF(SP_SUL!B137="","*",SP_SUL!B137)</f>
        <v>*</v>
      </c>
      <c r="B137" s="83" t="str">
        <f>IF(SP_SUL!X137="","*",SP_SUL!X137)</f>
        <v>*</v>
      </c>
      <c r="C137" s="83" t="str">
        <f>IF(SP_SUL!S137="","*",SP_SUL!S137)</f>
        <v>-</v>
      </c>
      <c r="D137" s="83" t="str">
        <f>IF(SP_SUL!T137="","*",SP_SUL!T137)</f>
        <v>-</v>
      </c>
      <c r="E137" s="83" t="str">
        <f>IF(SP_SUL!D137="","*",SP_SUL!D137)</f>
        <v>*</v>
      </c>
      <c r="F137" s="83" t="str">
        <f>IF(SP_SUL!H137="","*",SP_SUL!H137)</f>
        <v>*</v>
      </c>
      <c r="G137" s="83" t="str">
        <f>IF(SP_SUL!M137="","*",SP_SUL!M137)</f>
        <v>-</v>
      </c>
      <c r="H137" s="116" t="str">
        <f>IF(SP_SUL!K137="","*",SP_SUL!K137)</f>
        <v>*</v>
      </c>
      <c r="I137" s="113" t="str">
        <f>IF(SP_SUL!O137="","*",SP_SUL!O137)</f>
        <v>*</v>
      </c>
      <c r="J137" s="113" t="str">
        <f>IF(SP_SUL!P137="","*",SP_SUL!P137)</f>
        <v>*</v>
      </c>
      <c r="K137" s="83">
        <f>IF(SP_SUL!AK137="","*",SP_SUL!AK137)</f>
        <v>0</v>
      </c>
      <c r="L137" s="83" t="str">
        <f>IF(SP_SUL!AM137="","*",SP_SUL!AM137)</f>
        <v>-</v>
      </c>
      <c r="M137" s="83">
        <f>IF(SP_SUL!AP137="","*",SP_SUL!AP137)</f>
        <v>0</v>
      </c>
      <c r="N137" s="83" t="str">
        <f>IF(SP_SUL!AM137="","*",SP_SUL!AM137)</f>
        <v>-</v>
      </c>
      <c r="O137" s="110" t="str">
        <f>IF(SP_SUL!BH137="","*",SP_SUL!BH137)</f>
        <v>*</v>
      </c>
      <c r="P137" s="147" t="str">
        <f>IF($A$2=1,IF(SP_SUL!BJ137="","*",SP_SUL!BJ137),IF(SP_SUL!BK137="","*",SP_SUL!BK137))</f>
        <v>*</v>
      </c>
    </row>
    <row r="138" spans="1:16">
      <c r="A138" s="82" t="str">
        <f>IF(SP_SUL!B138="","*",SP_SUL!B138)</f>
        <v>*</v>
      </c>
      <c r="B138" s="83" t="str">
        <f>IF(SP_SUL!X138="","*",SP_SUL!X138)</f>
        <v>*</v>
      </c>
      <c r="C138" s="83" t="str">
        <f>IF(SP_SUL!S138="","*",SP_SUL!S138)</f>
        <v>-</v>
      </c>
      <c r="D138" s="83" t="str">
        <f>IF(SP_SUL!T138="","*",SP_SUL!T138)</f>
        <v>-</v>
      </c>
      <c r="E138" s="83" t="str">
        <f>IF(SP_SUL!D138="","*",SP_SUL!D138)</f>
        <v>*</v>
      </c>
      <c r="F138" s="83" t="str">
        <f>IF(SP_SUL!H138="","*",SP_SUL!H138)</f>
        <v>*</v>
      </c>
      <c r="G138" s="83" t="str">
        <f>IF(SP_SUL!M138="","*",SP_SUL!M138)</f>
        <v>-</v>
      </c>
      <c r="H138" s="116" t="str">
        <f>IF(SP_SUL!K138="","*",SP_SUL!K138)</f>
        <v>*</v>
      </c>
      <c r="I138" s="113" t="str">
        <f>IF(SP_SUL!O138="","*",SP_SUL!O138)</f>
        <v>*</v>
      </c>
      <c r="J138" s="113" t="str">
        <f>IF(SP_SUL!P138="","*",SP_SUL!P138)</f>
        <v>*</v>
      </c>
      <c r="K138" s="83">
        <f>IF(SP_SUL!AK138="","*",SP_SUL!AK138)</f>
        <v>0</v>
      </c>
      <c r="L138" s="83" t="str">
        <f>IF(SP_SUL!AM138="","*",SP_SUL!AM138)</f>
        <v>-</v>
      </c>
      <c r="M138" s="83">
        <f>IF(SP_SUL!AP138="","*",SP_SUL!AP138)</f>
        <v>0</v>
      </c>
      <c r="N138" s="83" t="str">
        <f>IF(SP_SUL!AM138="","*",SP_SUL!AM138)</f>
        <v>-</v>
      </c>
      <c r="O138" s="110" t="str">
        <f>IF(SP_SUL!BH138="","*",SP_SUL!BH138)</f>
        <v>*</v>
      </c>
      <c r="P138" s="147" t="str">
        <f>IF($A$2=1,IF(SP_SUL!BJ138="","*",SP_SUL!BJ138),IF(SP_SUL!BK138="","*",SP_SUL!BK138))</f>
        <v>*</v>
      </c>
    </row>
    <row r="139" spans="1:16">
      <c r="A139" s="82" t="str">
        <f>IF(SP_SUL!B139="","*",SP_SUL!B139)</f>
        <v>*</v>
      </c>
      <c r="B139" s="83" t="str">
        <f>IF(SP_SUL!X139="","*",SP_SUL!X139)</f>
        <v>*</v>
      </c>
      <c r="C139" s="83" t="str">
        <f>IF(SP_SUL!S139="","*",SP_SUL!S139)</f>
        <v>-</v>
      </c>
      <c r="D139" s="83" t="str">
        <f>IF(SP_SUL!T139="","*",SP_SUL!T139)</f>
        <v>-</v>
      </c>
      <c r="E139" s="83" t="str">
        <f>IF(SP_SUL!D139="","*",SP_SUL!D139)</f>
        <v>*</v>
      </c>
      <c r="F139" s="83" t="str">
        <f>IF(SP_SUL!H139="","*",SP_SUL!H139)</f>
        <v>*</v>
      </c>
      <c r="G139" s="83" t="str">
        <f>IF(SP_SUL!M139="","*",SP_SUL!M139)</f>
        <v>-</v>
      </c>
      <c r="H139" s="116" t="str">
        <f>IF(SP_SUL!K139="","*",SP_SUL!K139)</f>
        <v>*</v>
      </c>
      <c r="I139" s="113" t="str">
        <f>IF(SP_SUL!O139="","*",SP_SUL!O139)</f>
        <v>*</v>
      </c>
      <c r="J139" s="113" t="str">
        <f>IF(SP_SUL!P139="","*",SP_SUL!P139)</f>
        <v>*</v>
      </c>
      <c r="K139" s="83">
        <f>IF(SP_SUL!AK139="","*",SP_SUL!AK139)</f>
        <v>0</v>
      </c>
      <c r="L139" s="83" t="str">
        <f>IF(SP_SUL!AM139="","*",SP_SUL!AM139)</f>
        <v>-</v>
      </c>
      <c r="M139" s="83">
        <f>IF(SP_SUL!AP139="","*",SP_SUL!AP139)</f>
        <v>0</v>
      </c>
      <c r="N139" s="83" t="str">
        <f>IF(SP_SUL!AM139="","*",SP_SUL!AM139)</f>
        <v>-</v>
      </c>
      <c r="O139" s="110" t="str">
        <f>IF(SP_SUL!BH139="","*",SP_SUL!BH139)</f>
        <v>*</v>
      </c>
      <c r="P139" s="147" t="str">
        <f>IF($A$2=1,IF(SP_SUL!BJ139="","*",SP_SUL!BJ139),IF(SP_SUL!BK139="","*",SP_SUL!BK139))</f>
        <v>*</v>
      </c>
    </row>
    <row r="140" spans="1:16">
      <c r="A140" s="82" t="str">
        <f>IF(SP_SUL!B140="","*",SP_SUL!B140)</f>
        <v>*</v>
      </c>
      <c r="B140" s="83" t="str">
        <f>IF(SP_SUL!X140="","*",SP_SUL!X140)</f>
        <v>*</v>
      </c>
      <c r="C140" s="83" t="str">
        <f>IF(SP_SUL!S140="","*",SP_SUL!S140)</f>
        <v>-</v>
      </c>
      <c r="D140" s="83" t="str">
        <f>IF(SP_SUL!T140="","*",SP_SUL!T140)</f>
        <v>-</v>
      </c>
      <c r="E140" s="83" t="str">
        <f>IF(SP_SUL!D140="","*",SP_SUL!D140)</f>
        <v>*</v>
      </c>
      <c r="F140" s="83" t="str">
        <f>IF(SP_SUL!H140="","*",SP_SUL!H140)</f>
        <v>*</v>
      </c>
      <c r="G140" s="83" t="str">
        <f>IF(SP_SUL!M140="","*",SP_SUL!M140)</f>
        <v>-</v>
      </c>
      <c r="H140" s="116" t="str">
        <f>IF(SP_SUL!K140="","*",SP_SUL!K140)</f>
        <v>*</v>
      </c>
      <c r="I140" s="113" t="str">
        <f>IF(SP_SUL!O140="","*",SP_SUL!O140)</f>
        <v>*</v>
      </c>
      <c r="J140" s="113" t="str">
        <f>IF(SP_SUL!P140="","*",SP_SUL!P140)</f>
        <v>*</v>
      </c>
      <c r="K140" s="83">
        <f>IF(SP_SUL!AK140="","*",SP_SUL!AK140)</f>
        <v>0</v>
      </c>
      <c r="L140" s="83" t="str">
        <f>IF(SP_SUL!AM140="","*",SP_SUL!AM140)</f>
        <v>-</v>
      </c>
      <c r="M140" s="83">
        <f>IF(SP_SUL!AP140="","*",SP_SUL!AP140)</f>
        <v>0</v>
      </c>
      <c r="N140" s="83" t="str">
        <f>IF(SP_SUL!AM140="","*",SP_SUL!AM140)</f>
        <v>-</v>
      </c>
      <c r="O140" s="110" t="str">
        <f>IF(SP_SUL!BH140="","*",SP_SUL!BH140)</f>
        <v>*</v>
      </c>
      <c r="P140" s="147" t="str">
        <f>IF($A$2=1,IF(SP_SUL!BJ140="","*",SP_SUL!BJ140),IF(SP_SUL!BK140="","*",SP_SUL!BK140))</f>
        <v>*</v>
      </c>
    </row>
    <row r="141" spans="1:16">
      <c r="A141" s="82" t="str">
        <f>IF(SP_SUL!B141="","*",SP_SUL!B141)</f>
        <v>*</v>
      </c>
      <c r="B141" s="83" t="str">
        <f>IF(SP_SUL!X141="","*",SP_SUL!X141)</f>
        <v>*</v>
      </c>
      <c r="C141" s="83" t="str">
        <f>IF(SP_SUL!S141="","*",SP_SUL!S141)</f>
        <v>-</v>
      </c>
      <c r="D141" s="83" t="str">
        <f>IF(SP_SUL!T141="","*",SP_SUL!T141)</f>
        <v>-</v>
      </c>
      <c r="E141" s="83" t="str">
        <f>IF(SP_SUL!D141="","*",SP_SUL!D141)</f>
        <v>*</v>
      </c>
      <c r="F141" s="83" t="str">
        <f>IF(SP_SUL!H141="","*",SP_SUL!H141)</f>
        <v>*</v>
      </c>
      <c r="G141" s="83" t="str">
        <f>IF(SP_SUL!M141="","*",SP_SUL!M141)</f>
        <v>-</v>
      </c>
      <c r="H141" s="116" t="str">
        <f>IF(SP_SUL!K141="","*",SP_SUL!K141)</f>
        <v>*</v>
      </c>
      <c r="I141" s="113" t="str">
        <f>IF(SP_SUL!O141="","*",SP_SUL!O141)</f>
        <v>*</v>
      </c>
      <c r="J141" s="113" t="str">
        <f>IF(SP_SUL!P141="","*",SP_SUL!P141)</f>
        <v>*</v>
      </c>
      <c r="K141" s="83">
        <f>IF(SP_SUL!AK141="","*",SP_SUL!AK141)</f>
        <v>0</v>
      </c>
      <c r="L141" s="83" t="str">
        <f>IF(SP_SUL!AM141="","*",SP_SUL!AM141)</f>
        <v>-</v>
      </c>
      <c r="M141" s="83">
        <f>IF(SP_SUL!AP141="","*",SP_SUL!AP141)</f>
        <v>0</v>
      </c>
      <c r="N141" s="83" t="str">
        <f>IF(SP_SUL!AM141="","*",SP_SUL!AM141)</f>
        <v>-</v>
      </c>
      <c r="O141" s="110" t="str">
        <f>IF(SP_SUL!BH141="","*",SP_SUL!BH141)</f>
        <v>*</v>
      </c>
      <c r="P141" s="147" t="str">
        <f>IF($A$2=1,IF(SP_SUL!BJ141="","*",SP_SUL!BJ141),IF(SP_SUL!BK141="","*",SP_SUL!BK141))</f>
        <v>*</v>
      </c>
    </row>
    <row r="142" spans="1:16">
      <c r="A142" s="82" t="str">
        <f>IF(SP_SUL!B142="","*",SP_SUL!B142)</f>
        <v>*</v>
      </c>
      <c r="B142" s="83" t="str">
        <f>IF(SP_SUL!X142="","*",SP_SUL!X142)</f>
        <v>*</v>
      </c>
      <c r="C142" s="83" t="str">
        <f>IF(SP_SUL!S142="","*",SP_SUL!S142)</f>
        <v>-</v>
      </c>
      <c r="D142" s="83" t="str">
        <f>IF(SP_SUL!T142="","*",SP_SUL!T142)</f>
        <v>-</v>
      </c>
      <c r="E142" s="83" t="str">
        <f>IF(SP_SUL!D142="","*",SP_SUL!D142)</f>
        <v>*</v>
      </c>
      <c r="F142" s="83" t="str">
        <f>IF(SP_SUL!H142="","*",SP_SUL!H142)</f>
        <v>*</v>
      </c>
      <c r="G142" s="83" t="str">
        <f>IF(SP_SUL!M142="","*",SP_SUL!M142)</f>
        <v>-</v>
      </c>
      <c r="H142" s="116" t="str">
        <f>IF(SP_SUL!K142="","*",SP_SUL!K142)</f>
        <v>*</v>
      </c>
      <c r="I142" s="113" t="str">
        <f>IF(SP_SUL!O142="","*",SP_SUL!O142)</f>
        <v>*</v>
      </c>
      <c r="J142" s="113" t="str">
        <f>IF(SP_SUL!P142="","*",SP_SUL!P142)</f>
        <v>*</v>
      </c>
      <c r="K142" s="83">
        <f>IF(SP_SUL!AK142="","*",SP_SUL!AK142)</f>
        <v>0</v>
      </c>
      <c r="L142" s="83" t="str">
        <f>IF(SP_SUL!AM142="","*",SP_SUL!AM142)</f>
        <v>-</v>
      </c>
      <c r="M142" s="83">
        <f>IF(SP_SUL!AP142="","*",SP_SUL!AP142)</f>
        <v>0</v>
      </c>
      <c r="N142" s="83" t="str">
        <f>IF(SP_SUL!AM142="","*",SP_SUL!AM142)</f>
        <v>-</v>
      </c>
      <c r="O142" s="110" t="str">
        <f>IF(SP_SUL!BH142="","*",SP_SUL!BH142)</f>
        <v>*</v>
      </c>
      <c r="P142" s="147" t="str">
        <f>IF($A$2=1,IF(SP_SUL!BJ142="","*",SP_SUL!BJ142),IF(SP_SUL!BK142="","*",SP_SUL!BK142))</f>
        <v>*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*</v>
      </c>
      <c r="C145" s="83" t="str">
        <f>IF(SP_SUL!S145="","*",SP_SUL!S145)</f>
        <v>-</v>
      </c>
      <c r="D145" s="83" t="str">
        <f>IF(SP_SUL!T145="","*",SP_SUL!T145)</f>
        <v>-</v>
      </c>
      <c r="E145" s="83" t="str">
        <f>IF(SP_SUL!D145="","*",SP_SUL!D145)</f>
        <v>*</v>
      </c>
      <c r="F145" s="83" t="str">
        <f>IF(SP_SUL!H145="","*",SP_SUL!H145)</f>
        <v>*</v>
      </c>
      <c r="G145" s="83" t="str">
        <f>IF(SP_SUL!M145="","*",SP_SUL!M145)</f>
        <v>-</v>
      </c>
      <c r="H145" s="116" t="str">
        <f>IF(SP_SUL!K145="","*",SP_SUL!K145)</f>
        <v>*</v>
      </c>
      <c r="I145" s="113" t="str">
        <f>IF(SP_SUL!O145="","*",SP_SUL!O145)</f>
        <v>*</v>
      </c>
      <c r="J145" s="113" t="str">
        <f>IF(SP_SUL!P145="","*",SP_SUL!P145)</f>
        <v>*</v>
      </c>
      <c r="K145" s="83">
        <f>IF(SP_SUL!AK145="","*",SP_SUL!AK145)</f>
        <v>0</v>
      </c>
      <c r="L145" s="83" t="str">
        <f>IF(SP_SUL!AM145="","*",SP_SUL!AM145)</f>
        <v>-</v>
      </c>
      <c r="M145" s="83">
        <f>IF(SP_SUL!AP145="","*",SP_SUL!AP145)</f>
        <v>0</v>
      </c>
      <c r="N145" s="83" t="str">
        <f>IF(SP_SUL!AM145="","*",SP_SUL!AM145)</f>
        <v>-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 t="str">
        <f>IF(SP_SUL!B146="","*",SP_SUL!B146)</f>
        <v>*</v>
      </c>
      <c r="B146" s="83" t="str">
        <f>IF(SP_SUL!X146="","*",SP_SUL!X146)</f>
        <v>*</v>
      </c>
      <c r="C146" s="83" t="str">
        <f>IF(SP_SUL!S146="","*",SP_SUL!S146)</f>
        <v>-</v>
      </c>
      <c r="D146" s="83" t="str">
        <f>IF(SP_SUL!T146="","*",SP_SUL!T146)</f>
        <v>-</v>
      </c>
      <c r="E146" s="83" t="str">
        <f>IF(SP_SUL!D146="","*",SP_SUL!D146)</f>
        <v>*</v>
      </c>
      <c r="F146" s="83" t="str">
        <f>IF(SP_SUL!H146="","*",SP_SUL!H146)</f>
        <v>*</v>
      </c>
      <c r="G146" s="83" t="str">
        <f>IF(SP_SUL!M146="","*",SP_SUL!M146)</f>
        <v>-</v>
      </c>
      <c r="H146" s="116" t="str">
        <f>IF(SP_SUL!K146="","*",SP_SUL!K146)</f>
        <v>*</v>
      </c>
      <c r="I146" s="113" t="str">
        <f>IF(SP_SUL!O146="","*",SP_SUL!O146)</f>
        <v>*</v>
      </c>
      <c r="J146" s="113" t="str">
        <f>IF(SP_SUL!P146="","*",SP_SUL!P146)</f>
        <v>*</v>
      </c>
      <c r="K146" s="83">
        <f>IF(SP_SUL!AK146="","*",SP_SUL!AK146)</f>
        <v>0</v>
      </c>
      <c r="L146" s="83" t="str">
        <f>IF(SP_SUL!AM146="","*",SP_SUL!AM146)</f>
        <v>-</v>
      </c>
      <c r="M146" s="83">
        <f>IF(SP_SUL!AP146="","*",SP_SUL!AP146)</f>
        <v>0</v>
      </c>
      <c r="N146" s="83" t="str">
        <f>IF(SP_SUL!AM146="","*",SP_SUL!AM146)</f>
        <v>-</v>
      </c>
      <c r="O146" s="110" t="str">
        <f>IF(SP_SUL!BH146="","*",SP_SUL!BH146)</f>
        <v>*</v>
      </c>
      <c r="P146" s="147" t="str">
        <f>IF($A$2=1,IF(SP_SUL!BJ146="","*",SP_SUL!BJ146),IF(SP_SUL!BK146="","*",SP_SUL!BK146))</f>
        <v>*</v>
      </c>
    </row>
    <row r="147" spans="1:16">
      <c r="A147" s="82" t="str">
        <f>IF(SP_SUL!B147="","*",SP_SUL!B147)</f>
        <v>*</v>
      </c>
      <c r="B147" s="83" t="str">
        <f>IF(SP_SUL!X147="","*",SP_SUL!X147)</f>
        <v>*</v>
      </c>
      <c r="C147" s="83" t="str">
        <f>IF(SP_SUL!S147="","*",SP_SUL!S147)</f>
        <v>-</v>
      </c>
      <c r="D147" s="83" t="str">
        <f>IF(SP_SUL!T147="","*",SP_SUL!T147)</f>
        <v>-</v>
      </c>
      <c r="E147" s="83" t="str">
        <f>IF(SP_SUL!D147="","*",SP_SUL!D147)</f>
        <v>*</v>
      </c>
      <c r="F147" s="83" t="str">
        <f>IF(SP_SUL!H147="","*",SP_SUL!H147)</f>
        <v>*</v>
      </c>
      <c r="G147" s="83" t="str">
        <f>IF(SP_SUL!M147="","*",SP_SUL!M147)</f>
        <v>-</v>
      </c>
      <c r="H147" s="116" t="str">
        <f>IF(SP_SUL!K147="","*",SP_SUL!K147)</f>
        <v>*</v>
      </c>
      <c r="I147" s="113" t="str">
        <f>IF(SP_SUL!O147="","*",SP_SUL!O147)</f>
        <v>*</v>
      </c>
      <c r="J147" s="113" t="str">
        <f>IF(SP_SUL!P147="","*",SP_SUL!P147)</f>
        <v>*</v>
      </c>
      <c r="K147" s="83">
        <f>IF(SP_SUL!AK147="","*",SP_SUL!AK147)</f>
        <v>0</v>
      </c>
      <c r="L147" s="83" t="str">
        <f>IF(SP_SUL!AM147="","*",SP_SUL!AM147)</f>
        <v>-</v>
      </c>
      <c r="M147" s="83">
        <f>IF(SP_SUL!AP147="","*",SP_SUL!AP147)</f>
        <v>0</v>
      </c>
      <c r="N147" s="83" t="str">
        <f>IF(SP_SUL!AM147="","*",SP_SUL!AM147)</f>
        <v>-</v>
      </c>
      <c r="O147" s="110" t="str">
        <f>IF(SP_SUL!BH147="","*",SP_SUL!BH147)</f>
        <v>*</v>
      </c>
      <c r="P147" s="147" t="str">
        <f>IF($A$2=1,IF(SP_SUL!BJ147="","*",SP_SUL!BJ147),IF(SP_SUL!BK147="","*",SP_SUL!BK147))</f>
        <v>*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 t="str">
        <f>IF(SP_SUL!B149="","*",SP_SUL!B149)</f>
        <v>*</v>
      </c>
      <c r="B149" s="83" t="str">
        <f>IF(SP_SUL!X149="","*",SP_SUL!X149)</f>
        <v>*</v>
      </c>
      <c r="C149" s="83" t="str">
        <f>IF(SP_SUL!S149="","*",SP_SUL!S149)</f>
        <v>-</v>
      </c>
      <c r="D149" s="83" t="str">
        <f>IF(SP_SUL!T149="","*",SP_SUL!T149)</f>
        <v>-</v>
      </c>
      <c r="E149" s="83" t="str">
        <f>IF(SP_SUL!D149="","*",SP_SUL!D149)</f>
        <v>*</v>
      </c>
      <c r="F149" s="83" t="str">
        <f>IF(SP_SUL!H149="","*",SP_SUL!H149)</f>
        <v>*</v>
      </c>
      <c r="G149" s="83" t="str">
        <f>IF(SP_SUL!M149="","*",SP_SUL!M149)</f>
        <v>-</v>
      </c>
      <c r="H149" s="116" t="str">
        <f>IF(SP_SUL!K149="","*",SP_SUL!K149)</f>
        <v>*</v>
      </c>
      <c r="I149" s="113" t="str">
        <f>IF(SP_SUL!O149="","*",SP_SUL!O149)</f>
        <v>*</v>
      </c>
      <c r="J149" s="113" t="str">
        <f>IF(SP_SUL!P149="","*",SP_SUL!P149)</f>
        <v>*</v>
      </c>
      <c r="K149" s="83">
        <f>IF(SP_SUL!AK149="","*",SP_SUL!AK149)</f>
        <v>0</v>
      </c>
      <c r="L149" s="83" t="str">
        <f>IF(SP_SUL!AM149="","*",SP_SUL!AM149)</f>
        <v>-</v>
      </c>
      <c r="M149" s="83">
        <f>IF(SP_SUL!AP149="","*",SP_SUL!AP149)</f>
        <v>0</v>
      </c>
      <c r="N149" s="83" t="str">
        <f>IF(SP_SUL!AM149="","*",SP_SUL!AM149)</f>
        <v>-</v>
      </c>
      <c r="O149" s="110" t="str">
        <f>IF(SP_SUL!BH149="","*",SP_SUL!BH149)</f>
        <v>*</v>
      </c>
      <c r="P149" s="147" t="str">
        <f>IF($A$2=1,IF(SP_SUL!BJ149="","*",SP_SUL!BJ149),IF(SP_SUL!BK149="","*",SP_SUL!BK149))</f>
        <v>*</v>
      </c>
    </row>
    <row r="150" spans="1:16">
      <c r="A150" s="82" t="str">
        <f>IF(SP_SUL!B150="","*",SP_SUL!B150)</f>
        <v>*</v>
      </c>
      <c r="B150" s="83" t="str">
        <f>IF(SP_SUL!X150="","*",SP_SUL!X150)</f>
        <v>*</v>
      </c>
      <c r="C150" s="83" t="str">
        <f>IF(SP_SUL!S150="","*",SP_SUL!S150)</f>
        <v>-</v>
      </c>
      <c r="D150" s="83" t="str">
        <f>IF(SP_SUL!T150="","*",SP_SUL!T150)</f>
        <v>-</v>
      </c>
      <c r="E150" s="83" t="str">
        <f>IF(SP_SUL!D150="","*",SP_SUL!D150)</f>
        <v>*</v>
      </c>
      <c r="F150" s="83" t="str">
        <f>IF(SP_SUL!H150="","*",SP_SUL!H150)</f>
        <v>*</v>
      </c>
      <c r="G150" s="83" t="str">
        <f>IF(SP_SUL!M150="","*",SP_SUL!M150)</f>
        <v>-</v>
      </c>
      <c r="H150" s="116" t="str">
        <f>IF(SP_SUL!K150="","*",SP_SUL!K150)</f>
        <v>*</v>
      </c>
      <c r="I150" s="113" t="str">
        <f>IF(SP_SUL!O150="","*",SP_SUL!O150)</f>
        <v>*</v>
      </c>
      <c r="J150" s="113" t="str">
        <f>IF(SP_SUL!P150="","*",SP_SUL!P150)</f>
        <v>*</v>
      </c>
      <c r="K150" s="83">
        <f>IF(SP_SUL!AK150="","*",SP_SUL!AK150)</f>
        <v>0</v>
      </c>
      <c r="L150" s="83" t="str">
        <f>IF(SP_SUL!AM150="","*",SP_SUL!AM150)</f>
        <v>-</v>
      </c>
      <c r="M150" s="83">
        <f>IF(SP_SUL!AP150="","*",SP_SUL!AP150)</f>
        <v>0</v>
      </c>
      <c r="N150" s="83" t="str">
        <f>IF(SP_SUL!AM150="","*",SP_SUL!AM150)</f>
        <v>-</v>
      </c>
      <c r="O150" s="110" t="str">
        <f>IF(SP_SUL!BH150="","*",SP_SUL!BH150)</f>
        <v>*</v>
      </c>
      <c r="P150" s="147" t="str">
        <f>IF($A$2=1,IF(SP_SUL!BJ150="","*",SP_SUL!BJ150),IF(SP_SUL!BK150="","*",SP_SUL!BK150))</f>
        <v>*</v>
      </c>
    </row>
    <row r="151" spans="1:16">
      <c r="A151" s="82" t="str">
        <f>IF(SP_SUL!B151="","*",SP_SUL!B151)</f>
        <v>*</v>
      </c>
      <c r="B151" s="83" t="str">
        <f>IF(SP_SUL!X151="","*",SP_SUL!X151)</f>
        <v>*</v>
      </c>
      <c r="C151" s="83" t="str">
        <f>IF(SP_SUL!S151="","*",SP_SUL!S151)</f>
        <v>-</v>
      </c>
      <c r="D151" s="83" t="str">
        <f>IF(SP_SUL!T151="","*",SP_SUL!T151)</f>
        <v>-</v>
      </c>
      <c r="E151" s="83" t="str">
        <f>IF(SP_SUL!D151="","*",SP_SUL!D151)</f>
        <v>*</v>
      </c>
      <c r="F151" s="83" t="str">
        <f>IF(SP_SUL!H151="","*",SP_SUL!H151)</f>
        <v>*</v>
      </c>
      <c r="G151" s="83" t="str">
        <f>IF(SP_SUL!M151="","*",SP_SUL!M151)</f>
        <v>-</v>
      </c>
      <c r="H151" s="116" t="str">
        <f>IF(SP_SUL!K151="","*",SP_SUL!K151)</f>
        <v>*</v>
      </c>
      <c r="I151" s="113" t="str">
        <f>IF(SP_SUL!O151="","*",SP_SUL!O151)</f>
        <v>*</v>
      </c>
      <c r="J151" s="113" t="str">
        <f>IF(SP_SUL!P151="","*",SP_SUL!P151)</f>
        <v>*</v>
      </c>
      <c r="K151" s="83">
        <f>IF(SP_SUL!AK151="","*",SP_SUL!AK151)</f>
        <v>0</v>
      </c>
      <c r="L151" s="83" t="str">
        <f>IF(SP_SUL!AM151="","*",SP_SUL!AM151)</f>
        <v>-</v>
      </c>
      <c r="M151" s="83">
        <f>IF(SP_SUL!AP151="","*",SP_SUL!AP151)</f>
        <v>0</v>
      </c>
      <c r="N151" s="83" t="str">
        <f>IF(SP_SUL!AM151="","*",SP_SUL!AM151)</f>
        <v>-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 t="str">
        <f>IF(SP_SUL!B152="","*",SP_SUL!B152)</f>
        <v>*</v>
      </c>
      <c r="B152" s="83" t="str">
        <f>IF(SP_SUL!X152="","*",SP_SUL!X152)</f>
        <v>*</v>
      </c>
      <c r="C152" s="83" t="str">
        <f>IF(SP_SUL!S152="","*",SP_SUL!S152)</f>
        <v>-</v>
      </c>
      <c r="D152" s="83" t="str">
        <f>IF(SP_SUL!T152="","*",SP_SUL!T152)</f>
        <v>-</v>
      </c>
      <c r="E152" s="83" t="str">
        <f>IF(SP_SUL!D152="","*",SP_SUL!D152)</f>
        <v>*</v>
      </c>
      <c r="F152" s="83" t="str">
        <f>IF(SP_SUL!H152="","*",SP_SUL!H152)</f>
        <v>*</v>
      </c>
      <c r="G152" s="83" t="str">
        <f>IF(SP_SUL!M152="","*",SP_SUL!M152)</f>
        <v>-</v>
      </c>
      <c r="H152" s="116" t="str">
        <f>IF(SP_SUL!K152="","*",SP_SUL!K152)</f>
        <v>*</v>
      </c>
      <c r="I152" s="113" t="str">
        <f>IF(SP_SUL!O152="","*",SP_SUL!O152)</f>
        <v>*</v>
      </c>
      <c r="J152" s="113" t="str">
        <f>IF(SP_SUL!P152="","*",SP_SUL!P152)</f>
        <v>*</v>
      </c>
      <c r="K152" s="83">
        <f>IF(SP_SUL!AK152="","*",SP_SUL!AK152)</f>
        <v>0</v>
      </c>
      <c r="L152" s="83" t="str">
        <f>IF(SP_SUL!AM152="","*",SP_SUL!AM152)</f>
        <v>-</v>
      </c>
      <c r="M152" s="83">
        <f>IF(SP_SUL!AP152="","*",SP_SUL!AP152)</f>
        <v>0</v>
      </c>
      <c r="N152" s="83" t="str">
        <f>IF(SP_SUL!AM152="","*",SP_SUL!AM152)</f>
        <v>-</v>
      </c>
      <c r="O152" s="110" t="str">
        <f>IF(SP_SUL!BH152="","*",SP_SUL!BH152)</f>
        <v>*</v>
      </c>
      <c r="P152" s="147" t="str">
        <f>IF($A$2=1,IF(SP_SUL!BJ152="","*",SP_SUL!BJ152),IF(SP_SUL!BK152="","*",SP_SUL!BK152))</f>
        <v>*</v>
      </c>
    </row>
    <row r="153" spans="1:16">
      <c r="A153" s="82" t="str">
        <f>IF(SP_SUL!B153="","*",SP_SUL!B153)</f>
        <v>*</v>
      </c>
      <c r="B153" s="83" t="str">
        <f>IF(SP_SUL!X153="","*",SP_SUL!X153)</f>
        <v>*</v>
      </c>
      <c r="C153" s="83" t="str">
        <f>IF(SP_SUL!S153="","*",SP_SUL!S153)</f>
        <v>-</v>
      </c>
      <c r="D153" s="83" t="str">
        <f>IF(SP_SUL!T153="","*",SP_SUL!T153)</f>
        <v>-</v>
      </c>
      <c r="E153" s="83" t="str">
        <f>IF(SP_SUL!D153="","*",SP_SUL!D153)</f>
        <v>*</v>
      </c>
      <c r="F153" s="83" t="str">
        <f>IF(SP_SUL!H153="","*",SP_SUL!H153)</f>
        <v>*</v>
      </c>
      <c r="G153" s="83" t="str">
        <f>IF(SP_SUL!M153="","*",SP_SUL!M153)</f>
        <v>-</v>
      </c>
      <c r="H153" s="116" t="str">
        <f>IF(SP_SUL!K153="","*",SP_SUL!K153)</f>
        <v>*</v>
      </c>
      <c r="I153" s="113" t="str">
        <f>IF(SP_SUL!O153="","*",SP_SUL!O153)</f>
        <v>*</v>
      </c>
      <c r="J153" s="113" t="str">
        <f>IF(SP_SUL!P153="","*",SP_SUL!P153)</f>
        <v>*</v>
      </c>
      <c r="K153" s="83">
        <f>IF(SP_SUL!AK153="","*",SP_SUL!AK153)</f>
        <v>0</v>
      </c>
      <c r="L153" s="83" t="str">
        <f>IF(SP_SUL!AM153="","*",SP_SUL!AM153)</f>
        <v>-</v>
      </c>
      <c r="M153" s="83">
        <f>IF(SP_SUL!AP153="","*",SP_SUL!AP153)</f>
        <v>0</v>
      </c>
      <c r="N153" s="83" t="str">
        <f>IF(SP_SUL!AM153="","*",SP_SUL!AM153)</f>
        <v>-</v>
      </c>
      <c r="O153" s="110" t="str">
        <f>IF(SP_SUL!BH153="","*",SP_SUL!BH153)</f>
        <v>*</v>
      </c>
      <c r="P153" s="147" t="str">
        <f>IF($A$2=1,IF(SP_SUL!BJ153="","*",SP_SUL!BJ153),IF(SP_SUL!BK153="","*",SP_SUL!BK153))</f>
        <v>*</v>
      </c>
    </row>
    <row r="154" spans="1:16">
      <c r="A154" s="82" t="str">
        <f>IF(SP_SUL!B154="","*",SP_SUL!B154)</f>
        <v>*</v>
      </c>
      <c r="B154" s="83" t="str">
        <f>IF(SP_SUL!X154="","*",SP_SUL!X154)</f>
        <v>*</v>
      </c>
      <c r="C154" s="83" t="str">
        <f>IF(SP_SUL!S154="","*",SP_SUL!S154)</f>
        <v>-</v>
      </c>
      <c r="D154" s="83" t="str">
        <f>IF(SP_SUL!T154="","*",SP_SUL!T154)</f>
        <v>-</v>
      </c>
      <c r="E154" s="83" t="str">
        <f>IF(SP_SUL!D154="","*",SP_SUL!D154)</f>
        <v>*</v>
      </c>
      <c r="F154" s="83" t="str">
        <f>IF(SP_SUL!H154="","*",SP_SUL!H154)</f>
        <v>*</v>
      </c>
      <c r="G154" s="83" t="str">
        <f>IF(SP_SUL!M154="","*",SP_SUL!M154)</f>
        <v>-</v>
      </c>
      <c r="H154" s="116" t="str">
        <f>IF(SP_SUL!K154="","*",SP_SUL!K154)</f>
        <v>*</v>
      </c>
      <c r="I154" s="113" t="str">
        <f>IF(SP_SUL!O154="","*",SP_SUL!O154)</f>
        <v>*</v>
      </c>
      <c r="J154" s="113" t="str">
        <f>IF(SP_SUL!P154="","*",SP_SUL!P154)</f>
        <v>*</v>
      </c>
      <c r="K154" s="83">
        <f>IF(SP_SUL!AK154="","*",SP_SUL!AK154)</f>
        <v>0</v>
      </c>
      <c r="L154" s="83" t="str">
        <f>IF(SP_SUL!AM154="","*",SP_SUL!AM154)</f>
        <v>-</v>
      </c>
      <c r="M154" s="83">
        <f>IF(SP_SUL!AP154="","*",SP_SUL!AP154)</f>
        <v>0</v>
      </c>
      <c r="N154" s="83" t="str">
        <f>IF(SP_SUL!AM154="","*",SP_SUL!AM154)</f>
        <v>-</v>
      </c>
      <c r="O154" s="110" t="str">
        <f>IF(SP_SUL!BH154="","*",SP_SUL!BH154)</f>
        <v>*</v>
      </c>
      <c r="P154" s="147" t="str">
        <f>IF($A$2=1,IF(SP_SUL!BJ154="","*",SP_SUL!BJ154),IF(SP_SUL!BK154="","*",SP_SUL!BK154))</f>
        <v>*</v>
      </c>
    </row>
    <row r="155" spans="1:16">
      <c r="A155" s="82" t="str">
        <f>IF(SP_SUL!B155="","*",SP_SUL!B155)</f>
        <v>*</v>
      </c>
      <c r="B155" s="83" t="str">
        <f>IF(SP_SUL!X155="","*",SP_SUL!X155)</f>
        <v>*</v>
      </c>
      <c r="C155" s="83" t="str">
        <f>IF(SP_SUL!S155="","*",SP_SUL!S155)</f>
        <v>-</v>
      </c>
      <c r="D155" s="83" t="str">
        <f>IF(SP_SUL!T155="","*",SP_SUL!T155)</f>
        <v>-</v>
      </c>
      <c r="E155" s="83" t="str">
        <f>IF(SP_SUL!D155="","*",SP_SUL!D155)</f>
        <v>*</v>
      </c>
      <c r="F155" s="83" t="str">
        <f>IF(SP_SUL!H155="","*",SP_SUL!H155)</f>
        <v>*</v>
      </c>
      <c r="G155" s="83" t="str">
        <f>IF(SP_SUL!M155="","*",SP_SUL!M155)</f>
        <v>-</v>
      </c>
      <c r="H155" s="116" t="str">
        <f>IF(SP_SUL!K155="","*",SP_SUL!K155)</f>
        <v>*</v>
      </c>
      <c r="I155" s="113" t="str">
        <f>IF(SP_SUL!O155="","*",SP_SUL!O155)</f>
        <v>*</v>
      </c>
      <c r="J155" s="113" t="str">
        <f>IF(SP_SUL!P155="","*",SP_SUL!P155)</f>
        <v>*</v>
      </c>
      <c r="K155" s="83">
        <f>IF(SP_SUL!AK155="","*",SP_SUL!AK155)</f>
        <v>0</v>
      </c>
      <c r="L155" s="83" t="str">
        <f>IF(SP_SUL!AM155="","*",SP_SUL!AM155)</f>
        <v>-</v>
      </c>
      <c r="M155" s="83">
        <f>IF(SP_SUL!AP155="","*",SP_SUL!AP155)</f>
        <v>0</v>
      </c>
      <c r="N155" s="83" t="str">
        <f>IF(SP_SUL!AM155="","*",SP_SUL!AM155)</f>
        <v>-</v>
      </c>
      <c r="O155" s="110" t="str">
        <f>IF(SP_SUL!BH155="","*",SP_SUL!BH155)</f>
        <v>*</v>
      </c>
      <c r="P155" s="147" t="str">
        <f>IF($A$2=1,IF(SP_SUL!BJ155="","*",SP_SUL!BJ155),IF(SP_SUL!BK155="","*",SP_SUL!BK155))</f>
        <v>*</v>
      </c>
    </row>
    <row r="156" spans="1:16">
      <c r="A156" s="82" t="str">
        <f>IF(SP_SUL!B156="","*",SP_SUL!B156)</f>
        <v>*</v>
      </c>
      <c r="B156" s="83" t="str">
        <f>IF(SP_SUL!X156="","*",SP_SUL!X156)</f>
        <v>*</v>
      </c>
      <c r="C156" s="83" t="str">
        <f>IF(SP_SUL!S156="","*",SP_SUL!S156)</f>
        <v>-</v>
      </c>
      <c r="D156" s="83" t="str">
        <f>IF(SP_SUL!T156="","*",SP_SUL!T156)</f>
        <v>-</v>
      </c>
      <c r="E156" s="83" t="str">
        <f>IF(SP_SUL!D156="","*",SP_SUL!D156)</f>
        <v>*</v>
      </c>
      <c r="F156" s="83" t="str">
        <f>IF(SP_SUL!H156="","*",SP_SUL!H156)</f>
        <v>*</v>
      </c>
      <c r="G156" s="83" t="str">
        <f>IF(SP_SUL!M156="","*",SP_SUL!M156)</f>
        <v>-</v>
      </c>
      <c r="H156" s="116" t="str">
        <f>IF(SP_SUL!K156="","*",SP_SUL!K156)</f>
        <v>*</v>
      </c>
      <c r="I156" s="113" t="str">
        <f>IF(SP_SUL!O156="","*",SP_SUL!O156)</f>
        <v>*</v>
      </c>
      <c r="J156" s="113" t="str">
        <f>IF(SP_SUL!P156="","*",SP_SUL!P156)</f>
        <v>*</v>
      </c>
      <c r="K156" s="83">
        <f>IF(SP_SUL!AK156="","*",SP_SUL!AK156)</f>
        <v>0</v>
      </c>
      <c r="L156" s="83" t="str">
        <f>IF(SP_SUL!AM156="","*",SP_SUL!AM156)</f>
        <v>-</v>
      </c>
      <c r="M156" s="83">
        <f>IF(SP_SUL!AP156="","*",SP_SUL!AP156)</f>
        <v>0</v>
      </c>
      <c r="N156" s="83" t="str">
        <f>IF(SP_SUL!AM156="","*",SP_SUL!AM156)</f>
        <v>-</v>
      </c>
      <c r="O156" s="110" t="str">
        <f>IF(SP_SUL!BH156="","*",SP_SUL!BH156)</f>
        <v>*</v>
      </c>
      <c r="P156" s="147" t="str">
        <f>IF($A$2=1,IF(SP_SUL!BJ156="","*",SP_SUL!BJ156),IF(SP_SUL!BK156="","*",SP_SUL!BK156))</f>
        <v>*</v>
      </c>
    </row>
    <row r="157" spans="1:16">
      <c r="A157" s="82" t="str">
        <f>IF(SP_SUL!B157="","*",SP_SUL!B157)</f>
        <v>*</v>
      </c>
      <c r="B157" s="83" t="str">
        <f>IF(SP_SUL!X157="","*",SP_SUL!X157)</f>
        <v>*</v>
      </c>
      <c r="C157" s="83" t="str">
        <f>IF(SP_SUL!S157="","*",SP_SUL!S157)</f>
        <v>-</v>
      </c>
      <c r="D157" s="83" t="str">
        <f>IF(SP_SUL!T157="","*",SP_SUL!T157)</f>
        <v>-</v>
      </c>
      <c r="E157" s="83" t="str">
        <f>IF(SP_SUL!D157="","*",SP_SUL!D157)</f>
        <v>*</v>
      </c>
      <c r="F157" s="83" t="str">
        <f>IF(SP_SUL!H157="","*",SP_SUL!H157)</f>
        <v>*</v>
      </c>
      <c r="G157" s="83" t="str">
        <f>IF(SP_SUL!M157="","*",SP_SUL!M157)</f>
        <v>-</v>
      </c>
      <c r="H157" s="116" t="str">
        <f>IF(SP_SUL!K157="","*",SP_SUL!K157)</f>
        <v>*</v>
      </c>
      <c r="I157" s="113" t="str">
        <f>IF(SP_SUL!O157="","*",SP_SUL!O157)</f>
        <v>*</v>
      </c>
      <c r="J157" s="113" t="str">
        <f>IF(SP_SUL!P157="","*",SP_SUL!P157)</f>
        <v>*</v>
      </c>
      <c r="K157" s="83">
        <f>IF(SP_SUL!AK157="","*",SP_SUL!AK157)</f>
        <v>0</v>
      </c>
      <c r="L157" s="83" t="str">
        <f>IF(SP_SUL!AM157="","*",SP_SUL!AM157)</f>
        <v>-</v>
      </c>
      <c r="M157" s="83">
        <f>IF(SP_SUL!AP157="","*",SP_SUL!AP157)</f>
        <v>0</v>
      </c>
      <c r="N157" s="83" t="str">
        <f>IF(SP_SUL!AM157="","*",SP_SUL!AM157)</f>
        <v>-</v>
      </c>
      <c r="O157" s="110" t="str">
        <f>IF(SP_SUL!BH157="","*",SP_SUL!BH157)</f>
        <v>*</v>
      </c>
      <c r="P157" s="147" t="str">
        <f>IF($A$2=1,IF(SP_SUL!BJ157="","*",SP_SUL!BJ157),IF(SP_SUL!BK157="","*",SP_SUL!BK157))</f>
        <v>*</v>
      </c>
    </row>
    <row r="158" spans="1:16">
      <c r="A158" s="82" t="str">
        <f>IF(SP_SUL!B158="","*",SP_SUL!B158)</f>
        <v>*</v>
      </c>
      <c r="B158" s="83" t="str">
        <f>IF(SP_SUL!X158="","*",SP_SUL!X158)</f>
        <v>*</v>
      </c>
      <c r="C158" s="83" t="str">
        <f>IF(SP_SUL!S158="","*",SP_SUL!S158)</f>
        <v>-</v>
      </c>
      <c r="D158" s="83" t="str">
        <f>IF(SP_SUL!T158="","*",SP_SUL!T158)</f>
        <v>-</v>
      </c>
      <c r="E158" s="83" t="str">
        <f>IF(SP_SUL!D158="","*",SP_SUL!D158)</f>
        <v>*</v>
      </c>
      <c r="F158" s="83" t="str">
        <f>IF(SP_SUL!H158="","*",SP_SUL!H158)</f>
        <v>*</v>
      </c>
      <c r="G158" s="83" t="str">
        <f>IF(SP_SUL!M158="","*",SP_SUL!M158)</f>
        <v>-</v>
      </c>
      <c r="H158" s="116" t="str">
        <f>IF(SP_SUL!K158="","*",SP_SUL!K158)</f>
        <v>*</v>
      </c>
      <c r="I158" s="113" t="str">
        <f>IF(SP_SUL!O158="","*",SP_SUL!O158)</f>
        <v>*</v>
      </c>
      <c r="J158" s="113" t="str">
        <f>IF(SP_SUL!P158="","*",SP_SUL!P158)</f>
        <v>*</v>
      </c>
      <c r="K158" s="83">
        <f>IF(SP_SUL!AK158="","*",SP_SUL!AK158)</f>
        <v>0</v>
      </c>
      <c r="L158" s="83" t="str">
        <f>IF(SP_SUL!AM158="","*",SP_SUL!AM158)</f>
        <v>-</v>
      </c>
      <c r="M158" s="83">
        <f>IF(SP_SUL!AP158="","*",SP_SUL!AP158)</f>
        <v>0</v>
      </c>
      <c r="N158" s="83" t="str">
        <f>IF(SP_SUL!AM158="","*",SP_SUL!AM158)</f>
        <v>-</v>
      </c>
      <c r="O158" s="110" t="str">
        <f>IF(SP_SUL!BH158="","*",SP_SUL!BH158)</f>
        <v>*</v>
      </c>
      <c r="P158" s="147" t="str">
        <f>IF($A$2=1,IF(SP_SUL!BJ158="","*",SP_SUL!BJ158),IF(SP_SUL!BK158="","*",SP_SUL!BK158))</f>
        <v>*</v>
      </c>
    </row>
    <row r="159" spans="1:16">
      <c r="A159" s="82" t="str">
        <f>IF(SP_SUL!B159="","*",SP_SUL!B159)</f>
        <v>*</v>
      </c>
      <c r="B159" s="83" t="str">
        <f>IF(SP_SUL!X159="","*",SP_SUL!X159)</f>
        <v>*</v>
      </c>
      <c r="C159" s="83" t="str">
        <f>IF(SP_SUL!S159="","*",SP_SUL!S159)</f>
        <v>-</v>
      </c>
      <c r="D159" s="83" t="str">
        <f>IF(SP_SUL!T159="","*",SP_SUL!T159)</f>
        <v>-</v>
      </c>
      <c r="E159" s="83" t="str">
        <f>IF(SP_SUL!D159="","*",SP_SUL!D159)</f>
        <v>*</v>
      </c>
      <c r="F159" s="83" t="str">
        <f>IF(SP_SUL!H159="","*",SP_SUL!H159)</f>
        <v>*</v>
      </c>
      <c r="G159" s="83" t="str">
        <f>IF(SP_SUL!M159="","*",SP_SUL!M159)</f>
        <v>-</v>
      </c>
      <c r="H159" s="116" t="str">
        <f>IF(SP_SUL!K159="","*",SP_SUL!K159)</f>
        <v>*</v>
      </c>
      <c r="I159" s="113" t="str">
        <f>IF(SP_SUL!O159="","*",SP_SUL!O159)</f>
        <v>*</v>
      </c>
      <c r="J159" s="113" t="str">
        <f>IF(SP_SUL!P159="","*",SP_SUL!P159)</f>
        <v>*</v>
      </c>
      <c r="K159" s="83">
        <f>IF(SP_SUL!AK159="","*",SP_SUL!AK159)</f>
        <v>0</v>
      </c>
      <c r="L159" s="83" t="str">
        <f>IF(SP_SUL!AM159="","*",SP_SUL!AM159)</f>
        <v>-</v>
      </c>
      <c r="M159" s="83">
        <f>IF(SP_SUL!AP159="","*",SP_SUL!AP159)</f>
        <v>0</v>
      </c>
      <c r="N159" s="83" t="str">
        <f>IF(SP_SUL!AM159="","*",SP_SUL!AM159)</f>
        <v>-</v>
      </c>
      <c r="O159" s="110" t="str">
        <f>IF(SP_SUL!BH159="","*",SP_SUL!BH159)</f>
        <v>*</v>
      </c>
      <c r="P159" s="147" t="str">
        <f>IF($A$2=1,IF(SP_SUL!BJ159="","*",SP_SUL!BJ159),IF(SP_SUL!BK159="","*",SP_SUL!BK159))</f>
        <v>*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 t="str">
        <f>IF(SP_SUL!B162="","*",SP_SUL!B162)</f>
        <v>*</v>
      </c>
      <c r="B162" s="83" t="str">
        <f>IF(SP_SUL!X162="","*",SP_SUL!X162)</f>
        <v>*</v>
      </c>
      <c r="C162" s="83" t="str">
        <f>IF(SP_SUL!S162="","*",SP_SUL!S162)</f>
        <v>-</v>
      </c>
      <c r="D162" s="83" t="str">
        <f>IF(SP_SUL!T162="","*",SP_SUL!T162)</f>
        <v>-</v>
      </c>
      <c r="E162" s="83" t="str">
        <f>IF(SP_SUL!D162="","*",SP_SUL!D162)</f>
        <v>*</v>
      </c>
      <c r="F162" s="83" t="str">
        <f>IF(SP_SUL!H162="","*",SP_SUL!H162)</f>
        <v>*</v>
      </c>
      <c r="G162" s="83" t="str">
        <f>IF(SP_SUL!M162="","*",SP_SUL!M162)</f>
        <v>-</v>
      </c>
      <c r="H162" s="116" t="str">
        <f>IF(SP_SUL!K162="","*",SP_SUL!K162)</f>
        <v>*</v>
      </c>
      <c r="I162" s="113" t="str">
        <f>IF(SP_SUL!O162="","*",SP_SUL!O162)</f>
        <v>*</v>
      </c>
      <c r="J162" s="113" t="str">
        <f>IF(SP_SUL!P162="","*",SP_SUL!P162)</f>
        <v>*</v>
      </c>
      <c r="K162" s="83">
        <f>IF(SP_SUL!AK162="","*",SP_SUL!AK162)</f>
        <v>0</v>
      </c>
      <c r="L162" s="83" t="str">
        <f>IF(SP_SUL!AM162="","*",SP_SUL!AM162)</f>
        <v>-</v>
      </c>
      <c r="M162" s="83">
        <f>IF(SP_SUL!AP162="","*",SP_SUL!AP162)</f>
        <v>0</v>
      </c>
      <c r="N162" s="83" t="str">
        <f>IF(SP_SUL!AM162="","*",SP_SUL!AM162)</f>
        <v>-</v>
      </c>
      <c r="O162" s="110" t="str">
        <f>IF(SP_SUL!BH162="","*",SP_SUL!BH162)</f>
        <v>*</v>
      </c>
      <c r="P162" s="147" t="str">
        <f>IF($A$2=1,IF(SP_SUL!BJ162="","*",SP_SUL!BJ162),IF(SP_SUL!BK162="","*",SP_SUL!BK162))</f>
        <v>*</v>
      </c>
    </row>
    <row r="163" spans="1:16">
      <c r="A163" s="82" t="str">
        <f>IF(SP_SUL!B163="","*",SP_SUL!B163)</f>
        <v>*</v>
      </c>
      <c r="B163" s="83" t="str">
        <f>IF(SP_SUL!X163="","*",SP_SUL!X163)</f>
        <v>*</v>
      </c>
      <c r="C163" s="83" t="str">
        <f>IF(SP_SUL!S163="","*",SP_SUL!S163)</f>
        <v>-</v>
      </c>
      <c r="D163" s="83" t="str">
        <f>IF(SP_SUL!T163="","*",SP_SUL!T163)</f>
        <v>-</v>
      </c>
      <c r="E163" s="83" t="str">
        <f>IF(SP_SUL!D163="","*",SP_SUL!D163)</f>
        <v>*</v>
      </c>
      <c r="F163" s="83" t="str">
        <f>IF(SP_SUL!H163="","*",SP_SUL!H163)</f>
        <v>*</v>
      </c>
      <c r="G163" s="83" t="str">
        <f>IF(SP_SUL!M163="","*",SP_SUL!M163)</f>
        <v>-</v>
      </c>
      <c r="H163" s="116" t="str">
        <f>IF(SP_SUL!K163="","*",SP_SUL!K163)</f>
        <v>*</v>
      </c>
      <c r="I163" s="113" t="str">
        <f>IF(SP_SUL!O163="","*",SP_SUL!O163)</f>
        <v>*</v>
      </c>
      <c r="J163" s="113" t="str">
        <f>IF(SP_SUL!P163="","*",SP_SUL!P163)</f>
        <v>*</v>
      </c>
      <c r="K163" s="83">
        <f>IF(SP_SUL!AK163="","*",SP_SUL!AK163)</f>
        <v>0</v>
      </c>
      <c r="L163" s="83" t="str">
        <f>IF(SP_SUL!AM163="","*",SP_SUL!AM163)</f>
        <v>-</v>
      </c>
      <c r="M163" s="83">
        <f>IF(SP_SUL!AP163="","*",SP_SUL!AP163)</f>
        <v>0</v>
      </c>
      <c r="N163" s="83" t="str">
        <f>IF(SP_SUL!AM163="","*",SP_SUL!AM163)</f>
        <v>-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 t="str">
        <f>IF(SP_SUL!B165="","*",SP_SUL!B165)</f>
        <v>*</v>
      </c>
      <c r="B165" s="83" t="str">
        <f>IF(SP_SUL!X165="","*",SP_SUL!X165)</f>
        <v>*</v>
      </c>
      <c r="C165" s="83" t="str">
        <f>IF(SP_SUL!S165="","*",SP_SUL!S165)</f>
        <v>-</v>
      </c>
      <c r="D165" s="83" t="str">
        <f>IF(SP_SUL!T165="","*",SP_SUL!T165)</f>
        <v>-</v>
      </c>
      <c r="E165" s="83" t="str">
        <f>IF(SP_SUL!D165="","*",SP_SUL!D165)</f>
        <v>*</v>
      </c>
      <c r="F165" s="83" t="str">
        <f>IF(SP_SUL!H165="","*",SP_SUL!H165)</f>
        <v>*</v>
      </c>
      <c r="G165" s="83" t="str">
        <f>IF(SP_SUL!M165="","*",SP_SUL!M165)</f>
        <v>-</v>
      </c>
      <c r="H165" s="116" t="str">
        <f>IF(SP_SUL!K165="","*",SP_SUL!K165)</f>
        <v>*</v>
      </c>
      <c r="I165" s="113" t="str">
        <f>IF(SP_SUL!O165="","*",SP_SUL!O165)</f>
        <v>*</v>
      </c>
      <c r="J165" s="113" t="str">
        <f>IF(SP_SUL!P165="","*",SP_SUL!P165)</f>
        <v>*</v>
      </c>
      <c r="K165" s="83">
        <f>IF(SP_SUL!AK165="","*",SP_SUL!AK165)</f>
        <v>0</v>
      </c>
      <c r="L165" s="83" t="str">
        <f>IF(SP_SUL!AM165="","*",SP_SUL!AM165)</f>
        <v>-</v>
      </c>
      <c r="M165" s="83">
        <f>IF(SP_SUL!AP165="","*",SP_SUL!AP165)</f>
        <v>0</v>
      </c>
      <c r="N165" s="83" t="str">
        <f>IF(SP_SUL!AM165="","*",SP_SUL!AM165)</f>
        <v>-</v>
      </c>
      <c r="O165" s="110" t="str">
        <f>IF(SP_SUL!BH165="","*",SP_SUL!BH165)</f>
        <v>*</v>
      </c>
      <c r="P165" s="147" t="str">
        <f>IF($A$2=1,IF(SP_SUL!BJ165="","*",SP_SUL!BJ165),IF(SP_SUL!BK165="","*",SP_SUL!BK165))</f>
        <v>*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 t="str">
        <f>IF(SP_SUL!B167="","*",SP_SUL!B167)</f>
        <v>*</v>
      </c>
      <c r="B167" s="83" t="str">
        <f>IF(SP_SUL!X167="","*",SP_SUL!X167)</f>
        <v>*</v>
      </c>
      <c r="C167" s="83" t="str">
        <f>IF(SP_SUL!S167="","*",SP_SUL!S167)</f>
        <v>-</v>
      </c>
      <c r="D167" s="83" t="str">
        <f>IF(SP_SUL!T167="","*",SP_SUL!T167)</f>
        <v>-</v>
      </c>
      <c r="E167" s="83" t="str">
        <f>IF(SP_SUL!D167="","*",SP_SUL!D167)</f>
        <v>*</v>
      </c>
      <c r="F167" s="83" t="str">
        <f>IF(SP_SUL!H167="","*",SP_SUL!H167)</f>
        <v>*</v>
      </c>
      <c r="G167" s="83" t="str">
        <f>IF(SP_SUL!M167="","*",SP_SUL!M167)</f>
        <v>-</v>
      </c>
      <c r="H167" s="116" t="str">
        <f>IF(SP_SUL!K167="","*",SP_SUL!K167)</f>
        <v>*</v>
      </c>
      <c r="I167" s="113" t="str">
        <f>IF(SP_SUL!O167="","*",SP_SUL!O167)</f>
        <v>*</v>
      </c>
      <c r="J167" s="113" t="str">
        <f>IF(SP_SUL!P167="","*",SP_SUL!P167)</f>
        <v>*</v>
      </c>
      <c r="K167" s="83">
        <f>IF(SP_SUL!AK167="","*",SP_SUL!AK167)</f>
        <v>0</v>
      </c>
      <c r="L167" s="83" t="str">
        <f>IF(SP_SUL!AM167="","*",SP_SUL!AM167)</f>
        <v>-</v>
      </c>
      <c r="M167" s="83">
        <f>IF(SP_SUL!AP167="","*",SP_SUL!AP167)</f>
        <v>0</v>
      </c>
      <c r="N167" s="83" t="str">
        <f>IF(SP_SUL!AM167="","*",SP_SUL!AM167)</f>
        <v>-</v>
      </c>
      <c r="O167" s="110" t="str">
        <f>IF(SP_SUL!BH167="","*",SP_SUL!BH167)</f>
        <v>*</v>
      </c>
      <c r="P167" s="147" t="str">
        <f>IF($A$2=1,IF(SP_SUL!BJ167="","*",SP_SUL!BJ167),IF(SP_SUL!BK167="","*",SP_SUL!BK167))</f>
        <v>*</v>
      </c>
    </row>
    <row r="168" spans="1:16">
      <c r="A168" s="82" t="str">
        <f>IF(SP_SUL!B168="","*",SP_SUL!B168)</f>
        <v>*</v>
      </c>
      <c r="B168" s="83" t="str">
        <f>IF(SP_SUL!X168="","*",SP_SUL!X168)</f>
        <v>*</v>
      </c>
      <c r="C168" s="83" t="str">
        <f>IF(SP_SUL!S168="","*",SP_SUL!S168)</f>
        <v>-</v>
      </c>
      <c r="D168" s="83" t="str">
        <f>IF(SP_SUL!T168="","*",SP_SUL!T168)</f>
        <v>-</v>
      </c>
      <c r="E168" s="83" t="str">
        <f>IF(SP_SUL!D168="","*",SP_SUL!D168)</f>
        <v>*</v>
      </c>
      <c r="F168" s="83" t="str">
        <f>IF(SP_SUL!H168="","*",SP_SUL!H168)</f>
        <v>*</v>
      </c>
      <c r="G168" s="83" t="str">
        <f>IF(SP_SUL!M168="","*",SP_SUL!M168)</f>
        <v>-</v>
      </c>
      <c r="H168" s="116" t="str">
        <f>IF(SP_SUL!K168="","*",SP_SUL!K168)</f>
        <v>*</v>
      </c>
      <c r="I168" s="113" t="str">
        <f>IF(SP_SUL!O168="","*",SP_SUL!O168)</f>
        <v>*</v>
      </c>
      <c r="J168" s="113" t="str">
        <f>IF(SP_SUL!P168="","*",SP_SUL!P168)</f>
        <v>*</v>
      </c>
      <c r="K168" s="83">
        <f>IF(SP_SUL!AK168="","*",SP_SUL!AK168)</f>
        <v>0</v>
      </c>
      <c r="L168" s="83" t="str">
        <f>IF(SP_SUL!AM168="","*",SP_SUL!AM168)</f>
        <v>-</v>
      </c>
      <c r="M168" s="83">
        <f>IF(SP_SUL!AP168="","*",SP_SUL!AP168)</f>
        <v>0</v>
      </c>
      <c r="N168" s="83" t="str">
        <f>IF(SP_SUL!AM168="","*",SP_SUL!AM168)</f>
        <v>-</v>
      </c>
      <c r="O168" s="110" t="str">
        <f>IF(SP_SUL!BH168="","*",SP_SUL!BH168)</f>
        <v>*</v>
      </c>
      <c r="P168" s="147" t="str">
        <f>IF($A$2=1,IF(SP_SUL!BJ168="","*",SP_SUL!BJ168),IF(SP_SUL!BK168="","*",SP_SUL!BK168))</f>
        <v>*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 t="str">
        <f>IF(SP_SUL!B173="","*",SP_SUL!B173)</f>
        <v>*</v>
      </c>
      <c r="B173" s="83" t="str">
        <f>IF(SP_SUL!X173="","*",SP_SUL!X173)</f>
        <v>*</v>
      </c>
      <c r="C173" s="83" t="str">
        <f>IF(SP_SUL!S173="","*",SP_SUL!S173)</f>
        <v>-</v>
      </c>
      <c r="D173" s="83" t="str">
        <f>IF(SP_SUL!T173="","*",SP_SUL!T173)</f>
        <v>-</v>
      </c>
      <c r="E173" s="83" t="str">
        <f>IF(SP_SUL!D173="","*",SP_SUL!D173)</f>
        <v>*</v>
      </c>
      <c r="F173" s="83" t="str">
        <f>IF(SP_SUL!H173="","*",SP_SUL!H173)</f>
        <v>*</v>
      </c>
      <c r="G173" s="83" t="str">
        <f>IF(SP_SUL!M173="","*",SP_SUL!M173)</f>
        <v>-</v>
      </c>
      <c r="H173" s="116" t="str">
        <f>IF(SP_SUL!K173="","*",SP_SUL!K173)</f>
        <v>*</v>
      </c>
      <c r="I173" s="113" t="str">
        <f>IF(SP_SUL!O173="","*",SP_SUL!O173)</f>
        <v>*</v>
      </c>
      <c r="J173" s="113" t="str">
        <f>IF(SP_SUL!P173="","*",SP_SUL!P173)</f>
        <v>*</v>
      </c>
      <c r="K173" s="83">
        <f>IF(SP_SUL!AK173="","*",SP_SUL!AK173)</f>
        <v>0</v>
      </c>
      <c r="L173" s="83" t="str">
        <f>IF(SP_SUL!AM173="","*",SP_SUL!AM173)</f>
        <v>-</v>
      </c>
      <c r="M173" s="83">
        <f>IF(SP_SUL!AP173="","*",SP_SUL!AP173)</f>
        <v>0</v>
      </c>
      <c r="N173" s="83" t="str">
        <f>IF(SP_SUL!AM173="","*",SP_SUL!AM173)</f>
        <v>-</v>
      </c>
      <c r="O173" s="110" t="str">
        <f>IF(SP_SUL!BH173="","*",SP_SUL!BH173)</f>
        <v>*</v>
      </c>
      <c r="P173" s="147" t="str">
        <f>IF($A$2=1,IF(SP_SUL!BJ173="","*",SP_SUL!BJ173),IF(SP_SUL!BK173="","*",SP_SUL!BK173))</f>
        <v>*</v>
      </c>
    </row>
    <row r="174" spans="1:16">
      <c r="A174" s="82" t="str">
        <f>IF(SP_SUL!B174="","*",SP_SUL!B174)</f>
        <v>*</v>
      </c>
      <c r="B174" s="83" t="str">
        <f>IF(SP_SUL!X174="","*",SP_SUL!X174)</f>
        <v>*</v>
      </c>
      <c r="C174" s="83" t="str">
        <f>IF(SP_SUL!S174="","*",SP_SUL!S174)</f>
        <v>-</v>
      </c>
      <c r="D174" s="83" t="str">
        <f>IF(SP_SUL!T174="","*",SP_SUL!T174)</f>
        <v>-</v>
      </c>
      <c r="E174" s="83" t="str">
        <f>IF(SP_SUL!D174="","*",SP_SUL!D174)</f>
        <v>*</v>
      </c>
      <c r="F174" s="83" t="str">
        <f>IF(SP_SUL!H174="","*",SP_SUL!H174)</f>
        <v>*</v>
      </c>
      <c r="G174" s="83" t="str">
        <f>IF(SP_SUL!M174="","*",SP_SUL!M174)</f>
        <v>-</v>
      </c>
      <c r="H174" s="116" t="str">
        <f>IF(SP_SUL!K174="","*",SP_SUL!K174)</f>
        <v>*</v>
      </c>
      <c r="I174" s="113" t="str">
        <f>IF(SP_SUL!O174="","*",SP_SUL!O174)</f>
        <v>*</v>
      </c>
      <c r="J174" s="113" t="str">
        <f>IF(SP_SUL!P174="","*",SP_SUL!P174)</f>
        <v>*</v>
      </c>
      <c r="K174" s="83">
        <f>IF(SP_SUL!AK174="","*",SP_SUL!AK174)</f>
        <v>0</v>
      </c>
      <c r="L174" s="83" t="str">
        <f>IF(SP_SUL!AM174="","*",SP_SUL!AM174)</f>
        <v>-</v>
      </c>
      <c r="M174" s="83">
        <f>IF(SP_SUL!AP174="","*",SP_SUL!AP174)</f>
        <v>0</v>
      </c>
      <c r="N174" s="83" t="str">
        <f>IF(SP_SUL!AM174="","*",SP_SUL!AM174)</f>
        <v>-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 t="str">
        <f>IF(SP_SUL!B175="","*",SP_SUL!B175)</f>
        <v>*</v>
      </c>
      <c r="B175" s="83" t="str">
        <f>IF(SP_SUL!X175="","*",SP_SUL!X175)</f>
        <v>*</v>
      </c>
      <c r="C175" s="83" t="str">
        <f>IF(SP_SUL!S175="","*",SP_SUL!S175)</f>
        <v>-</v>
      </c>
      <c r="D175" s="83" t="str">
        <f>IF(SP_SUL!T175="","*",SP_SUL!T175)</f>
        <v>-</v>
      </c>
      <c r="E175" s="83" t="str">
        <f>IF(SP_SUL!D175="","*",SP_SUL!D175)</f>
        <v>*</v>
      </c>
      <c r="F175" s="83" t="str">
        <f>IF(SP_SUL!H175="","*",SP_SUL!H175)</f>
        <v>*</v>
      </c>
      <c r="G175" s="83" t="str">
        <f>IF(SP_SUL!M175="","*",SP_SUL!M175)</f>
        <v>-</v>
      </c>
      <c r="H175" s="116" t="str">
        <f>IF(SP_SUL!K175="","*",SP_SUL!K175)</f>
        <v>*</v>
      </c>
      <c r="I175" s="113" t="str">
        <f>IF(SP_SUL!O175="","*",SP_SUL!O175)</f>
        <v>*</v>
      </c>
      <c r="J175" s="113" t="str">
        <f>IF(SP_SUL!P175="","*",SP_SUL!P175)</f>
        <v>*</v>
      </c>
      <c r="K175" s="83">
        <f>IF(SP_SUL!AK175="","*",SP_SUL!AK175)</f>
        <v>0</v>
      </c>
      <c r="L175" s="83" t="str">
        <f>IF(SP_SUL!AM175="","*",SP_SUL!AM175)</f>
        <v>-</v>
      </c>
      <c r="M175" s="83">
        <f>IF(SP_SUL!AP175="","*",SP_SUL!AP175)</f>
        <v>0</v>
      </c>
      <c r="N175" s="83" t="str">
        <f>IF(SP_SUL!AM175="","*",SP_SUL!AM175)</f>
        <v>-</v>
      </c>
      <c r="O175" s="110" t="str">
        <f>IF(SP_SUL!BH175="","*",SP_SUL!BH175)</f>
        <v>*</v>
      </c>
      <c r="P175" s="147" t="str">
        <f>IF($A$2=1,IF(SP_SUL!BJ175="","*",SP_SUL!BJ175),IF(SP_SUL!BK175="","*",SP_SUL!BK175))</f>
        <v>*</v>
      </c>
    </row>
    <row r="176" spans="1:16">
      <c r="A176" s="82" t="str">
        <f>IF(SP_SUL!B176="","*",SP_SUL!B176)</f>
        <v>*</v>
      </c>
      <c r="B176" s="83" t="str">
        <f>IF(SP_SUL!X176="","*",SP_SUL!X176)</f>
        <v>*</v>
      </c>
      <c r="C176" s="83" t="str">
        <f>IF(SP_SUL!S176="","*",SP_SUL!S176)</f>
        <v>-</v>
      </c>
      <c r="D176" s="83" t="str">
        <f>IF(SP_SUL!T176="","*",SP_SUL!T176)</f>
        <v>-</v>
      </c>
      <c r="E176" s="83" t="str">
        <f>IF(SP_SUL!D176="","*",SP_SUL!D176)</f>
        <v>*</v>
      </c>
      <c r="F176" s="83" t="str">
        <f>IF(SP_SUL!H176="","*",SP_SUL!H176)</f>
        <v>*</v>
      </c>
      <c r="G176" s="83" t="str">
        <f>IF(SP_SUL!M176="","*",SP_SUL!M176)</f>
        <v>-</v>
      </c>
      <c r="H176" s="116" t="str">
        <f>IF(SP_SUL!K176="","*",SP_SUL!K176)</f>
        <v>*</v>
      </c>
      <c r="I176" s="113" t="str">
        <f>IF(SP_SUL!O176="","*",SP_SUL!O176)</f>
        <v>*</v>
      </c>
      <c r="J176" s="113" t="str">
        <f>IF(SP_SUL!P176="","*",SP_SUL!P176)</f>
        <v>*</v>
      </c>
      <c r="K176" s="83">
        <f>IF(SP_SUL!AK176="","*",SP_SUL!AK176)</f>
        <v>0</v>
      </c>
      <c r="L176" s="83" t="str">
        <f>IF(SP_SUL!AM176="","*",SP_SUL!AM176)</f>
        <v>-</v>
      </c>
      <c r="M176" s="83">
        <f>IF(SP_SUL!AP176="","*",SP_SUL!AP176)</f>
        <v>0</v>
      </c>
      <c r="N176" s="83" t="str">
        <f>IF(SP_SUL!AM176="","*",SP_SUL!AM176)</f>
        <v>-</v>
      </c>
      <c r="O176" s="110" t="str">
        <f>IF(SP_SUL!BH176="","*",SP_SUL!BH176)</f>
        <v>*</v>
      </c>
      <c r="P176" s="147" t="str">
        <f>IF($A$2=1,IF(SP_SUL!BJ176="","*",SP_SUL!BJ176),IF(SP_SUL!BK176="","*",SP_SUL!BK176))</f>
        <v>*</v>
      </c>
    </row>
    <row r="177" spans="1:16">
      <c r="A177" s="82" t="str">
        <f>IF(SP_SUL!B177="","*",SP_SUL!B177)</f>
        <v>*</v>
      </c>
      <c r="B177" s="83" t="str">
        <f>IF(SP_SUL!X177="","*",SP_SUL!X177)</f>
        <v>*</v>
      </c>
      <c r="C177" s="83" t="str">
        <f>IF(SP_SUL!S177="","*",SP_SUL!S177)</f>
        <v>-</v>
      </c>
      <c r="D177" s="83" t="str">
        <f>IF(SP_SUL!T177="","*",SP_SUL!T177)</f>
        <v>-</v>
      </c>
      <c r="E177" s="83" t="str">
        <f>IF(SP_SUL!D177="","*",SP_SUL!D177)</f>
        <v>*</v>
      </c>
      <c r="F177" s="83" t="str">
        <f>IF(SP_SUL!H177="","*",SP_SUL!H177)</f>
        <v>*</v>
      </c>
      <c r="G177" s="83" t="str">
        <f>IF(SP_SUL!M177="","*",SP_SUL!M177)</f>
        <v>-</v>
      </c>
      <c r="H177" s="116" t="str">
        <f>IF(SP_SUL!K177="","*",SP_SUL!K177)</f>
        <v>*</v>
      </c>
      <c r="I177" s="113" t="str">
        <f>IF(SP_SUL!O177="","*",SP_SUL!O177)</f>
        <v>*</v>
      </c>
      <c r="J177" s="113" t="str">
        <f>IF(SP_SUL!P177="","*",SP_SUL!P177)</f>
        <v>*</v>
      </c>
      <c r="K177" s="83">
        <f>IF(SP_SUL!AK177="","*",SP_SUL!AK177)</f>
        <v>0</v>
      </c>
      <c r="L177" s="83" t="str">
        <f>IF(SP_SUL!AM177="","*",SP_SUL!AM177)</f>
        <v>-</v>
      </c>
      <c r="M177" s="83">
        <f>IF(SP_SUL!AP177="","*",SP_SUL!AP177)</f>
        <v>0</v>
      </c>
      <c r="N177" s="83" t="str">
        <f>IF(SP_SUL!AM177="","*",SP_SUL!AM177)</f>
        <v>-</v>
      </c>
      <c r="O177" s="110" t="str">
        <f>IF(SP_SUL!BH177="","*",SP_SUL!BH177)</f>
        <v>*</v>
      </c>
      <c r="P177" s="147" t="str">
        <f>IF($A$2=1,IF(SP_SUL!BJ177="","*",SP_SUL!BJ177),IF(SP_SUL!BK177="","*",SP_SUL!BK177))</f>
        <v>*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 t="str">
        <f>IF(SP_SUL!B180="","*",SP_SUL!B180)</f>
        <v>*</v>
      </c>
      <c r="B180" s="83" t="str">
        <f>IF(SP_SUL!X180="","*",SP_SUL!X180)</f>
        <v>*</v>
      </c>
      <c r="C180" s="83" t="str">
        <f>IF(SP_SUL!S180="","*",SP_SUL!S180)</f>
        <v>-</v>
      </c>
      <c r="D180" s="83" t="str">
        <f>IF(SP_SUL!T180="","*",SP_SUL!T180)</f>
        <v>-</v>
      </c>
      <c r="E180" s="83" t="str">
        <f>IF(SP_SUL!D180="","*",SP_SUL!D180)</f>
        <v>*</v>
      </c>
      <c r="F180" s="83" t="str">
        <f>IF(SP_SUL!H180="","*",SP_SUL!H180)</f>
        <v>*</v>
      </c>
      <c r="G180" s="83" t="str">
        <f>IF(SP_SUL!M180="","*",SP_SUL!M180)</f>
        <v>-</v>
      </c>
      <c r="H180" s="116" t="str">
        <f>IF(SP_SUL!K180="","*",SP_SUL!K180)</f>
        <v>*</v>
      </c>
      <c r="I180" s="113" t="str">
        <f>IF(SP_SUL!O180="","*",SP_SUL!O180)</f>
        <v>*</v>
      </c>
      <c r="J180" s="113" t="str">
        <f>IF(SP_SUL!P180="","*",SP_SUL!P180)</f>
        <v>*</v>
      </c>
      <c r="K180" s="83">
        <f>IF(SP_SUL!AK180="","*",SP_SUL!AK180)</f>
        <v>0</v>
      </c>
      <c r="L180" s="83" t="str">
        <f>IF(SP_SUL!AM180="","*",SP_SUL!AM180)</f>
        <v>-</v>
      </c>
      <c r="M180" s="83">
        <f>IF(SP_SUL!AP180="","*",SP_SUL!AP180)</f>
        <v>0</v>
      </c>
      <c r="N180" s="83" t="str">
        <f>IF(SP_SUL!AM180="","*",SP_SUL!AM180)</f>
        <v>-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 t="str">
        <f>IF(SP_SUL!B181="","*",SP_SUL!B181)</f>
        <v>*</v>
      </c>
      <c r="B181" s="83" t="str">
        <f>IF(SP_SUL!X181="","*",SP_SUL!X181)</f>
        <v>*</v>
      </c>
      <c r="C181" s="83" t="str">
        <f>IF(SP_SUL!S181="","*",SP_SUL!S181)</f>
        <v>-</v>
      </c>
      <c r="D181" s="83" t="str">
        <f>IF(SP_SUL!T181="","*",SP_SUL!T181)</f>
        <v>-</v>
      </c>
      <c r="E181" s="83" t="str">
        <f>IF(SP_SUL!D181="","*",SP_SUL!D181)</f>
        <v>*</v>
      </c>
      <c r="F181" s="83" t="str">
        <f>IF(SP_SUL!H181="","*",SP_SUL!H181)</f>
        <v>*</v>
      </c>
      <c r="G181" s="83" t="str">
        <f>IF(SP_SUL!M181="","*",SP_SUL!M181)</f>
        <v>-</v>
      </c>
      <c r="H181" s="116" t="str">
        <f>IF(SP_SUL!K181="","*",SP_SUL!K181)</f>
        <v>*</v>
      </c>
      <c r="I181" s="113" t="str">
        <f>IF(SP_SUL!O181="","*",SP_SUL!O181)</f>
        <v>*</v>
      </c>
      <c r="J181" s="113" t="str">
        <f>IF(SP_SUL!P181="","*",SP_SUL!P181)</f>
        <v>*</v>
      </c>
      <c r="K181" s="83">
        <f>IF(SP_SUL!AK181="","*",SP_SUL!AK181)</f>
        <v>0</v>
      </c>
      <c r="L181" s="83" t="str">
        <f>IF(SP_SUL!AM181="","*",SP_SUL!AM181)</f>
        <v>-</v>
      </c>
      <c r="M181" s="83">
        <f>IF(SP_SUL!AP181="","*",SP_SUL!AP181)</f>
        <v>0</v>
      </c>
      <c r="N181" s="83" t="str">
        <f>IF(SP_SUL!AM181="","*",SP_SUL!AM181)</f>
        <v>-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 t="str">
        <f>IF(SP_SUL!B182="","*",SP_SUL!B182)</f>
        <v>*</v>
      </c>
      <c r="B182" s="83" t="str">
        <f>IF(SP_SUL!X182="","*",SP_SUL!X182)</f>
        <v>*</v>
      </c>
      <c r="C182" s="83" t="str">
        <f>IF(SP_SUL!S182="","*",SP_SUL!S182)</f>
        <v>-</v>
      </c>
      <c r="D182" s="83" t="str">
        <f>IF(SP_SUL!T182="","*",SP_SUL!T182)</f>
        <v>-</v>
      </c>
      <c r="E182" s="83" t="str">
        <f>IF(SP_SUL!D182="","*",SP_SUL!D182)</f>
        <v>*</v>
      </c>
      <c r="F182" s="83" t="str">
        <f>IF(SP_SUL!H182="","*",SP_SUL!H182)</f>
        <v>*</v>
      </c>
      <c r="G182" s="83" t="str">
        <f>IF(SP_SUL!M182="","*",SP_SUL!M182)</f>
        <v>-</v>
      </c>
      <c r="H182" s="116" t="str">
        <f>IF(SP_SUL!K182="","*",SP_SUL!K182)</f>
        <v>*</v>
      </c>
      <c r="I182" s="113" t="str">
        <f>IF(SP_SUL!O182="","*",SP_SUL!O182)</f>
        <v>*</v>
      </c>
      <c r="J182" s="113" t="str">
        <f>IF(SP_SUL!P182="","*",SP_SUL!P182)</f>
        <v>*</v>
      </c>
      <c r="K182" s="83">
        <f>IF(SP_SUL!AK182="","*",SP_SUL!AK182)</f>
        <v>0</v>
      </c>
      <c r="L182" s="83" t="str">
        <f>IF(SP_SUL!AM182="","*",SP_SUL!AM182)</f>
        <v>-</v>
      </c>
      <c r="M182" s="83">
        <f>IF(SP_SUL!AP182="","*",SP_SUL!AP182)</f>
        <v>0</v>
      </c>
      <c r="N182" s="83" t="str">
        <f>IF(SP_SUL!AM182="","*",SP_SUL!AM182)</f>
        <v>-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 t="str">
        <f>IF(SP_SUL!B184="","*",SP_SUL!B184)</f>
        <v>*</v>
      </c>
      <c r="B184" s="83" t="str">
        <f>IF(SP_SUL!X184="","*",SP_SUL!X184)</f>
        <v>*</v>
      </c>
      <c r="C184" s="83" t="str">
        <f>IF(SP_SUL!S184="","*",SP_SUL!S184)</f>
        <v>-</v>
      </c>
      <c r="D184" s="83" t="str">
        <f>IF(SP_SUL!T184="","*",SP_SUL!T184)</f>
        <v>-</v>
      </c>
      <c r="E184" s="83" t="str">
        <f>IF(SP_SUL!D184="","*",SP_SUL!D184)</f>
        <v>*</v>
      </c>
      <c r="F184" s="83" t="str">
        <f>IF(SP_SUL!H184="","*",SP_SUL!H184)</f>
        <v>*</v>
      </c>
      <c r="G184" s="83" t="str">
        <f>IF(SP_SUL!M184="","*",SP_SUL!M184)</f>
        <v>-</v>
      </c>
      <c r="H184" s="116" t="str">
        <f>IF(SP_SUL!K184="","*",SP_SUL!K184)</f>
        <v>*</v>
      </c>
      <c r="I184" s="113" t="str">
        <f>IF(SP_SUL!O184="","*",SP_SUL!O184)</f>
        <v>*</v>
      </c>
      <c r="J184" s="113" t="str">
        <f>IF(SP_SUL!P184="","*",SP_SUL!P184)</f>
        <v>*</v>
      </c>
      <c r="K184" s="83">
        <f>IF(SP_SUL!AK184="","*",SP_SUL!AK184)</f>
        <v>0</v>
      </c>
      <c r="L184" s="83" t="str">
        <f>IF(SP_SUL!AM184="","*",SP_SUL!AM184)</f>
        <v>-</v>
      </c>
      <c r="M184" s="83">
        <f>IF(SP_SUL!AP184="","*",SP_SUL!AP184)</f>
        <v>0</v>
      </c>
      <c r="N184" s="83" t="str">
        <f>IF(SP_SUL!AM184="","*",SP_SUL!AM184)</f>
        <v>-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 t="str">
        <f>IF(SP_SUL!B185="","*",SP_SUL!B185)</f>
        <v>*</v>
      </c>
      <c r="B185" s="83" t="str">
        <f>IF(SP_SUL!X185="","*",SP_SUL!X185)</f>
        <v>*</v>
      </c>
      <c r="C185" s="83" t="str">
        <f>IF(SP_SUL!S185="","*",SP_SUL!S185)</f>
        <v>-</v>
      </c>
      <c r="D185" s="83" t="str">
        <f>IF(SP_SUL!T185="","*",SP_SUL!T185)</f>
        <v>-</v>
      </c>
      <c r="E185" s="83" t="str">
        <f>IF(SP_SUL!D185="","*",SP_SUL!D185)</f>
        <v>*</v>
      </c>
      <c r="F185" s="83" t="str">
        <f>IF(SP_SUL!H185="","*",SP_SUL!H185)</f>
        <v>*</v>
      </c>
      <c r="G185" s="83" t="str">
        <f>IF(SP_SUL!M185="","*",SP_SUL!M185)</f>
        <v>-</v>
      </c>
      <c r="H185" s="116" t="str">
        <f>IF(SP_SUL!K185="","*",SP_SUL!K185)</f>
        <v>*</v>
      </c>
      <c r="I185" s="113" t="str">
        <f>IF(SP_SUL!O185="","*",SP_SUL!O185)</f>
        <v>*</v>
      </c>
      <c r="J185" s="113" t="str">
        <f>IF(SP_SUL!P185="","*",SP_SUL!P185)</f>
        <v>*</v>
      </c>
      <c r="K185" s="83">
        <f>IF(SP_SUL!AK185="","*",SP_SUL!AK185)</f>
        <v>0</v>
      </c>
      <c r="L185" s="83" t="str">
        <f>IF(SP_SUL!AM185="","*",SP_SUL!AM185)</f>
        <v>-</v>
      </c>
      <c r="M185" s="83">
        <f>IF(SP_SUL!AP185="","*",SP_SUL!AP185)</f>
        <v>0</v>
      </c>
      <c r="N185" s="83" t="str">
        <f>IF(SP_SUL!AM185="","*",SP_SUL!AM185)</f>
        <v>-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 t="str">
        <f>IF(SP_SUL!B187="","*",SP_SUL!B187)</f>
        <v>*</v>
      </c>
      <c r="B187" s="83" t="str">
        <f>IF(SP_SUL!X187="","*",SP_SUL!X187)</f>
        <v>*</v>
      </c>
      <c r="C187" s="83" t="str">
        <f>IF(SP_SUL!S187="","*",SP_SUL!S187)</f>
        <v>-</v>
      </c>
      <c r="D187" s="83" t="str">
        <f>IF(SP_SUL!T187="","*",SP_SUL!T187)</f>
        <v>-</v>
      </c>
      <c r="E187" s="83" t="str">
        <f>IF(SP_SUL!D187="","*",SP_SUL!D187)</f>
        <v>*</v>
      </c>
      <c r="F187" s="83" t="str">
        <f>IF(SP_SUL!H187="","*",SP_SUL!H187)</f>
        <v>*</v>
      </c>
      <c r="G187" s="83" t="str">
        <f>IF(SP_SUL!M187="","*",SP_SUL!M187)</f>
        <v>-</v>
      </c>
      <c r="H187" s="116" t="str">
        <f>IF(SP_SUL!K187="","*",SP_SUL!K187)</f>
        <v>*</v>
      </c>
      <c r="I187" s="113" t="str">
        <f>IF(SP_SUL!O187="","*",SP_SUL!O187)</f>
        <v>*</v>
      </c>
      <c r="J187" s="113" t="str">
        <f>IF(SP_SUL!P187="","*",SP_SUL!P187)</f>
        <v>*</v>
      </c>
      <c r="K187" s="83">
        <f>IF(SP_SUL!AK187="","*",SP_SUL!AK187)</f>
        <v>0</v>
      </c>
      <c r="L187" s="83" t="str">
        <f>IF(SP_SUL!AM187="","*",SP_SUL!AM187)</f>
        <v>-</v>
      </c>
      <c r="M187" s="83">
        <f>IF(SP_SUL!AP187="","*",SP_SUL!AP187)</f>
        <v>0</v>
      </c>
      <c r="N187" s="83" t="str">
        <f>IF(SP_SUL!AM187="","*",SP_SUL!AM187)</f>
        <v>-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*</v>
      </c>
      <c r="C188" s="83" t="str">
        <f>IF(SP_SUL!S188="","*",SP_SUL!S188)</f>
        <v>-</v>
      </c>
      <c r="D188" s="83" t="str">
        <f>IF(SP_SUL!T188="","*",SP_SUL!T188)</f>
        <v>-</v>
      </c>
      <c r="E188" s="83" t="str">
        <f>IF(SP_SUL!D188="","*",SP_SUL!D188)</f>
        <v>*</v>
      </c>
      <c r="F188" s="83" t="str">
        <f>IF(SP_SUL!H188="","*",SP_SUL!H188)</f>
        <v>*</v>
      </c>
      <c r="G188" s="83" t="str">
        <f>IF(SP_SUL!M188="","*",SP_SUL!M188)</f>
        <v>-</v>
      </c>
      <c r="H188" s="116" t="str">
        <f>IF(SP_SUL!K188="","*",SP_SUL!K188)</f>
        <v>*</v>
      </c>
      <c r="I188" s="113" t="str">
        <f>IF(SP_SUL!O188="","*",SP_SUL!O188)</f>
        <v>*</v>
      </c>
      <c r="J188" s="113" t="str">
        <f>IF(SP_SUL!P188="","*",SP_SUL!P188)</f>
        <v>*</v>
      </c>
      <c r="K188" s="83">
        <f>IF(SP_SUL!AK188="","*",SP_SUL!AK188)</f>
        <v>0</v>
      </c>
      <c r="L188" s="83" t="str">
        <f>IF(SP_SUL!AM188="","*",SP_SUL!AM188)</f>
        <v>-</v>
      </c>
      <c r="M188" s="83">
        <f>IF(SP_SUL!AP188="","*",SP_SUL!AP188)</f>
        <v>0</v>
      </c>
      <c r="N188" s="83" t="str">
        <f>IF(SP_SUL!AM188="","*",SP_SUL!AM188)</f>
        <v>-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*</v>
      </c>
      <c r="C189" s="83" t="str">
        <f>IF(SP_SUL!S189="","*",SP_SUL!S189)</f>
        <v>-</v>
      </c>
      <c r="D189" s="83" t="str">
        <f>IF(SP_SUL!T189="","*",SP_SUL!T189)</f>
        <v>-</v>
      </c>
      <c r="E189" s="83" t="str">
        <f>IF(SP_SUL!D189="","*",SP_SUL!D189)</f>
        <v>*</v>
      </c>
      <c r="F189" s="83" t="str">
        <f>IF(SP_SUL!H189="","*",SP_SUL!H189)</f>
        <v>*</v>
      </c>
      <c r="G189" s="83" t="str">
        <f>IF(SP_SUL!M189="","*",SP_SUL!M189)</f>
        <v>-</v>
      </c>
      <c r="H189" s="116" t="str">
        <f>IF(SP_SUL!K189="","*",SP_SUL!K189)</f>
        <v>*</v>
      </c>
      <c r="I189" s="113" t="str">
        <f>IF(SP_SUL!O189="","*",SP_SUL!O189)</f>
        <v>*</v>
      </c>
      <c r="J189" s="113" t="str">
        <f>IF(SP_SUL!P189="","*",SP_SUL!P189)</f>
        <v>*</v>
      </c>
      <c r="K189" s="83">
        <f>IF(SP_SUL!AK189="","*",SP_SUL!AK189)</f>
        <v>0</v>
      </c>
      <c r="L189" s="83" t="str">
        <f>IF(SP_SUL!AM189="","*",SP_SUL!AM189)</f>
        <v>-</v>
      </c>
      <c r="M189" s="83">
        <f>IF(SP_SUL!AP189="","*",SP_SUL!AP189)</f>
        <v>0</v>
      </c>
      <c r="N189" s="83" t="str">
        <f>IF(SP_SUL!AM189="","*",SP_SUL!AM189)</f>
        <v>-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 t="str">
        <f>IF(SP_SUL!B190="","*",SP_SUL!B190)</f>
        <v>*</v>
      </c>
      <c r="B190" s="83" t="str">
        <f>IF(SP_SUL!X190="","*",SP_SUL!X190)</f>
        <v>*</v>
      </c>
      <c r="C190" s="83" t="str">
        <f>IF(SP_SUL!S190="","*",SP_SUL!S190)</f>
        <v>-</v>
      </c>
      <c r="D190" s="83" t="str">
        <f>IF(SP_SUL!T190="","*",SP_SUL!T190)</f>
        <v>-</v>
      </c>
      <c r="E190" s="83" t="str">
        <f>IF(SP_SUL!D190="","*",SP_SUL!D190)</f>
        <v>*</v>
      </c>
      <c r="F190" s="83" t="str">
        <f>IF(SP_SUL!H190="","*",SP_SUL!H190)</f>
        <v>*</v>
      </c>
      <c r="G190" s="83" t="str">
        <f>IF(SP_SUL!M190="","*",SP_SUL!M190)</f>
        <v>-</v>
      </c>
      <c r="H190" s="116" t="str">
        <f>IF(SP_SUL!K190="","*",SP_SUL!K190)</f>
        <v>*</v>
      </c>
      <c r="I190" s="113" t="str">
        <f>IF(SP_SUL!O190="","*",SP_SUL!O190)</f>
        <v>*</v>
      </c>
      <c r="J190" s="113" t="str">
        <f>IF(SP_SUL!P190="","*",SP_SUL!P190)</f>
        <v>*</v>
      </c>
      <c r="K190" s="83">
        <f>IF(SP_SUL!AK190="","*",SP_SUL!AK190)</f>
        <v>0</v>
      </c>
      <c r="L190" s="83" t="str">
        <f>IF(SP_SUL!AM190="","*",SP_SUL!AM190)</f>
        <v>-</v>
      </c>
      <c r="M190" s="83">
        <f>IF(SP_SUL!AP190="","*",SP_SUL!AP190)</f>
        <v>0</v>
      </c>
      <c r="N190" s="83" t="str">
        <f>IF(SP_SUL!AM190="","*",SP_SUL!AM190)</f>
        <v>-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*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 t="str">
        <f>IF(SP_SUL!B193="","*",SP_SUL!B193)</f>
        <v>*</v>
      </c>
      <c r="B193" s="83" t="str">
        <f>IF(SP_SUL!X193="","*",SP_SUL!X193)</f>
        <v>*</v>
      </c>
      <c r="C193" s="83" t="str">
        <f>IF(SP_SUL!S193="","*",SP_SUL!S193)</f>
        <v>-</v>
      </c>
      <c r="D193" s="83" t="str">
        <f>IF(SP_SUL!T193="","*",SP_SUL!T193)</f>
        <v>-</v>
      </c>
      <c r="E193" s="83" t="str">
        <f>IF(SP_SUL!D193="","*",SP_SUL!D193)</f>
        <v>*</v>
      </c>
      <c r="F193" s="83" t="str">
        <f>IF(SP_SUL!H193="","*",SP_SUL!H193)</f>
        <v>*</v>
      </c>
      <c r="G193" s="83" t="str">
        <f>IF(SP_SUL!M193="","*",SP_SUL!M193)</f>
        <v>-</v>
      </c>
      <c r="H193" s="116" t="str">
        <f>IF(SP_SUL!K193="","*",SP_SUL!K193)</f>
        <v>*</v>
      </c>
      <c r="I193" s="113" t="str">
        <f>IF(SP_SUL!O193="","*",SP_SUL!O193)</f>
        <v>*</v>
      </c>
      <c r="J193" s="113" t="str">
        <f>IF(SP_SUL!P193="","*",SP_SUL!P193)</f>
        <v>*</v>
      </c>
      <c r="K193" s="83">
        <f>IF(SP_SUL!AK193="","*",SP_SUL!AK193)</f>
        <v>0</v>
      </c>
      <c r="L193" s="83" t="str">
        <f>IF(SP_SUL!AM193="","*",SP_SUL!AM193)</f>
        <v>-</v>
      </c>
      <c r="M193" s="83">
        <f>IF(SP_SUL!AP193="","*",SP_SUL!AP193)</f>
        <v>0</v>
      </c>
      <c r="N193" s="83" t="str">
        <f>IF(SP_SUL!AM193="","*",SP_SUL!AM193)</f>
        <v>-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 t="str">
        <f>IF(SP_SUL!B194="","*",SP_SUL!B194)</f>
        <v>*</v>
      </c>
      <c r="B194" s="83" t="str">
        <f>IF(SP_SUL!X194="","*",SP_SUL!X194)</f>
        <v>*</v>
      </c>
      <c r="C194" s="83" t="str">
        <f>IF(SP_SUL!S194="","*",SP_SUL!S194)</f>
        <v>-</v>
      </c>
      <c r="D194" s="83" t="str">
        <f>IF(SP_SUL!T194="","*",SP_SUL!T194)</f>
        <v>-</v>
      </c>
      <c r="E194" s="83" t="str">
        <f>IF(SP_SUL!D194="","*",SP_SUL!D194)</f>
        <v>*</v>
      </c>
      <c r="F194" s="83" t="str">
        <f>IF(SP_SUL!H194="","*",SP_SUL!H194)</f>
        <v>*</v>
      </c>
      <c r="G194" s="83" t="str">
        <f>IF(SP_SUL!M194="","*",SP_SUL!M194)</f>
        <v>-</v>
      </c>
      <c r="H194" s="116" t="str">
        <f>IF(SP_SUL!K194="","*",SP_SUL!K194)</f>
        <v>*</v>
      </c>
      <c r="I194" s="113" t="str">
        <f>IF(SP_SUL!O194="","*",SP_SUL!O194)</f>
        <v>*</v>
      </c>
      <c r="J194" s="113" t="str">
        <f>IF(SP_SUL!P194="","*",SP_SUL!P194)</f>
        <v>*</v>
      </c>
      <c r="K194" s="83">
        <f>IF(SP_SUL!AK194="","*",SP_SUL!AK194)</f>
        <v>0</v>
      </c>
      <c r="L194" s="83" t="str">
        <f>IF(SP_SUL!AM194="","*",SP_SUL!AM194)</f>
        <v>-</v>
      </c>
      <c r="M194" s="83">
        <f>IF(SP_SUL!AP194="","*",SP_SUL!AP194)</f>
        <v>0</v>
      </c>
      <c r="N194" s="83" t="str">
        <f>IF(SP_SUL!AM194="","*",SP_SUL!AM194)</f>
        <v>-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 t="str">
        <f>IF(SP_SUL!B195="","*",SP_SUL!B195)</f>
        <v>*</v>
      </c>
      <c r="B195" s="83" t="str">
        <f>IF(SP_SUL!X195="","*",SP_SUL!X195)</f>
        <v>*</v>
      </c>
      <c r="C195" s="83" t="str">
        <f>IF(SP_SUL!S195="","*",SP_SUL!S195)</f>
        <v>-</v>
      </c>
      <c r="D195" s="83" t="str">
        <f>IF(SP_SUL!T195="","*",SP_SUL!T195)</f>
        <v>-</v>
      </c>
      <c r="E195" s="83" t="str">
        <f>IF(SP_SUL!D195="","*",SP_SUL!D195)</f>
        <v>*</v>
      </c>
      <c r="F195" s="83" t="str">
        <f>IF(SP_SUL!H195="","*",SP_SUL!H195)</f>
        <v>*</v>
      </c>
      <c r="G195" s="83" t="str">
        <f>IF(SP_SUL!M195="","*",SP_SUL!M195)</f>
        <v>-</v>
      </c>
      <c r="H195" s="116" t="str">
        <f>IF(SP_SUL!K195="","*",SP_SUL!K195)</f>
        <v>*</v>
      </c>
      <c r="I195" s="113" t="str">
        <f>IF(SP_SUL!O195="","*",SP_SUL!O195)</f>
        <v>*</v>
      </c>
      <c r="J195" s="113" t="str">
        <f>IF(SP_SUL!P195="","*",SP_SUL!P195)</f>
        <v>*</v>
      </c>
      <c r="K195" s="83">
        <f>IF(SP_SUL!AK195="","*",SP_SUL!AK195)</f>
        <v>0</v>
      </c>
      <c r="L195" s="83" t="str">
        <f>IF(SP_SUL!AM195="","*",SP_SUL!AM195)</f>
        <v>-</v>
      </c>
      <c r="M195" s="83">
        <f>IF(SP_SUL!AP195="","*",SP_SUL!AP195)</f>
        <v>0</v>
      </c>
      <c r="N195" s="83" t="str">
        <f>IF(SP_SUL!AM195="","*",SP_SUL!AM195)</f>
        <v>-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 t="str">
        <f>IF(SP_SUL!B196="","*",SP_SUL!B196)</f>
        <v>*</v>
      </c>
      <c r="B196" s="83" t="str">
        <f>IF(SP_SUL!X196="","*",SP_SUL!X196)</f>
        <v>*</v>
      </c>
      <c r="C196" s="83" t="str">
        <f>IF(SP_SUL!S196="","*",SP_SUL!S196)</f>
        <v>-</v>
      </c>
      <c r="D196" s="83" t="str">
        <f>IF(SP_SUL!T196="","*",SP_SUL!T196)</f>
        <v>-</v>
      </c>
      <c r="E196" s="83" t="str">
        <f>IF(SP_SUL!D196="","*",SP_SUL!D196)</f>
        <v>*</v>
      </c>
      <c r="F196" s="83" t="str">
        <f>IF(SP_SUL!H196="","*",SP_SUL!H196)</f>
        <v>*</v>
      </c>
      <c r="G196" s="83" t="str">
        <f>IF(SP_SUL!M196="","*",SP_SUL!M196)</f>
        <v>-</v>
      </c>
      <c r="H196" s="116" t="str">
        <f>IF(SP_SUL!K196="","*",SP_SUL!K196)</f>
        <v>*</v>
      </c>
      <c r="I196" s="113" t="str">
        <f>IF(SP_SUL!O196="","*",SP_SUL!O196)</f>
        <v>*</v>
      </c>
      <c r="J196" s="113" t="str">
        <f>IF(SP_SUL!P196="","*",SP_SUL!P196)</f>
        <v>*</v>
      </c>
      <c r="K196" s="83">
        <f>IF(SP_SUL!AK196="","*",SP_SUL!AK196)</f>
        <v>0</v>
      </c>
      <c r="L196" s="83" t="str">
        <f>IF(SP_SUL!AM196="","*",SP_SUL!AM196)</f>
        <v>-</v>
      </c>
      <c r="M196" s="83">
        <f>IF(SP_SUL!AP196="","*",SP_SUL!AP196)</f>
        <v>0</v>
      </c>
      <c r="N196" s="83" t="str">
        <f>IF(SP_SUL!AM196="","*",SP_SUL!AM196)</f>
        <v>-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 t="str">
        <f>IF(SP_SUL!B197="","*",SP_SUL!B197)</f>
        <v>*</v>
      </c>
      <c r="B197" s="83" t="str">
        <f>IF(SP_SUL!X197="","*",SP_SUL!X197)</f>
        <v>*</v>
      </c>
      <c r="C197" s="83" t="str">
        <f>IF(SP_SUL!S197="","*",SP_SUL!S197)</f>
        <v>-</v>
      </c>
      <c r="D197" s="83" t="str">
        <f>IF(SP_SUL!T197="","*",SP_SUL!T197)</f>
        <v>-</v>
      </c>
      <c r="E197" s="83" t="str">
        <f>IF(SP_SUL!D197="","*",SP_SUL!D197)</f>
        <v>*</v>
      </c>
      <c r="F197" s="83" t="str">
        <f>IF(SP_SUL!H197="","*",SP_SUL!H197)</f>
        <v>*</v>
      </c>
      <c r="G197" s="83" t="str">
        <f>IF(SP_SUL!M197="","*",SP_SUL!M197)</f>
        <v>-</v>
      </c>
      <c r="H197" s="116" t="str">
        <f>IF(SP_SUL!K197="","*",SP_SUL!K197)</f>
        <v>*</v>
      </c>
      <c r="I197" s="113" t="str">
        <f>IF(SP_SUL!O197="","*",SP_SUL!O197)</f>
        <v>*</v>
      </c>
      <c r="J197" s="113" t="str">
        <f>IF(SP_SUL!P197="","*",SP_SUL!P197)</f>
        <v>*</v>
      </c>
      <c r="K197" s="83">
        <f>IF(SP_SUL!AK197="","*",SP_SUL!AK197)</f>
        <v>0</v>
      </c>
      <c r="L197" s="83" t="str">
        <f>IF(SP_SUL!AM197="","*",SP_SUL!AM197)</f>
        <v>-</v>
      </c>
      <c r="M197" s="83">
        <f>IF(SP_SUL!AP197="","*",SP_SUL!AP197)</f>
        <v>0</v>
      </c>
      <c r="N197" s="83" t="str">
        <f>IF(SP_SUL!AM197="","*",SP_SUL!AM197)</f>
        <v>-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 t="str">
        <f>IF(SP_SUL!B198="","*",SP_SUL!B198)</f>
        <v>*</v>
      </c>
      <c r="B198" s="83" t="str">
        <f>IF(SP_SUL!X198="","*",SP_SUL!X198)</f>
        <v>*</v>
      </c>
      <c r="C198" s="83" t="str">
        <f>IF(SP_SUL!S198="","*",SP_SUL!S198)</f>
        <v>-</v>
      </c>
      <c r="D198" s="83" t="str">
        <f>IF(SP_SUL!T198="","*",SP_SUL!T198)</f>
        <v>-</v>
      </c>
      <c r="E198" s="83" t="str">
        <f>IF(SP_SUL!D198="","*",SP_SUL!D198)</f>
        <v>*</v>
      </c>
      <c r="F198" s="83" t="str">
        <f>IF(SP_SUL!H198="","*",SP_SUL!H198)</f>
        <v>*</v>
      </c>
      <c r="G198" s="83" t="str">
        <f>IF(SP_SUL!M198="","*",SP_SUL!M198)</f>
        <v>-</v>
      </c>
      <c r="H198" s="116" t="str">
        <f>IF(SP_SUL!K198="","*",SP_SUL!K198)</f>
        <v>*</v>
      </c>
      <c r="I198" s="113" t="str">
        <f>IF(SP_SUL!O198="","*",SP_SUL!O198)</f>
        <v>*</v>
      </c>
      <c r="J198" s="113" t="str">
        <f>IF(SP_SUL!P198="","*",SP_SUL!P198)</f>
        <v>*</v>
      </c>
      <c r="K198" s="83">
        <f>IF(SP_SUL!AK198="","*",SP_SUL!AK198)</f>
        <v>0</v>
      </c>
      <c r="L198" s="83" t="str">
        <f>IF(SP_SUL!AM198="","*",SP_SUL!AM198)</f>
        <v>-</v>
      </c>
      <c r="M198" s="83">
        <f>IF(SP_SUL!AP198="","*",SP_SUL!AP198)</f>
        <v>0</v>
      </c>
      <c r="N198" s="83" t="str">
        <f>IF(SP_SUL!AM198="","*",SP_SUL!AM198)</f>
        <v>-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 t="str">
        <f>IF(SP_SUL!B201="","*",SP_SUL!B201)</f>
        <v>*</v>
      </c>
      <c r="B201" s="83" t="str">
        <f>IF(SP_SUL!X201="","*",SP_SUL!X201)</f>
        <v>*</v>
      </c>
      <c r="C201" s="83" t="str">
        <f>IF(SP_SUL!S201="","*",SP_SUL!S201)</f>
        <v>-</v>
      </c>
      <c r="D201" s="83" t="str">
        <f>IF(SP_SUL!T201="","*",SP_SUL!T201)</f>
        <v>-</v>
      </c>
      <c r="E201" s="83" t="str">
        <f>IF(SP_SUL!D201="","*",SP_SUL!D201)</f>
        <v>*</v>
      </c>
      <c r="F201" s="83" t="str">
        <f>IF(SP_SUL!H201="","*",SP_SUL!H201)</f>
        <v>*</v>
      </c>
      <c r="G201" s="83" t="str">
        <f>IF(SP_SUL!M201="","*",SP_SUL!M201)</f>
        <v>-</v>
      </c>
      <c r="H201" s="116" t="str">
        <f>IF(SP_SUL!K201="","*",SP_SUL!K201)</f>
        <v>*</v>
      </c>
      <c r="I201" s="113" t="str">
        <f>IF(SP_SUL!O201="","*",SP_SUL!O201)</f>
        <v>*</v>
      </c>
      <c r="J201" s="113" t="str">
        <f>IF(SP_SUL!P201="","*",SP_SUL!P201)</f>
        <v>*</v>
      </c>
      <c r="K201" s="83">
        <f>IF(SP_SUL!AK201="","*",SP_SUL!AK201)</f>
        <v>0</v>
      </c>
      <c r="L201" s="83" t="str">
        <f>IF(SP_SUL!AM201="","*",SP_SUL!AM201)</f>
        <v>-</v>
      </c>
      <c r="M201" s="83">
        <f>IF(SP_SUL!AP201="","*",SP_SUL!AP201)</f>
        <v>0</v>
      </c>
      <c r="N201" s="83" t="str">
        <f>IF(SP_SUL!AM201="","*",SP_SUL!AM201)</f>
        <v>-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 t="str">
        <f>IF(SP_SUL!B202="","*",SP_SUL!B202)</f>
        <v>*</v>
      </c>
      <c r="B202" s="83" t="str">
        <f>IF(SP_SUL!X202="","*",SP_SUL!X202)</f>
        <v>*</v>
      </c>
      <c r="C202" s="83" t="str">
        <f>IF(SP_SUL!S202="","*",SP_SUL!S202)</f>
        <v>-</v>
      </c>
      <c r="D202" s="83" t="str">
        <f>IF(SP_SUL!T202="","*",SP_SUL!T202)</f>
        <v>-</v>
      </c>
      <c r="E202" s="83" t="str">
        <f>IF(SP_SUL!D202="","*",SP_SUL!D202)</f>
        <v>*</v>
      </c>
      <c r="F202" s="83" t="str">
        <f>IF(SP_SUL!H202="","*",SP_SUL!H202)</f>
        <v>*</v>
      </c>
      <c r="G202" s="83" t="str">
        <f>IF(SP_SUL!M202="","*",SP_SUL!M202)</f>
        <v>-</v>
      </c>
      <c r="H202" s="116" t="str">
        <f>IF(SP_SUL!K202="","*",SP_SUL!K202)</f>
        <v>*</v>
      </c>
      <c r="I202" s="113" t="str">
        <f>IF(SP_SUL!O202="","*",SP_SUL!O202)</f>
        <v>*</v>
      </c>
      <c r="J202" s="113" t="str">
        <f>IF(SP_SUL!P202="","*",SP_SUL!P202)</f>
        <v>*</v>
      </c>
      <c r="K202" s="83">
        <f>IF(SP_SUL!AK202="","*",SP_SUL!AK202)</f>
        <v>0</v>
      </c>
      <c r="L202" s="83" t="str">
        <f>IF(SP_SUL!AM202="","*",SP_SUL!AM202)</f>
        <v>-</v>
      </c>
      <c r="M202" s="83">
        <f>IF(SP_SUL!AP202="","*",SP_SUL!AP202)</f>
        <v>0</v>
      </c>
      <c r="N202" s="83" t="str">
        <f>IF(SP_SUL!AM202="","*",SP_SUL!AM202)</f>
        <v>-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 t="str">
        <f>IF(SP_SUL!B203="","*",SP_SUL!B203)</f>
        <v>*</v>
      </c>
      <c r="B203" s="83" t="str">
        <f>IF(SP_SUL!X203="","*",SP_SUL!X203)</f>
        <v>*</v>
      </c>
      <c r="C203" s="83" t="str">
        <f>IF(SP_SUL!S203="","*",SP_SUL!S203)</f>
        <v>-</v>
      </c>
      <c r="D203" s="83" t="str">
        <f>IF(SP_SUL!T203="","*",SP_SUL!T203)</f>
        <v>-</v>
      </c>
      <c r="E203" s="83" t="str">
        <f>IF(SP_SUL!D203="","*",SP_SUL!D203)</f>
        <v>*</v>
      </c>
      <c r="F203" s="83" t="str">
        <f>IF(SP_SUL!H203="","*",SP_SUL!H203)</f>
        <v>*</v>
      </c>
      <c r="G203" s="83" t="str">
        <f>IF(SP_SUL!M203="","*",SP_SUL!M203)</f>
        <v>-</v>
      </c>
      <c r="H203" s="116" t="str">
        <f>IF(SP_SUL!K203="","*",SP_SUL!K203)</f>
        <v>*</v>
      </c>
      <c r="I203" s="113" t="str">
        <f>IF(SP_SUL!O203="","*",SP_SUL!O203)</f>
        <v>*</v>
      </c>
      <c r="J203" s="113" t="str">
        <f>IF(SP_SUL!P203="","*",SP_SUL!P203)</f>
        <v>*</v>
      </c>
      <c r="K203" s="83">
        <f>IF(SP_SUL!AK203="","*",SP_SUL!AK203)</f>
        <v>0</v>
      </c>
      <c r="L203" s="83" t="str">
        <f>IF(SP_SUL!AM203="","*",SP_SUL!AM203)</f>
        <v>-</v>
      </c>
      <c r="M203" s="83">
        <f>IF(SP_SUL!AP203="","*",SP_SUL!AP203)</f>
        <v>0</v>
      </c>
      <c r="N203" s="83" t="str">
        <f>IF(SP_SUL!AM203="","*",SP_SUL!AM203)</f>
        <v>-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 t="str">
        <f>IF(SP_SUL!B206="","*",SP_SUL!B206)</f>
        <v>*</v>
      </c>
      <c r="B206" s="83" t="str">
        <f>IF(SP_SUL!X206="","*",SP_SUL!X206)</f>
        <v>*</v>
      </c>
      <c r="C206" s="83" t="str">
        <f>IF(SP_SUL!S206="","*",SP_SUL!S206)</f>
        <v>-</v>
      </c>
      <c r="D206" s="83" t="str">
        <f>IF(SP_SUL!T206="","*",SP_SUL!T206)</f>
        <v>-</v>
      </c>
      <c r="E206" s="83" t="str">
        <f>IF(SP_SUL!D206="","*",SP_SUL!D206)</f>
        <v>*</v>
      </c>
      <c r="F206" s="83" t="str">
        <f>IF(SP_SUL!H206="","*",SP_SUL!H206)</f>
        <v>*</v>
      </c>
      <c r="G206" s="83" t="str">
        <f>IF(SP_SUL!M206="","*",SP_SUL!M206)</f>
        <v>-</v>
      </c>
      <c r="H206" s="116" t="str">
        <f>IF(SP_SUL!K206="","*",SP_SUL!K206)</f>
        <v>*</v>
      </c>
      <c r="I206" s="113" t="str">
        <f>IF(SP_SUL!O206="","*",SP_SUL!O206)</f>
        <v>*</v>
      </c>
      <c r="J206" s="113" t="str">
        <f>IF(SP_SUL!P206="","*",SP_SUL!P206)</f>
        <v>*</v>
      </c>
      <c r="K206" s="83">
        <f>IF(SP_SUL!AK206="","*",SP_SUL!AK206)</f>
        <v>0</v>
      </c>
      <c r="L206" s="83" t="str">
        <f>IF(SP_SUL!AM206="","*",SP_SUL!AM206)</f>
        <v>-</v>
      </c>
      <c r="M206" s="83">
        <f>IF(SP_SUL!AP206="","*",SP_SUL!AP206)</f>
        <v>0</v>
      </c>
      <c r="N206" s="83" t="str">
        <f>IF(SP_SUL!AM206="","*",SP_SUL!AM206)</f>
        <v>-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 t="str">
        <f>IF(SP_SUL!B209="","*",SP_SUL!B209)</f>
        <v>*</v>
      </c>
      <c r="B209" s="83" t="str">
        <f>IF(SP_SUL!X209="","*",SP_SUL!X209)</f>
        <v>*</v>
      </c>
      <c r="C209" s="83" t="str">
        <f>IF(SP_SUL!S209="","*",SP_SUL!S209)</f>
        <v>-</v>
      </c>
      <c r="D209" s="83" t="str">
        <f>IF(SP_SUL!T209="","*",SP_SUL!T209)</f>
        <v>-</v>
      </c>
      <c r="E209" s="83" t="str">
        <f>IF(SP_SUL!D209="","*",SP_SUL!D209)</f>
        <v>*</v>
      </c>
      <c r="F209" s="83" t="str">
        <f>IF(SP_SUL!H209="","*",SP_SUL!H209)</f>
        <v>*</v>
      </c>
      <c r="G209" s="83" t="str">
        <f>IF(SP_SUL!M209="","*",SP_SUL!M209)</f>
        <v>-</v>
      </c>
      <c r="H209" s="116" t="str">
        <f>IF(SP_SUL!K209="","*",SP_SUL!K209)</f>
        <v>*</v>
      </c>
      <c r="I209" s="113" t="str">
        <f>IF(SP_SUL!O209="","*",SP_SUL!O209)</f>
        <v>*</v>
      </c>
      <c r="J209" s="113" t="str">
        <f>IF(SP_SUL!P209="","*",SP_SUL!P209)</f>
        <v>*</v>
      </c>
      <c r="K209" s="83">
        <f>IF(SP_SUL!AK209="","*",SP_SUL!AK209)</f>
        <v>0</v>
      </c>
      <c r="L209" s="83" t="str">
        <f>IF(SP_SUL!AM209="","*",SP_SUL!AM209)</f>
        <v>-</v>
      </c>
      <c r="M209" s="83">
        <f>IF(SP_SUL!AP209="","*",SP_SUL!AP209)</f>
        <v>0</v>
      </c>
      <c r="N209" s="83" t="str">
        <f>IF(SP_SUL!AM209="","*",SP_SUL!AM209)</f>
        <v>-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 t="str">
        <f>IF(SP_SUL!B210="","*",SP_SUL!B210)</f>
        <v>*</v>
      </c>
      <c r="B210" s="83" t="str">
        <f>IF(SP_SUL!X210="","*",SP_SUL!X210)</f>
        <v>*</v>
      </c>
      <c r="C210" s="83" t="str">
        <f>IF(SP_SUL!S210="","*",SP_SUL!S210)</f>
        <v>-</v>
      </c>
      <c r="D210" s="83" t="str">
        <f>IF(SP_SUL!T210="","*",SP_SUL!T210)</f>
        <v>-</v>
      </c>
      <c r="E210" s="83" t="str">
        <f>IF(SP_SUL!D210="","*",SP_SUL!D210)</f>
        <v>*</v>
      </c>
      <c r="F210" s="83" t="str">
        <f>IF(SP_SUL!H210="","*",SP_SUL!H210)</f>
        <v>*</v>
      </c>
      <c r="G210" s="83" t="str">
        <f>IF(SP_SUL!M210="","*",SP_SUL!M210)</f>
        <v>-</v>
      </c>
      <c r="H210" s="116" t="str">
        <f>IF(SP_SUL!K210="","*",SP_SUL!K210)</f>
        <v>*</v>
      </c>
      <c r="I210" s="113" t="str">
        <f>IF(SP_SUL!O210="","*",SP_SUL!O210)</f>
        <v>*</v>
      </c>
      <c r="J210" s="113" t="str">
        <f>IF(SP_SUL!P210="","*",SP_SUL!P210)</f>
        <v>*</v>
      </c>
      <c r="K210" s="83">
        <f>IF(SP_SUL!AK210="","*",SP_SUL!AK210)</f>
        <v>0</v>
      </c>
      <c r="L210" s="83" t="str">
        <f>IF(SP_SUL!AM210="","*",SP_SUL!AM210)</f>
        <v>-</v>
      </c>
      <c r="M210" s="83">
        <f>IF(SP_SUL!AP210="","*",SP_SUL!AP210)</f>
        <v>0</v>
      </c>
      <c r="N210" s="83" t="str">
        <f>IF(SP_SUL!AM210="","*",SP_SUL!AM210)</f>
        <v>-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 t="str">
        <f>IF(SP_SUL!B211="","*",SP_SUL!B211)</f>
        <v>*</v>
      </c>
      <c r="B211" s="83" t="str">
        <f>IF(SP_SUL!X211="","*",SP_SUL!X211)</f>
        <v>*</v>
      </c>
      <c r="C211" s="83" t="str">
        <f>IF(SP_SUL!S211="","*",SP_SUL!S211)</f>
        <v>-</v>
      </c>
      <c r="D211" s="83" t="str">
        <f>IF(SP_SUL!T211="","*",SP_SUL!T211)</f>
        <v>-</v>
      </c>
      <c r="E211" s="83" t="str">
        <f>IF(SP_SUL!D211="","*",SP_SUL!D211)</f>
        <v>*</v>
      </c>
      <c r="F211" s="83" t="str">
        <f>IF(SP_SUL!H211="","*",SP_SUL!H211)</f>
        <v>*</v>
      </c>
      <c r="G211" s="83" t="str">
        <f>IF(SP_SUL!M211="","*",SP_SUL!M211)</f>
        <v>-</v>
      </c>
      <c r="H211" s="116" t="str">
        <f>IF(SP_SUL!K211="","*",SP_SUL!K211)</f>
        <v>*</v>
      </c>
      <c r="I211" s="113" t="str">
        <f>IF(SP_SUL!O211="","*",SP_SUL!O211)</f>
        <v>*</v>
      </c>
      <c r="J211" s="113" t="str">
        <f>IF(SP_SUL!P211="","*",SP_SUL!P211)</f>
        <v>*</v>
      </c>
      <c r="K211" s="83">
        <f>IF(SP_SUL!AK211="","*",SP_SUL!AK211)</f>
        <v>0</v>
      </c>
      <c r="L211" s="83" t="str">
        <f>IF(SP_SUL!AM211="","*",SP_SUL!AM211)</f>
        <v>-</v>
      </c>
      <c r="M211" s="83">
        <f>IF(SP_SUL!AP211="","*",SP_SUL!AP211)</f>
        <v>0</v>
      </c>
      <c r="N211" s="83" t="str">
        <f>IF(SP_SUL!AM211="","*",SP_SUL!AM211)</f>
        <v>-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 t="str">
        <f>IF(SP_SUL!B213="","*",SP_SUL!B213)</f>
        <v>*</v>
      </c>
      <c r="B213" s="83" t="str">
        <f>IF(SP_SUL!X213="","*",SP_SUL!X213)</f>
        <v>*</v>
      </c>
      <c r="C213" s="83" t="str">
        <f>IF(SP_SUL!S213="","*",SP_SUL!S213)</f>
        <v>-</v>
      </c>
      <c r="D213" s="83" t="str">
        <f>IF(SP_SUL!T213="","*",SP_SUL!T213)</f>
        <v>-</v>
      </c>
      <c r="E213" s="83" t="str">
        <f>IF(SP_SUL!D213="","*",SP_SUL!D213)</f>
        <v>*</v>
      </c>
      <c r="F213" s="83" t="str">
        <f>IF(SP_SUL!H213="","*",SP_SUL!H213)</f>
        <v>*</v>
      </c>
      <c r="G213" s="83" t="str">
        <f>IF(SP_SUL!M213="","*",SP_SUL!M213)</f>
        <v>-</v>
      </c>
      <c r="H213" s="116" t="str">
        <f>IF(SP_SUL!K213="","*",SP_SUL!K213)</f>
        <v>*</v>
      </c>
      <c r="I213" s="113" t="str">
        <f>IF(SP_SUL!O213="","*",SP_SUL!O213)</f>
        <v>*</v>
      </c>
      <c r="J213" s="113" t="str">
        <f>IF(SP_SUL!P213="","*",SP_SUL!P213)</f>
        <v>*</v>
      </c>
      <c r="K213" s="83">
        <f>IF(SP_SUL!AK213="","*",SP_SUL!AK213)</f>
        <v>0</v>
      </c>
      <c r="L213" s="83" t="str">
        <f>IF(SP_SUL!AM213="","*",SP_SUL!AM213)</f>
        <v>-</v>
      </c>
      <c r="M213" s="83">
        <f>IF(SP_SUL!AP213="","*",SP_SUL!AP213)</f>
        <v>0</v>
      </c>
      <c r="N213" s="83" t="str">
        <f>IF(SP_SUL!AM213="","*",SP_SUL!AM213)</f>
        <v>-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 t="str">
        <f>IF(SP_SUL!B214="","*",SP_SUL!B214)</f>
        <v>*</v>
      </c>
      <c r="B214" s="83" t="str">
        <f>IF(SP_SUL!X214="","*",SP_SUL!X214)</f>
        <v>*</v>
      </c>
      <c r="C214" s="83" t="str">
        <f>IF(SP_SUL!S214="","*",SP_SUL!S214)</f>
        <v>-</v>
      </c>
      <c r="D214" s="83" t="str">
        <f>IF(SP_SUL!T214="","*",SP_SUL!T214)</f>
        <v>-</v>
      </c>
      <c r="E214" s="83" t="str">
        <f>IF(SP_SUL!D214="","*",SP_SUL!D214)</f>
        <v>*</v>
      </c>
      <c r="F214" s="83" t="str">
        <f>IF(SP_SUL!H214="","*",SP_SUL!H214)</f>
        <v>*</v>
      </c>
      <c r="G214" s="83" t="str">
        <f>IF(SP_SUL!M214="","*",SP_SUL!M214)</f>
        <v>-</v>
      </c>
      <c r="H214" s="116" t="str">
        <f>IF(SP_SUL!K214="","*",SP_SUL!K214)</f>
        <v>*</v>
      </c>
      <c r="I214" s="113" t="str">
        <f>IF(SP_SUL!O214="","*",SP_SUL!O214)</f>
        <v>*</v>
      </c>
      <c r="J214" s="113" t="str">
        <f>IF(SP_SUL!P214="","*",SP_SUL!P214)</f>
        <v>*</v>
      </c>
      <c r="K214" s="83">
        <f>IF(SP_SUL!AK214="","*",SP_SUL!AK214)</f>
        <v>0</v>
      </c>
      <c r="L214" s="83" t="str">
        <f>IF(SP_SUL!AM214="","*",SP_SUL!AM214)</f>
        <v>-</v>
      </c>
      <c r="M214" s="83">
        <f>IF(SP_SUL!AP214="","*",SP_SUL!AP214)</f>
        <v>0</v>
      </c>
      <c r="N214" s="83" t="str">
        <f>IF(SP_SUL!AM214="","*",SP_SUL!AM214)</f>
        <v>-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 t="str">
        <f>IF(SP_SUL!B217="","*",SP_SUL!B217)</f>
        <v>*</v>
      </c>
      <c r="B217" s="83" t="str">
        <f>IF(SP_SUL!X217="","*",SP_SUL!X217)</f>
        <v>*</v>
      </c>
      <c r="C217" s="83" t="str">
        <f>IF(SP_SUL!S217="","*",SP_SUL!S217)</f>
        <v>-</v>
      </c>
      <c r="D217" s="83" t="str">
        <f>IF(SP_SUL!T217="","*",SP_SUL!T217)</f>
        <v>-</v>
      </c>
      <c r="E217" s="83" t="str">
        <f>IF(SP_SUL!D217="","*",SP_SUL!D217)</f>
        <v>*</v>
      </c>
      <c r="F217" s="83" t="str">
        <f>IF(SP_SUL!H217="","*",SP_SUL!H217)</f>
        <v>*</v>
      </c>
      <c r="G217" s="83" t="str">
        <f>IF(SP_SUL!M217="","*",SP_SUL!M217)</f>
        <v>-</v>
      </c>
      <c r="H217" s="116" t="str">
        <f>IF(SP_SUL!K217="","*",SP_SUL!K217)</f>
        <v>*</v>
      </c>
      <c r="I217" s="113" t="str">
        <f>IF(SP_SUL!O217="","*",SP_SUL!O217)</f>
        <v>*</v>
      </c>
      <c r="J217" s="113" t="str">
        <f>IF(SP_SUL!P217="","*",SP_SUL!P217)</f>
        <v>*</v>
      </c>
      <c r="K217" s="83">
        <f>IF(SP_SUL!AK217="","*",SP_SUL!AK217)</f>
        <v>0</v>
      </c>
      <c r="L217" s="83" t="str">
        <f>IF(SP_SUL!AM217="","*",SP_SUL!AM217)</f>
        <v>-</v>
      </c>
      <c r="M217" s="83">
        <f>IF(SP_SUL!AP217="","*",SP_SUL!AP217)</f>
        <v>0</v>
      </c>
      <c r="N217" s="83" t="str">
        <f>IF(SP_SUL!AM217="","*",SP_SUL!AM217)</f>
        <v>-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 t="str">
        <f>IF(SP_SUL!B218="","*",SP_SUL!B218)</f>
        <v>*</v>
      </c>
      <c r="B218" s="83" t="str">
        <f>IF(SP_SUL!X218="","*",SP_SUL!X218)</f>
        <v>*</v>
      </c>
      <c r="C218" s="83" t="str">
        <f>IF(SP_SUL!S218="","*",SP_SUL!S218)</f>
        <v>-</v>
      </c>
      <c r="D218" s="83" t="str">
        <f>IF(SP_SUL!T218="","*",SP_SUL!T218)</f>
        <v>-</v>
      </c>
      <c r="E218" s="83" t="str">
        <f>IF(SP_SUL!D218="","*",SP_SUL!D218)</f>
        <v>*</v>
      </c>
      <c r="F218" s="83" t="str">
        <f>IF(SP_SUL!H218="","*",SP_SUL!H218)</f>
        <v>*</v>
      </c>
      <c r="G218" s="83" t="str">
        <f>IF(SP_SUL!M218="","*",SP_SUL!M218)</f>
        <v>-</v>
      </c>
      <c r="H218" s="116" t="str">
        <f>IF(SP_SUL!K218="","*",SP_SUL!K218)</f>
        <v>*</v>
      </c>
      <c r="I218" s="113" t="str">
        <f>IF(SP_SUL!O218="","*",SP_SUL!O218)</f>
        <v>*</v>
      </c>
      <c r="J218" s="113" t="str">
        <f>IF(SP_SUL!P218="","*",SP_SUL!P218)</f>
        <v>*</v>
      </c>
      <c r="K218" s="83">
        <f>IF(SP_SUL!AK218="","*",SP_SUL!AK218)</f>
        <v>0</v>
      </c>
      <c r="L218" s="83" t="str">
        <f>IF(SP_SUL!AM218="","*",SP_SUL!AM218)</f>
        <v>-</v>
      </c>
      <c r="M218" s="83">
        <f>IF(SP_SUL!AP218="","*",SP_SUL!AP218)</f>
        <v>0</v>
      </c>
      <c r="N218" s="83" t="str">
        <f>IF(SP_SUL!AM218="","*",SP_SUL!AM218)</f>
        <v>-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 t="str">
        <f>IF(SP_SUL!B219="","*",SP_SUL!B219)</f>
        <v>*</v>
      </c>
      <c r="B219" s="83" t="str">
        <f>IF(SP_SUL!X219="","*",SP_SUL!X219)</f>
        <v>*</v>
      </c>
      <c r="C219" s="83" t="str">
        <f>IF(SP_SUL!S219="","*",SP_SUL!S219)</f>
        <v>-</v>
      </c>
      <c r="D219" s="83" t="str">
        <f>IF(SP_SUL!T219="","*",SP_SUL!T219)</f>
        <v>-</v>
      </c>
      <c r="E219" s="83" t="str">
        <f>IF(SP_SUL!D219="","*",SP_SUL!D219)</f>
        <v>*</v>
      </c>
      <c r="F219" s="83" t="str">
        <f>IF(SP_SUL!H219="","*",SP_SUL!H219)</f>
        <v>*</v>
      </c>
      <c r="G219" s="83" t="str">
        <f>IF(SP_SUL!M219="","*",SP_SUL!M219)</f>
        <v>-</v>
      </c>
      <c r="H219" s="116" t="str">
        <f>IF(SP_SUL!K219="","*",SP_SUL!K219)</f>
        <v>*</v>
      </c>
      <c r="I219" s="113" t="str">
        <f>IF(SP_SUL!O219="","*",SP_SUL!O219)</f>
        <v>*</v>
      </c>
      <c r="J219" s="113" t="str">
        <f>IF(SP_SUL!P219="","*",SP_SUL!P219)</f>
        <v>*</v>
      </c>
      <c r="K219" s="83">
        <f>IF(SP_SUL!AK219="","*",SP_SUL!AK219)</f>
        <v>0</v>
      </c>
      <c r="L219" s="83" t="str">
        <f>IF(SP_SUL!AM219="","*",SP_SUL!AM219)</f>
        <v>-</v>
      </c>
      <c r="M219" s="83">
        <f>IF(SP_SUL!AP219="","*",SP_SUL!AP219)</f>
        <v>0</v>
      </c>
      <c r="N219" s="83" t="str">
        <f>IF(SP_SUL!AM219="","*",SP_SUL!AM219)</f>
        <v>-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 t="str">
        <f>IF(SP_SUL!B220="","*",SP_SUL!B220)</f>
        <v>*</v>
      </c>
      <c r="B220" s="83" t="str">
        <f>IF(SP_SUL!X220="","*",SP_SUL!X220)</f>
        <v>*</v>
      </c>
      <c r="C220" s="83" t="str">
        <f>IF(SP_SUL!S220="","*",SP_SUL!S220)</f>
        <v>-</v>
      </c>
      <c r="D220" s="83" t="str">
        <f>IF(SP_SUL!T220="","*",SP_SUL!T220)</f>
        <v>-</v>
      </c>
      <c r="E220" s="83" t="str">
        <f>IF(SP_SUL!D220="","*",SP_SUL!D220)</f>
        <v>*</v>
      </c>
      <c r="F220" s="83" t="str">
        <f>IF(SP_SUL!H220="","*",SP_SUL!H220)</f>
        <v>*</v>
      </c>
      <c r="G220" s="83" t="str">
        <f>IF(SP_SUL!M220="","*",SP_SUL!M220)</f>
        <v>-</v>
      </c>
      <c r="H220" s="116" t="str">
        <f>IF(SP_SUL!K220="","*",SP_SUL!K220)</f>
        <v>*</v>
      </c>
      <c r="I220" s="113" t="str">
        <f>IF(SP_SUL!O220="","*",SP_SUL!O220)</f>
        <v>*</v>
      </c>
      <c r="J220" s="113" t="str">
        <f>IF(SP_SUL!P220="","*",SP_SUL!P220)</f>
        <v>*</v>
      </c>
      <c r="K220" s="83">
        <f>IF(SP_SUL!AK220="","*",SP_SUL!AK220)</f>
        <v>0</v>
      </c>
      <c r="L220" s="83" t="str">
        <f>IF(SP_SUL!AM220="","*",SP_SUL!AM220)</f>
        <v>-</v>
      </c>
      <c r="M220" s="83">
        <f>IF(SP_SUL!AP220="","*",SP_SUL!AP220)</f>
        <v>0</v>
      </c>
      <c r="N220" s="83" t="str">
        <f>IF(SP_SUL!AM220="","*",SP_SUL!AM220)</f>
        <v>-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B24" workbookViewId="0">
      <selection activeCell="B24" sqref="B24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18"/>
      <c r="B1" s="219"/>
      <c r="C1" s="220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1" t="s">
        <v>1015</v>
      </c>
      <c r="Q1" s="222"/>
      <c r="R1" s="111"/>
      <c r="S1" s="84"/>
      <c r="T1" s="86"/>
      <c r="U1" s="223" t="s">
        <v>1170</v>
      </c>
      <c r="V1" s="223"/>
      <c r="W1" s="223"/>
    </row>
    <row r="2" spans="1:23" ht="15" customHeight="1">
      <c r="A2" s="87" t="s">
        <v>1171</v>
      </c>
      <c r="B2" s="87" t="s">
        <v>1166</v>
      </c>
      <c r="C2" s="87" t="s">
        <v>386</v>
      </c>
      <c r="D2" s="88" t="s">
        <v>967</v>
      </c>
      <c r="E2" s="88" t="s">
        <v>4</v>
      </c>
      <c r="F2" s="88" t="s">
        <v>1165</v>
      </c>
      <c r="G2" s="88" t="s">
        <v>447</v>
      </c>
      <c r="H2" s="88" t="s">
        <v>956</v>
      </c>
      <c r="I2" s="88" t="s">
        <v>958</v>
      </c>
      <c r="J2" s="88" t="s">
        <v>959</v>
      </c>
      <c r="K2" s="88" t="s">
        <v>962</v>
      </c>
      <c r="L2" s="88" t="s">
        <v>5</v>
      </c>
      <c r="M2" s="124" t="s">
        <v>1</v>
      </c>
      <c r="N2" s="112" t="s">
        <v>960</v>
      </c>
      <c r="O2" s="112" t="s">
        <v>961</v>
      </c>
      <c r="P2" s="89" t="s">
        <v>963</v>
      </c>
      <c r="Q2" s="89" t="s">
        <v>964</v>
      </c>
      <c r="R2" s="112" t="s">
        <v>965</v>
      </c>
      <c r="S2" s="90" t="s">
        <v>1172</v>
      </c>
      <c r="T2" s="91" t="s">
        <v>970</v>
      </c>
      <c r="U2" s="138">
        <f ca="1">TODAY()-1</f>
        <v>46054</v>
      </c>
      <c r="V2" s="138">
        <f ca="1">U2-1</f>
        <v>46053</v>
      </c>
      <c r="W2" s="138">
        <f ca="1">V2-1</f>
        <v>46052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>
        <f ca="1">_xlfn.XLOOKUP(G3&amp;$U$2,BS_CONTROLE[CHAVE],BS_CONTROLE[Quantidade_11],"-")</f>
        <v>1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>
        <f ca="1">_xlfn.XLOOKUP(G4&amp;$U$2,BS_CONTROLE[CHAVE],BS_CONTROLE[Quantidade_11],"-")</f>
        <v>500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 t="str">
        <f ca="1">_xlfn.XLOOKUP(G10&amp;$V$2,BS_CONTROLE[CHAVE],BS_CONTROLE[Quantidade_11],"-")</f>
        <v>-</v>
      </c>
      <c r="W10" s="137" t="str">
        <f ca="1">_xlfn.XLOOKUP(G10&amp;$W$2,BS_CONTROLE[CHAVE],BS_CONTROLE[Quantidade_11],"-")</f>
        <v>-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>
        <f ca="1">_xlfn.XLOOKUP(G12&amp;$U$2,BS_CONTROLE[CHAVE],BS_CONTROLE[Quantidade_11],"-")</f>
        <v>1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>
        <f ca="1">_xlfn.XLOOKUP(G16&amp;$U$2,BS_CONTROLE[CHAVE],BS_CONTROLE[Quantidade_11],"-")</f>
        <v>500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ZER-170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154-ZPS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K83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 t="str">
        <f ca="1">_xlfn.XLOOKUP(G23&amp;$U$2,BS_CONTROLE[CHAVE],BS_CONTROLE[Quantidade_11],"-")</f>
        <v>-</v>
      </c>
      <c r="V23" s="137" t="str">
        <f ca="1">_xlfn.XLOOKUP(G23&amp;$V$2,BS_CONTROLE[CHAVE],BS_CONTROLE[Quantidade_11],"-")</f>
        <v>-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ZWW-ZKW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ZWI-ZYQ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ZEM-ZEJ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*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ZEJ-ZEV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*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*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*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ZXW-ZEZ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*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ZEV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*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>
      <c r="A42" s="146" t="str">
        <f>IF(SP_SUL!Y45="","*",SP_SUL!Y45)</f>
        <v>*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>
        <f>IF(SP_SUL!B45="","*",SP_SUL!B45)</f>
        <v>46056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>
      <c r="A43" s="146" t="str">
        <f>IF(SP_SUL!Y46="","*",SP_SUL!Y46)</f>
        <v>*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ZLI-ZCD</v>
      </c>
      <c r="L43" s="139" t="str">
        <f>IF(SP_SUL!N46="","*",SP_SUL!N46)</f>
        <v>111ZCD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 t="str">
        <f ca="1">_xlfn.XLOOKUP(G43&amp;$V$2,BS_CONTROLE[CHAVE],BS_CONTROLE[Quantidade_11],"-")</f>
        <v>-</v>
      </c>
      <c r="W43" s="137" t="str">
        <f ca="1">_xlfn.XLOOKUP(G43&amp;$W$2,BS_CONTROLE[CHAVE],BS_CONTROLE[Quantidade_11],"-")</f>
        <v>-</v>
      </c>
    </row>
    <row r="44" spans="1:23">
      <c r="A44" s="146" t="str">
        <f>IF(SP_SUL!Y47="","*",SP_SUL!Y47)</f>
        <v>*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170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>
      <c r="A45" s="146" t="str">
        <f>IF(SP_SUL!Y48="","*",SP_SUL!Y48)</f>
        <v>*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>
      <c r="A46" s="146" t="str">
        <f>IF(SP_SUL!Y49="","*",SP_SUL!Y49)</f>
        <v>*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>
        <f ca="1">_xlfn.XLOOKUP(G46&amp;$U$2,BS_CONTROLE[CHAVE],BS_CONTROLE[Quantidade_11],"-")</f>
        <v>1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>
      <c r="A47" s="146" t="str">
        <f>IF(SP_SUL!Y50="","*",SP_SUL!Y50)</f>
        <v>*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>
        <f>IF(SP_SUL!B50="","*",SP_SUL!B50)</f>
        <v>46056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>
      <c r="A48" s="146" t="str">
        <f>IF(SP_SUL!Y51="","*",SP_SUL!Y51)</f>
        <v>*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>
      <c r="A49" s="146" t="str">
        <f>IF(SP_SUL!Y53="","*",SP_SUL!Y53)</f>
        <v>*</v>
      </c>
      <c r="B49" s="146" t="str">
        <f>IF(SP_SUL!X53="","*",SP_SUL!X53)</f>
        <v>Oportunidade</v>
      </c>
      <c r="C49" s="146" t="str">
        <f>IF(SP_SUL!Z53="","*",SP_SUL!Z53)</f>
        <v>*</v>
      </c>
      <c r="D49" s="139" t="str">
        <f>IF(SP_SUL!S53="","*",SP_SUL!S53)</f>
        <v>SP SUL</v>
      </c>
      <c r="E49" s="139" t="str">
        <f>IF(SP_SUL!T53="","*",SP_SUL!T53)</f>
        <v>ZBV-ZKE</v>
      </c>
      <c r="F49" s="145">
        <f>IF(SP_SUL!B53="","*",SP_SUL!B53)</f>
        <v>46056</v>
      </c>
      <c r="G49" s="145" t="str">
        <f>IF(SP_SUL!D53="","*",SP_SUL!D53)</f>
        <v>V42</v>
      </c>
      <c r="H49" s="145" t="str">
        <f>IF(SP_SUL!F53="","*",SP_SUL!F53)</f>
        <v>MECANIZAÇÃO - SOCADORA</v>
      </c>
      <c r="I49" s="145" t="str">
        <f>IF(SP_SUL!H53="","*",SP_SUL!H53)</f>
        <v>ZYU1</v>
      </c>
      <c r="J49" s="145" t="str">
        <f>IF(SP_SUL!I53="","*",SP_SUL!I53)</f>
        <v>ZYU1</v>
      </c>
      <c r="K49" s="139" t="str">
        <f>IF(SP_SUL!M53="","*",SP_SUL!M53)</f>
        <v>ZYU-ZST</v>
      </c>
      <c r="L49" s="139" t="str">
        <f>IF(SP_SUL!N53="","*",SP_SUL!N53)</f>
        <v>ZYU206</v>
      </c>
      <c r="M49" s="140">
        <f>IF(SP_SUL!J53="","*",SP_SUL!J53)</f>
        <v>56</v>
      </c>
      <c r="N49" s="144">
        <f>IF(SP_SUL!K53="","*",SP_SUL!K53)</f>
        <v>206</v>
      </c>
      <c r="O49" s="144">
        <f>IF(SP_SUL!L53="","*",SP_SUL!L53)</f>
        <v>204</v>
      </c>
      <c r="P49" s="143">
        <f>IF(SP_SUL!O53="","*",SP_SUL!O53)</f>
        <v>0.35416666666666669</v>
      </c>
      <c r="Q49" s="143">
        <f>IF(SP_SUL!P53="","*",SP_SUL!P53)</f>
        <v>8.3333333333333329E-2</v>
      </c>
      <c r="R49" s="145" t="str">
        <f>IF(SP_SUL!Q53="","*",CONCATENATE(SP_SUL!Q53," ",SP_SUL!R53))</f>
        <v>400 M</v>
      </c>
      <c r="S49" s="145" t="str">
        <f>IF(SP_SUL!V53="","*",SP_SUL!V53)</f>
        <v>Ezequiel</v>
      </c>
      <c r="T49" s="145" t="str">
        <f>IF(SP_SUL!W53="","*",SP_SUL!W53)</f>
        <v xml:space="preserve">Socaria mecanizada </v>
      </c>
      <c r="U49" s="137">
        <f ca="1">_xlfn.XLOOKUP(G49&amp;$U$2,BS_CONTROLE[CHAVE],BS_CONTROLE[Quantidade_11],"-")</f>
        <v>500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>
      <c r="A50" s="146" t="str">
        <f>IF(SP_SUL!Y54="","*",SP_SUL!Y54)</f>
        <v>*</v>
      </c>
      <c r="B50" s="146" t="str">
        <f>IF(SP_SUL!X54="","*",SP_SUL!X54)</f>
        <v>Oportunidade</v>
      </c>
      <c r="C50" s="146" t="str">
        <f>IF(SP_SUL!Z54="","*",SP_SUL!Z54)</f>
        <v>*</v>
      </c>
      <c r="D50" s="139" t="str">
        <f>IF(SP_SUL!S54="","*",SP_SUL!S54)</f>
        <v>SP SUL</v>
      </c>
      <c r="E50" s="139" t="str">
        <f>IF(SP_SUL!T54="","*",SP_SUL!T54)</f>
        <v>ZBV-ZKE</v>
      </c>
      <c r="F50" s="145">
        <f>IF(SP_SUL!B54="","*",SP_SUL!B54)</f>
        <v>46056</v>
      </c>
      <c r="G50" s="145" t="str">
        <f>IF(SP_SUL!D54="","*",SP_SUL!D54)</f>
        <v>EDSON (TP-780)</v>
      </c>
      <c r="H50" s="145" t="str">
        <f>IF(SP_SUL!F54="","*",SP_SUL!F54)</f>
        <v>PDM - SUBSTITUIÇÃO - DORMENTE</v>
      </c>
      <c r="I50" s="145" t="str">
        <f>IF(SP_SUL!H54="","*",SP_SUL!H54)</f>
        <v>-</v>
      </c>
      <c r="J50" s="145" t="str">
        <f>IF(SP_SUL!I54="","*",SP_SUL!I54)</f>
        <v>-</v>
      </c>
      <c r="K50" s="139" t="str">
        <f>IF(SP_SUL!M54="","*",SP_SUL!M54)</f>
        <v>ZYU-ZST</v>
      </c>
      <c r="L50" s="139" t="str">
        <f>IF(SP_SUL!N54="","*",SP_SUL!N54)</f>
        <v>ZYU206</v>
      </c>
      <c r="M50" s="140">
        <f>IF(SP_SUL!J54="","*",SP_SUL!J54)</f>
        <v>56</v>
      </c>
      <c r="N50" s="144">
        <f>IF(SP_SUL!K54="","*",SP_SUL!K54)</f>
        <v>205</v>
      </c>
      <c r="O50" s="144" t="str">
        <f>IF(SP_SUL!L54="","*",SP_SUL!L54)</f>
        <v>-</v>
      </c>
      <c r="P50" s="143">
        <f>IF(SP_SUL!O54="","*",SP_SUL!O54)</f>
        <v>0.375</v>
      </c>
      <c r="Q50" s="143">
        <f>IF(SP_SUL!P54="","*",SP_SUL!P54)</f>
        <v>8.3333333333333329E-2</v>
      </c>
      <c r="R50" s="145" t="str">
        <f>IF(SP_SUL!Q54="","*",CONCATENATE(SP_SUL!Q54," ",SP_SUL!R54))</f>
        <v>40 Nº DE DORMENTES</v>
      </c>
      <c r="S50" s="145" t="str">
        <f>IF(SP_SUL!V54="","*",SP_SUL!V54)</f>
        <v xml:space="preserve">Edson </v>
      </c>
      <c r="T50" s="145" t="str">
        <f>IF(SP_SUL!W54="","*",SP_SUL!W54)</f>
        <v>PDM - Substituição de dormentes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IF(SP_SUL!Y55="","*",SP_SUL!Y55)</f>
        <v>*</v>
      </c>
      <c r="B51" s="146" t="str">
        <f>IF(SP_SUL!X55="","*",SP_SUL!X55)</f>
        <v>Oportunidade</v>
      </c>
      <c r="C51" s="146" t="str">
        <f>IF(SP_SUL!Z55="","*",SP_SUL!Z55)</f>
        <v>*</v>
      </c>
      <c r="D51" s="139" t="str">
        <f>IF(SP_SUL!S55="","*",SP_SUL!S55)</f>
        <v>SP SUL</v>
      </c>
      <c r="E51" s="139" t="str">
        <f>IF(SP_SUL!T55="","*",SP_SUL!T55)</f>
        <v>ZBV-ZKE</v>
      </c>
      <c r="F51" s="145" t="str">
        <f>IF(SP_SUL!B55="","*",SP_SUL!B55)</f>
        <v>*</v>
      </c>
      <c r="G51" s="145" t="str">
        <f>IF(SP_SUL!D55="","*",SP_SUL!D55)</f>
        <v>DANIEL (TP-647)</v>
      </c>
      <c r="H51" s="145" t="str">
        <f>IF(SP_SUL!F55="","*",SP_SUL!F55)</f>
        <v>PDM - SOLDA</v>
      </c>
      <c r="I51" s="145" t="str">
        <f>IF(SP_SUL!H55="","*",SP_SUL!H55)</f>
        <v>-</v>
      </c>
      <c r="J51" s="145" t="str">
        <f>IF(SP_SUL!I55="","*",SP_SUL!I55)</f>
        <v>-</v>
      </c>
      <c r="K51" s="139" t="str">
        <f>IF(SP_SUL!M55="","*",SP_SUL!M55)</f>
        <v>ZYU</v>
      </c>
      <c r="L51" s="139" t="str">
        <f>IF(SP_SUL!N55="","*",SP_SUL!N55)</f>
        <v>198ZYU2</v>
      </c>
      <c r="M51" s="140">
        <f>IF(SP_SUL!J55="","*",SP_SUL!J55)</f>
        <v>56</v>
      </c>
      <c r="N51" s="144">
        <f>IF(SP_SUL!K55="","*",SP_SUL!K55)</f>
        <v>200.035</v>
      </c>
      <c r="O51" s="144" t="str">
        <f>IF(SP_SUL!L55="","*",SP_SUL!L55)</f>
        <v>-</v>
      </c>
      <c r="P51" s="143">
        <f>IF(SP_SUL!O55="","*",SP_SUL!O55)</f>
        <v>0.375</v>
      </c>
      <c r="Q51" s="143">
        <f>IF(SP_SUL!P55="","*",SP_SUL!P55)</f>
        <v>6.25E-2</v>
      </c>
      <c r="R51" s="145" t="str">
        <f>IF(SP_SUL!Q55="","*",CONCATENATE(SP_SUL!Q55," ",SP_SUL!R55))</f>
        <v>1 Nº DE SOLDA</v>
      </c>
      <c r="S51" s="145" t="str">
        <f>IF(SP_SUL!V55="","*",SP_SUL!V55)</f>
        <v>Moises</v>
      </c>
      <c r="T51" s="145" t="str">
        <f>IF(SP_SUL!W55="","*",SP_SUL!W55)</f>
        <v xml:space="preserve">Execução de solda - Condicionado a temperatura 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>
      <c r="A52" s="146" t="str">
        <f>IF(SP_SUL!Y56="","*",SP_SUL!Y56)</f>
        <v>*</v>
      </c>
      <c r="B52" s="146" t="str">
        <f>IF(SP_SUL!X56="","*",SP_SUL!X56)</f>
        <v>Oportunidade</v>
      </c>
      <c r="C52" s="146" t="str">
        <f>IF(SP_SUL!Z56="","*",SP_SUL!Z56)</f>
        <v>*</v>
      </c>
      <c r="D52" s="139" t="str">
        <f>IF(SP_SUL!S56="","*",SP_SUL!S56)</f>
        <v>SP SUL</v>
      </c>
      <c r="E52" s="139" t="str">
        <f>IF(SP_SUL!T56="","*",SP_SUL!T56)</f>
        <v>ZBV-ZKE</v>
      </c>
      <c r="F52" s="145">
        <f>IF(SP_SUL!B56="","*",SP_SUL!B56)</f>
        <v>46056</v>
      </c>
      <c r="G52" s="145" t="str">
        <f>IF(SP_SUL!D56="","*",SP_SUL!D56)</f>
        <v>W59</v>
      </c>
      <c r="H52" s="145" t="str">
        <f>IF(SP_SUL!F56="","*",SP_SUL!F56)</f>
        <v>PDM - DESCARGA - DORMENTE</v>
      </c>
      <c r="I52" s="145" t="str">
        <f>IF(SP_SUL!H56="","*",SP_SUL!H56)</f>
        <v>ZYU1</v>
      </c>
      <c r="J52" s="145" t="str">
        <f>IF(SP_SUL!I56="","*",SP_SUL!I56)</f>
        <v>ZYU1</v>
      </c>
      <c r="K52" s="139" t="str">
        <f>IF(SP_SUL!M56="","*",SP_SUL!M56)</f>
        <v>ZFY</v>
      </c>
      <c r="L52" s="139" t="str">
        <f>IF(SP_SUL!N56="","*",SP_SUL!N56)</f>
        <v>ZFY1982 / ZYU2</v>
      </c>
      <c r="M52" s="140">
        <f>IF(SP_SUL!J56="","*",SP_SUL!J56)</f>
        <v>56</v>
      </c>
      <c r="N52" s="144">
        <f>IF(SP_SUL!K56="","*",SP_SUL!K56)</f>
        <v>198</v>
      </c>
      <c r="O52" s="144">
        <f>IF(SP_SUL!L56="","*",SP_SUL!L56)</f>
        <v>203</v>
      </c>
      <c r="P52" s="143">
        <f>IF(SP_SUL!O56="","*",SP_SUL!O56)</f>
        <v>0.375</v>
      </c>
      <c r="Q52" s="143">
        <f>IF(SP_SUL!P56="","*",SP_SUL!P56)</f>
        <v>6.25E-2</v>
      </c>
      <c r="R52" s="145" t="str">
        <f>IF(SP_SUL!Q56="","*",CONCATENATE(SP_SUL!Q56," ",SP_SUL!R56))</f>
        <v>300 Nº DE DORMENTES</v>
      </c>
      <c r="S52" s="145" t="str">
        <f>IF(SP_SUL!V56="","*",SP_SUL!V56)</f>
        <v>Moises</v>
      </c>
      <c r="T52" s="145" t="str">
        <f>IF(SP_SUL!W56="","*",SP_SUL!W56)</f>
        <v>PDM - Descarga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>
      <c r="A53" s="146" t="str">
        <f>IF(SP_SUL!Y57="","*",SP_SUL!Y57)</f>
        <v>*</v>
      </c>
      <c r="B53" s="146" t="str">
        <f>IF(SP_SUL!X57="","*",SP_SUL!X57)</f>
        <v>Oportunidade</v>
      </c>
      <c r="C53" s="146" t="str">
        <f>IF(SP_SUL!Z57="","*",SP_SUL!Z57)</f>
        <v>*</v>
      </c>
      <c r="D53" s="139" t="str">
        <f>IF(SP_SUL!S57="","*",SP_SUL!S57)</f>
        <v>SP SUL</v>
      </c>
      <c r="E53" s="139" t="str">
        <f>IF(SP_SUL!T57="","*",SP_SUL!T57)</f>
        <v>ZBV-ZKE</v>
      </c>
      <c r="F53" s="145">
        <f>IF(SP_SUL!B57="","*",SP_SUL!B57)</f>
        <v>46056</v>
      </c>
      <c r="G53" s="145" t="str">
        <f>IF(SP_SUL!D57="","*",SP_SUL!D57)</f>
        <v>ROBSON (TF-701)</v>
      </c>
      <c r="H53" s="145" t="str">
        <f>IF(SP_SUL!F57="","*",SP_SUL!F57)</f>
        <v>LIMPEZA</v>
      </c>
      <c r="I53" s="145" t="str">
        <f>IF(SP_SUL!H57="","*",SP_SUL!H57)</f>
        <v>-</v>
      </c>
      <c r="J53" s="145" t="str">
        <f>IF(SP_SUL!I57="","*",SP_SUL!I57)</f>
        <v>-</v>
      </c>
      <c r="K53" s="139" t="str">
        <f>IF(SP_SUL!M57="","*",SP_SUL!M57)</f>
        <v>ZER-170</v>
      </c>
      <c r="L53" s="139" t="str">
        <f>IF(SP_SUL!N57="","*",SP_SUL!N57)</f>
        <v>ZER169</v>
      </c>
      <c r="M53" s="140">
        <f>IF(SP_SUL!J57="","*",SP_SUL!J57)</f>
        <v>56</v>
      </c>
      <c r="N53" s="144">
        <f>IF(SP_SUL!K57="","*",SP_SUL!K57)</f>
        <v>168</v>
      </c>
      <c r="O53" s="144" t="str">
        <f>IF(SP_SUL!L57="","*",SP_SUL!L57)</f>
        <v>-</v>
      </c>
      <c r="P53" s="143">
        <f>IF(SP_SUL!O57="","*",SP_SUL!O57)</f>
        <v>0.375</v>
      </c>
      <c r="Q53" s="143">
        <f>IF(SP_SUL!P57="","*",SP_SUL!P57)</f>
        <v>8.3333333333333329E-2</v>
      </c>
      <c r="R53" s="145" t="str">
        <f>IF(SP_SUL!Q57="","*",CONCATENATE(SP_SUL!Q57," ",SP_SUL!R57))</f>
        <v>1 BINÁRIO</v>
      </c>
      <c r="S53" s="145" t="str">
        <f>IF(SP_SUL!V57="","*",SP_SUL!V57)</f>
        <v xml:space="preserve">Robson </v>
      </c>
      <c r="T53" s="145" t="str">
        <f>IF(SP_SUL!W57="","*",SP_SUL!W57)</f>
        <v>Limpeza na ponte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>
      <c r="A54" s="146" t="str">
        <f>IF(SP_SUL!Y58="","*",SP_SUL!Y58)</f>
        <v>*</v>
      </c>
      <c r="B54" s="146" t="str">
        <f>IF(SP_SUL!X58="","*",SP_SUL!X58)</f>
        <v>Oportunidade</v>
      </c>
      <c r="C54" s="146" t="str">
        <f>IF(SP_SUL!Z58="","*",SP_SUL!Z58)</f>
        <v>*</v>
      </c>
      <c r="D54" s="139" t="str">
        <f>IF(SP_SUL!S58="","*",SP_SUL!S58)</f>
        <v>SP SUL</v>
      </c>
      <c r="E54" s="139" t="str">
        <f>IF(SP_SUL!T58="","*",SP_SUL!T58)</f>
        <v>ZBV-ZKE</v>
      </c>
      <c r="F54" s="145">
        <f>IF(SP_SUL!B58="","*",SP_SUL!B58)</f>
        <v>46056</v>
      </c>
      <c r="G54" s="145" t="str">
        <f>IF(SP_SUL!D58="","*",SP_SUL!D58)</f>
        <v>CARLOS (TP-722)</v>
      </c>
      <c r="H54" s="145" t="str">
        <f>IF(SP_SUL!F58="","*",SP_SUL!F58)</f>
        <v>PDM - SOLDA</v>
      </c>
      <c r="I54" s="145" t="str">
        <f>IF(SP_SUL!H58="","*",SP_SUL!H58)</f>
        <v>-</v>
      </c>
      <c r="J54" s="145" t="str">
        <f>IF(SP_SUL!I58="","*",SP_SUL!I58)</f>
        <v>-</v>
      </c>
      <c r="K54" s="139" t="str">
        <f>IF(SP_SUL!M58="","*",SP_SUL!M58)</f>
        <v>154-ZPS</v>
      </c>
      <c r="L54" s="139" t="str">
        <f>IF(SP_SUL!N58="","*",SP_SUL!N58)</f>
        <v>154ZPS</v>
      </c>
      <c r="M54" s="140">
        <f>IF(SP_SUL!J58="","*",SP_SUL!J58)</f>
        <v>56</v>
      </c>
      <c r="N54" s="144">
        <f>IF(SP_SUL!K58="","*",SP_SUL!K58)</f>
        <v>154.30000000000001</v>
      </c>
      <c r="O54" s="144" t="str">
        <f>IF(SP_SUL!L58="","*",SP_SUL!L58)</f>
        <v>-</v>
      </c>
      <c r="P54" s="143">
        <f>IF(SP_SUL!O58="","*",SP_SUL!O58)</f>
        <v>0.375</v>
      </c>
      <c r="Q54" s="143">
        <f>IF(SP_SUL!P58="","*",SP_SUL!P58)</f>
        <v>6.25E-2</v>
      </c>
      <c r="R54" s="145" t="str">
        <f>IF(SP_SUL!Q58="","*",CONCATENATE(SP_SUL!Q58," ",SP_SUL!R58))</f>
        <v>1 Nº DE SOLDA</v>
      </c>
      <c r="S54" s="145" t="str">
        <f>IF(SP_SUL!V58="","*",SP_SUL!V58)</f>
        <v>Moises</v>
      </c>
      <c r="T54" s="145" t="str">
        <f>IF(SP_SUL!W58="","*",SP_SUL!W58)</f>
        <v xml:space="preserve">Execução de solda - Condicionado a temperatura 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>
      <c r="A55" s="146" t="str">
        <f>IF(SP_SUL!Y59="","*",SP_SUL!Y59)</f>
        <v>*</v>
      </c>
      <c r="B55" s="146" t="str">
        <f>IF(SP_SUL!X59="","*",SP_SUL!X59)</f>
        <v>Oportunidade</v>
      </c>
      <c r="C55" s="146" t="str">
        <f>IF(SP_SUL!Z59="","*",SP_SUL!Z59)</f>
        <v>*</v>
      </c>
      <c r="D55" s="139" t="str">
        <f>IF(SP_SUL!S59="","*",SP_SUL!S59)</f>
        <v>SP SUL</v>
      </c>
      <c r="E55" s="139" t="str">
        <f>IF(SP_SUL!T59="","*",SP_SUL!T59)</f>
        <v>ZKE-ZEV</v>
      </c>
      <c r="F55" s="145">
        <f>IF(SP_SUL!B59="","*",SP_SUL!B59)</f>
        <v>46056</v>
      </c>
      <c r="G55" s="145" t="str">
        <f>IF(SP_SUL!D59="","*",SP_SUL!D59)</f>
        <v>E17</v>
      </c>
      <c r="H55" s="145" t="str">
        <f>IF(SP_SUL!F59="","*",SP_SUL!F59)</f>
        <v>CAMINHÃO DE SOLDA</v>
      </c>
      <c r="I55" s="145" t="str">
        <f>IF(SP_SUL!H59="","*",SP_SUL!H59)</f>
        <v>102ZKW2</v>
      </c>
      <c r="J55" s="145" t="str">
        <f>IF(SP_SUL!I59="","*",SP_SUL!I59)</f>
        <v>102ZKW2</v>
      </c>
      <c r="K55" s="139" t="str">
        <f>IF(SP_SUL!M59="","*",SP_SUL!M59)</f>
        <v>K83</v>
      </c>
      <c r="L55" s="139" t="str">
        <f>IF(SP_SUL!N59="","*",SP_SUL!N59)</f>
        <v>K83K802</v>
      </c>
      <c r="M55" s="140">
        <f>IF(SP_SUL!J59="","*",SP_SUL!J59)</f>
        <v>55</v>
      </c>
      <c r="N55" s="144">
        <f>IF(SP_SUL!K59="","*",SP_SUL!K59)</f>
        <v>81</v>
      </c>
      <c r="O55" s="144">
        <f>IF(SP_SUL!L59="","*",SP_SUL!L59)</f>
        <v>82</v>
      </c>
      <c r="P55" s="143">
        <f>IF(SP_SUL!O59="","*",SP_SUL!O59)</f>
        <v>0.375</v>
      </c>
      <c r="Q55" s="143">
        <f>IF(SP_SUL!P59="","*",SP_SUL!P59)</f>
        <v>0.16666666666666666</v>
      </c>
      <c r="R55" s="145" t="str">
        <f>IF(SP_SUL!Q59="","*",CONCATENATE(SP_SUL!Q59," ",SP_SUL!R59))</f>
        <v>4 Nº DE SOLDA</v>
      </c>
      <c r="S55" s="145" t="str">
        <f>IF(SP_SUL!V59="","*",SP_SUL!V59)</f>
        <v>Higor</v>
      </c>
      <c r="T55" s="145" t="str">
        <f>IF(SP_SUL!W59="","*",SP_SUL!W59)</f>
        <v>Caminhão de solda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IF(SP_SUL!Y60="","*",SP_SUL!Y60)</f>
        <v>*</v>
      </c>
      <c r="B56" s="146" t="str">
        <f>IF(SP_SUL!X60="","*",SP_SUL!X60)</f>
        <v>Oportunidade</v>
      </c>
      <c r="C56" s="146" t="str">
        <f>IF(SP_SUL!Z60="","*",SP_SUL!Z60)</f>
        <v>*</v>
      </c>
      <c r="D56" s="139" t="str">
        <f>IF(SP_SUL!S60="","*",SP_SUL!S60)</f>
        <v>SP SUL</v>
      </c>
      <c r="E56" s="139" t="str">
        <f>IF(SP_SUL!T60="","*",SP_SUL!T60)</f>
        <v>ZKE-ZEV</v>
      </c>
      <c r="F56" s="145" t="str">
        <f>IF(SP_SUL!B60="","*",SP_SUL!B60)</f>
        <v>*</v>
      </c>
      <c r="G56" s="145" t="str">
        <f>IF(SP_SUL!D60="","*",SP_SUL!D60)</f>
        <v>V89</v>
      </c>
      <c r="H56" s="145" t="str">
        <f>IF(SP_SUL!F60="","*",SP_SUL!F60)</f>
        <v>MECANIZAÇÃO - SOCADORA</v>
      </c>
      <c r="I56" s="145" t="str">
        <f>IF(SP_SUL!H60="","*",SP_SUL!H60)</f>
        <v>102ZKW2</v>
      </c>
      <c r="J56" s="145" t="str">
        <f>IF(SP_SUL!I60="","*",SP_SUL!I60)</f>
        <v>102ZKW2</v>
      </c>
      <c r="K56" s="139" t="str">
        <f>IF(SP_SUL!M60="","*",SP_SUL!M60)</f>
        <v>ZWW-ZKW</v>
      </c>
      <c r="L56" s="139" t="str">
        <f>IF(SP_SUL!N60="","*",SP_SUL!N60)</f>
        <v>K93K911</v>
      </c>
      <c r="M56" s="140">
        <f>IF(SP_SUL!J60="","*",SP_SUL!J60)</f>
        <v>48</v>
      </c>
      <c r="N56" s="144">
        <f>IF(SP_SUL!K60="","*",SP_SUL!K60)</f>
        <v>92.745000000000005</v>
      </c>
      <c r="O56" s="144">
        <f>IF(SP_SUL!L60="","*",SP_SUL!L60)</f>
        <v>93.587000000000003</v>
      </c>
      <c r="P56" s="143">
        <f>IF(SP_SUL!O60="","*",SP_SUL!O60)</f>
        <v>0.375</v>
      </c>
      <c r="Q56" s="143">
        <f>IF(SP_SUL!P60="","*",SP_SUL!P60)</f>
        <v>8.3333333333333329E-2</v>
      </c>
      <c r="R56" s="145" t="str">
        <f>IF(SP_SUL!Q60="","*",CONCATENATE(SP_SUL!Q60," ",SP_SUL!R60))</f>
        <v>480 M</v>
      </c>
      <c r="S56" s="145" t="str">
        <f>IF(SP_SUL!V60="","*",SP_SUL!V60)</f>
        <v>Antonioni</v>
      </c>
      <c r="T56" s="145" t="str">
        <f>IF(SP_SUL!W60="","*",SP_SUL!W60)</f>
        <v xml:space="preserve">Socaria mecanizada </v>
      </c>
      <c r="U56" s="137" t="str">
        <f ca="1">_xlfn.XLOOKUP(G56&amp;$U$2,BS_CONTROLE[CHAVE],BS_CONTROLE[Quantidade_11],"-")</f>
        <v>-</v>
      </c>
      <c r="V56" s="137" t="str">
        <f ca="1">_xlfn.XLOOKUP(G56&amp;$V$2,BS_CONTROLE[CHAVE],BS_CONTROLE[Quantidade_11],"-")</f>
        <v>-</v>
      </c>
      <c r="W56" s="137" t="str">
        <f ca="1">_xlfn.XLOOKUP(G56&amp;$W$2,BS_CONTROLE[CHAVE],BS_CONTROLE[Quantidade_11],"-")</f>
        <v>-</v>
      </c>
    </row>
    <row r="57" spans="1:23">
      <c r="A57" s="146" t="str">
        <f>IF(SP_SUL!Y61="","*",SP_SUL!Y61)</f>
        <v>*</v>
      </c>
      <c r="B57" s="146" t="str">
        <f>IF(SP_SUL!X61="","*",SP_SUL!X61)</f>
        <v>Oportunidade</v>
      </c>
      <c r="C57" s="146" t="str">
        <f>IF(SP_SUL!Z61="","*",SP_SUL!Z61)</f>
        <v>*</v>
      </c>
      <c r="D57" s="139" t="str">
        <f>IF(SP_SUL!S61="","*",SP_SUL!S61)</f>
        <v>SP SUL</v>
      </c>
      <c r="E57" s="139" t="str">
        <f>IF(SP_SUL!T61="","*",SP_SUL!T61)</f>
        <v>ZKE-ZEV</v>
      </c>
      <c r="F57" s="145">
        <f>IF(SP_SUL!B61="","*",SP_SUL!B61)</f>
        <v>46056</v>
      </c>
      <c r="G57" s="145" t="str">
        <f>IF(SP_SUL!D61="","*",SP_SUL!D61)</f>
        <v>E42</v>
      </c>
      <c r="H57" s="145" t="str">
        <f>IF(SP_SUL!F61="","*",SP_SUL!F61)</f>
        <v>TRILHEIRO - DESCARGA</v>
      </c>
      <c r="I57" s="145" t="str">
        <f>IF(SP_SUL!H61="","*",SP_SUL!H61)</f>
        <v>102ZKW2</v>
      </c>
      <c r="J57" s="145" t="str">
        <f>IF(SP_SUL!I61="","*",SP_SUL!I61)</f>
        <v>ZCP1</v>
      </c>
      <c r="K57" s="139" t="str">
        <f>IF(SP_SUL!M61="","*",SP_SUL!M61)</f>
        <v>ZWW-ZKW</v>
      </c>
      <c r="L57" s="139" t="str">
        <f>IF(SP_SUL!N61="","*",SP_SUL!N61)</f>
        <v>ZKW2/102ZKW2</v>
      </c>
      <c r="M57" s="140">
        <f>IF(SP_SUL!J61="","*",SP_SUL!J61)</f>
        <v>55</v>
      </c>
      <c r="N57" s="144">
        <f>IF(SP_SUL!K61="","*",SP_SUL!K61)</f>
        <v>95.385000000000005</v>
      </c>
      <c r="O57" s="144">
        <f>IF(SP_SUL!L61="","*",SP_SUL!L61)</f>
        <v>99.831000000000003</v>
      </c>
      <c r="P57" s="143">
        <f>IF(SP_SUL!O61="","*",SP_SUL!O61)</f>
        <v>0.39583333333333331</v>
      </c>
      <c r="Q57" s="143">
        <f>IF(SP_SUL!P61="","*",SP_SUL!P61)</f>
        <v>8.3333333333333329E-2</v>
      </c>
      <c r="R57" s="145" t="str">
        <f>IF(SP_SUL!Q61="","*",CONCATENATE(SP_SUL!Q61," ",SP_SUL!R61))</f>
        <v>1248 M</v>
      </c>
      <c r="S57" s="145" t="str">
        <f>IF(SP_SUL!V61="","*",SP_SUL!V61)</f>
        <v xml:space="preserve">Felipe </v>
      </c>
      <c r="T57" s="145" t="str">
        <f>IF(SP_SUL!W61="","*",SP_SUL!W61)</f>
        <v>Descarga de trilho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 t="str">
        <f ca="1">_xlfn.XLOOKUP(G57&amp;$W$2,BS_CONTROLE[CHAVE],BS_CONTROLE[Quantidade_11],"-")</f>
        <v>-</v>
      </c>
    </row>
    <row r="58" spans="1:23">
      <c r="A58" s="146" t="str">
        <f>IF(SP_SUL!Y62="","*",SP_SUL!Y62)</f>
        <v>*</v>
      </c>
      <c r="B58" s="146" t="str">
        <f>IF(SP_SUL!X62="","*",SP_SUL!X62)</f>
        <v>Oportunidade</v>
      </c>
      <c r="C58" s="146" t="str">
        <f>IF(SP_SUL!Z62="","*",SP_SUL!Z62)</f>
        <v>*</v>
      </c>
      <c r="D58" s="139" t="str">
        <f>IF(SP_SUL!S62="","*",SP_SUL!S62)</f>
        <v>SP SUL</v>
      </c>
      <c r="E58" s="139" t="str">
        <f>IF(SP_SUL!T62="","*",SP_SUL!T62)</f>
        <v>ZKE-ZEV</v>
      </c>
      <c r="F58" s="145">
        <f>IF(SP_SUL!B62="","*",SP_SUL!B62)</f>
        <v>46056</v>
      </c>
      <c r="G58" s="145" t="str">
        <f>IF(SP_SUL!D62="","*",SP_SUL!D62)</f>
        <v>CAIQUE (TMA-677)</v>
      </c>
      <c r="H58" s="145" t="str">
        <f>IF(SP_SUL!F62="","*",SP_SUL!F62)</f>
        <v>MODERNIZAÇÃO - SOLDA</v>
      </c>
      <c r="I58" s="145" t="str">
        <f>IF(SP_SUL!H62="","*",SP_SUL!H62)</f>
        <v>-</v>
      </c>
      <c r="J58" s="145" t="str">
        <f>IF(SP_SUL!I62="","*",SP_SUL!I62)</f>
        <v>-</v>
      </c>
      <c r="K58" s="139" t="str">
        <f>IF(SP_SUL!M62="","*",SP_SUL!M62)</f>
        <v>ZWI-ZYQ</v>
      </c>
      <c r="L58" s="139">
        <f>IF(SP_SUL!N62="","*",SP_SUL!N62)</f>
        <v>1241231</v>
      </c>
      <c r="M58" s="140">
        <f>IF(SP_SUL!J62="","*",SP_SUL!J62)</f>
        <v>48</v>
      </c>
      <c r="N58" s="144">
        <f>IF(SP_SUL!K62="","*",SP_SUL!K62)</f>
        <v>123.363</v>
      </c>
      <c r="O58" s="144" t="str">
        <f>IF(SP_SUL!L62="","*",SP_SUL!L62)</f>
        <v>-</v>
      </c>
      <c r="P58" s="143">
        <f>IF(SP_SUL!O62="","*",SP_SUL!O62)</f>
        <v>0.35416666666666669</v>
      </c>
      <c r="Q58" s="143">
        <f>IF(SP_SUL!P62="","*",SP_SUL!P62)</f>
        <v>6.25E-2</v>
      </c>
      <c r="R58" s="145" t="str">
        <f>IF(SP_SUL!Q62="","*",CONCATENATE(SP_SUL!Q62," ",SP_SUL!R62))</f>
        <v>1 Nº DE SOLDA</v>
      </c>
      <c r="S58" s="145" t="str">
        <f>IF(SP_SUL!V62="","*",SP_SUL!V62)</f>
        <v xml:space="preserve">Alisson </v>
      </c>
      <c r="T58" s="145" t="str">
        <f>IF(SP_SUL!W62="","*",SP_SUL!W62)</f>
        <v xml:space="preserve">Execução de solda - Condicionado a temperatura 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 t="str">
        <f ca="1">_xlfn.XLOOKUP(G58&amp;$W$2,BS_CONTROLE[CHAVE],BS_CONTROLE[Quantidade_11],"-")</f>
        <v>-</v>
      </c>
    </row>
    <row r="59" spans="1:23">
      <c r="A59" s="146" t="str">
        <f>IF(SP_SUL!Y63="","*",SP_SUL!Y63)</f>
        <v>*</v>
      </c>
      <c r="B59" s="146" t="str">
        <f>IF(SP_SUL!X63="","*",SP_SUL!X63)</f>
        <v>Oportunidade</v>
      </c>
      <c r="C59" s="146" t="str">
        <f>IF(SP_SUL!Z63="","*",SP_SUL!Z63)</f>
        <v>*</v>
      </c>
      <c r="D59" s="139" t="str">
        <f>IF(SP_SUL!S63="","*",SP_SUL!S63)</f>
        <v>SP SUL</v>
      </c>
      <c r="E59" s="139" t="str">
        <f>IF(SP_SUL!T63="","*",SP_SUL!T63)</f>
        <v>ZKE-ZEV</v>
      </c>
      <c r="F59" s="145">
        <f>IF(SP_SUL!B63="","*",SP_SUL!B63)</f>
        <v>46056</v>
      </c>
      <c r="G59" s="145" t="str">
        <f>IF(SP_SUL!D63="","*",SP_SUL!D63)</f>
        <v>WALTER (TP-810)</v>
      </c>
      <c r="H59" s="145" t="str">
        <f>IF(SP_SUL!F63="","*",SP_SUL!F63)</f>
        <v>MODERNIZAÇÃO - SOLDA</v>
      </c>
      <c r="I59" s="145" t="str">
        <f>IF(SP_SUL!H63="","*",SP_SUL!H63)</f>
        <v>*</v>
      </c>
      <c r="J59" s="145" t="str">
        <f>IF(SP_SUL!I63="","*",SP_SUL!I63)</f>
        <v>*</v>
      </c>
      <c r="K59" s="139" t="str">
        <f>IF(SP_SUL!M63="","*",SP_SUL!M63)</f>
        <v>ZWI-ZYQ</v>
      </c>
      <c r="L59" s="139">
        <f>IF(SP_SUL!N63="","*",SP_SUL!N63)</f>
        <v>1241231</v>
      </c>
      <c r="M59" s="140">
        <f>IF(SP_SUL!J63="","*",SP_SUL!J63)</f>
        <v>48</v>
      </c>
      <c r="N59" s="144">
        <f>IF(SP_SUL!K63="","*",SP_SUL!K63)</f>
        <v>123.465</v>
      </c>
      <c r="O59" s="144" t="str">
        <f>IF(SP_SUL!L63="","*",SP_SUL!L63)</f>
        <v>-</v>
      </c>
      <c r="P59" s="143">
        <f>IF(SP_SUL!O63="","*",SP_SUL!O63)</f>
        <v>0.35416666666666669</v>
      </c>
      <c r="Q59" s="143">
        <f>IF(SP_SUL!P63="","*",SP_SUL!P63)</f>
        <v>6.25E-2</v>
      </c>
      <c r="R59" s="145" t="str">
        <f>IF(SP_SUL!Q63="","*",CONCATENATE(SP_SUL!Q63," ",SP_SUL!R63))</f>
        <v>1 Nº DE SOLDA</v>
      </c>
      <c r="S59" s="145" t="str">
        <f>IF(SP_SUL!V63="","*",SP_SUL!V63)</f>
        <v xml:space="preserve">Alisson </v>
      </c>
      <c r="T59" s="145" t="str">
        <f>IF(SP_SUL!W63="","*",SP_SUL!W63)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 t="str">
        <f ca="1">_xlfn.XLOOKUP(G59&amp;$W$2,BS_CONTROLE[CHAVE],BS_CONTROLE[Quantidade_11],"-")</f>
        <v>-</v>
      </c>
    </row>
    <row r="60" spans="1:23">
      <c r="A60" s="146" t="str">
        <f>IF(SP_SUL!Y64="","*",SP_SUL!Y64)</f>
        <v>*</v>
      </c>
      <c r="B60" s="146" t="str">
        <f>IF(SP_SUL!X64="","*",SP_SUL!X64)</f>
        <v>Oportunidade</v>
      </c>
      <c r="C60" s="146" t="str">
        <f>IF(SP_SUL!Z64="","*",SP_SUL!Z64)</f>
        <v>*</v>
      </c>
      <c r="D60" s="139" t="str">
        <f>IF(SP_SUL!S64="","*",SP_SUL!S64)</f>
        <v>SP SUL</v>
      </c>
      <c r="E60" s="139" t="str">
        <f>IF(SP_SUL!T64="","*",SP_SUL!T64)</f>
        <v>ZKE-ZEV</v>
      </c>
      <c r="F60" s="145">
        <f>IF(SP_SUL!B64="","*",SP_SUL!B64)</f>
        <v>46056</v>
      </c>
      <c r="G60" s="145" t="str">
        <f>IF(SP_SUL!D64="","*",SP_SUL!D64)</f>
        <v>CLEBISON (TP-728)</v>
      </c>
      <c r="H60" s="145" t="str">
        <f>IF(SP_SUL!F64="","*",SP_SUL!F64)</f>
        <v>PDM - SOLDA</v>
      </c>
      <c r="I60" s="145" t="str">
        <f>IF(SP_SUL!H64="","*",SP_SUL!H64)</f>
        <v>-</v>
      </c>
      <c r="J60" s="145" t="str">
        <f>IF(SP_SUL!I64="","*",SP_SUL!I64)</f>
        <v>-</v>
      </c>
      <c r="K60" s="139" t="str">
        <f>IF(SP_SUL!M64="","*",SP_SUL!M64)</f>
        <v>ZEJ-ZEV</v>
      </c>
      <c r="L60" s="139">
        <f>IF(SP_SUL!N64="","*",SP_SUL!N64)</f>
        <v>1561552</v>
      </c>
      <c r="M60" s="140">
        <f>IF(SP_SUL!J64="","*",SP_SUL!J64)</f>
        <v>55</v>
      </c>
      <c r="N60" s="144">
        <f>IF(SP_SUL!K64="","*",SP_SUL!K64)</f>
        <v>156</v>
      </c>
      <c r="O60" s="144">
        <f>IF(SP_SUL!L64="","*",SP_SUL!L64)</f>
        <v>156.31</v>
      </c>
      <c r="P60" s="143">
        <f>IF(SP_SUL!O64="","*",SP_SUL!O64)</f>
        <v>0.375</v>
      </c>
      <c r="Q60" s="143">
        <f>IF(SP_SUL!P64="","*",SP_SUL!P64)</f>
        <v>6.25E-2</v>
      </c>
      <c r="R60" s="145" t="str">
        <f>IF(SP_SUL!Q64="","*",CONCATENATE(SP_SUL!Q64," ",SP_SUL!R64))</f>
        <v>1 Nº DE SOLDA</v>
      </c>
      <c r="S60" s="145" t="str">
        <f>IF(SP_SUL!V64="","*",SP_SUL!V64)</f>
        <v xml:space="preserve">Felipe </v>
      </c>
      <c r="T60" s="145" t="str">
        <f>IF(SP_SUL!W64="","*",SP_SUL!W64)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>
      <c r="A61" s="146" t="str">
        <f>IF(SP_SUL!Y65="","*",SP_SUL!Y65)</f>
        <v>*</v>
      </c>
      <c r="B61" s="146" t="str">
        <f>IF(SP_SUL!X65="","*",SP_SUL!X65)</f>
        <v>Oportunidade</v>
      </c>
      <c r="C61" s="146" t="str">
        <f>IF(SP_SUL!Z65="","*",SP_SUL!Z65)</f>
        <v>*</v>
      </c>
      <c r="D61" s="139" t="str">
        <f>IF(SP_SUL!S65="","*",SP_SUL!S65)</f>
        <v>SP SUL</v>
      </c>
      <c r="E61" s="139" t="str">
        <f>IF(SP_SUL!T65="","*",SP_SUL!T65)</f>
        <v>ZKE-ZEV</v>
      </c>
      <c r="F61" s="145">
        <f>IF(SP_SUL!B65="","*",SP_SUL!B65)</f>
        <v>46056</v>
      </c>
      <c r="G61" s="145" t="str">
        <f>IF(SP_SUL!D65="","*",SP_SUL!D65)</f>
        <v>ISMAEL(TP-726)</v>
      </c>
      <c r="H61" s="145" t="str">
        <f>IF(SP_SUL!F65="","*",SP_SUL!F65)</f>
        <v>PDM - SOLDA</v>
      </c>
      <c r="I61" s="145" t="str">
        <f>IF(SP_SUL!H65="","*",SP_SUL!H65)</f>
        <v>-</v>
      </c>
      <c r="J61" s="145" t="str">
        <f>IF(SP_SUL!I65="","*",SP_SUL!I65)</f>
        <v>*</v>
      </c>
      <c r="K61" s="139" t="str">
        <f>IF(SP_SUL!M65="","*",SP_SUL!M65)</f>
        <v>ZEJ-ZEV</v>
      </c>
      <c r="L61" s="139">
        <f>IF(SP_SUL!N65="","*",SP_SUL!N65)</f>
        <v>1561552</v>
      </c>
      <c r="M61" s="140">
        <f>IF(SP_SUL!J65="","*",SP_SUL!J65)</f>
        <v>55</v>
      </c>
      <c r="N61" s="144">
        <f>IF(SP_SUL!K65="","*",SP_SUL!K65)</f>
        <v>156</v>
      </c>
      <c r="O61" s="144">
        <f>IF(SP_SUL!L65="","*",SP_SUL!L65)</f>
        <v>156.31</v>
      </c>
      <c r="P61" s="143">
        <f>IF(SP_SUL!O65="","*",SP_SUL!O65)</f>
        <v>0.35416666666666669</v>
      </c>
      <c r="Q61" s="143">
        <f>IF(SP_SUL!P65="","*",SP_SUL!P65)</f>
        <v>6.25E-2</v>
      </c>
      <c r="R61" s="145" t="str">
        <f>IF(SP_SUL!Q65="","*",CONCATENATE(SP_SUL!Q65," ",SP_SUL!R65))</f>
        <v>1 Nº DE SOLDA</v>
      </c>
      <c r="S61" s="145" t="str">
        <f>IF(SP_SUL!V65="","*",SP_SUL!V65)</f>
        <v xml:space="preserve">Felipe </v>
      </c>
      <c r="T61" s="145" t="str">
        <f>IF(SP_SUL!W65="","*",SP_SUL!W65)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>
      <c r="A62" s="146" t="str">
        <f>IF(SP_SUL!Y66="","*",SP_SUL!Y66)</f>
        <v>*</v>
      </c>
      <c r="B62" s="146" t="str">
        <f>IF(SP_SUL!X66="","*",SP_SUL!X66)</f>
        <v>Oportunidade</v>
      </c>
      <c r="C62" s="146" t="str">
        <f>IF(SP_SUL!Z66="","*",SP_SUL!Z66)</f>
        <v>*</v>
      </c>
      <c r="D62" s="139" t="str">
        <f>IF(SP_SUL!S66="","*",SP_SUL!S66)</f>
        <v>SP SUL</v>
      </c>
      <c r="E62" s="139" t="str">
        <f>IF(SP_SUL!T66="","*",SP_SUL!T66)</f>
        <v>ZKE-ZEV</v>
      </c>
      <c r="F62" s="145">
        <f>IF(SP_SUL!B66="","*",SP_SUL!B66)</f>
        <v>46056</v>
      </c>
      <c r="G62" s="145" t="str">
        <f>IF(SP_SUL!D66="","*",SP_SUL!D66)</f>
        <v>W96</v>
      </c>
      <c r="H62" s="145" t="str">
        <f>IF(SP_SUL!F66="","*",SP_SUL!F66)</f>
        <v>MODERNIZAÇÃO - DORMENTE - DESCARGA</v>
      </c>
      <c r="I62" s="145" t="str">
        <f>IF(SP_SUL!H66="","*",SP_SUL!H66)</f>
        <v>ZEM-1</v>
      </c>
      <c r="J62" s="145" t="str">
        <f>IF(SP_SUL!I66="","*",SP_SUL!I66)</f>
        <v>ZEM-1</v>
      </c>
      <c r="K62" s="139" t="str">
        <f>IF(SP_SUL!M66="","*",SP_SUL!M66)</f>
        <v>ZEJ-ZEV</v>
      </c>
      <c r="L62" s="139" t="str">
        <f>IF(SP_SUL!N66="","*",SP_SUL!N66)</f>
        <v>ZRB1501</v>
      </c>
      <c r="M62" s="140">
        <f>IF(SP_SUL!J66="","*",SP_SUL!J66)</f>
        <v>48</v>
      </c>
      <c r="N62" s="144">
        <f>IF(SP_SUL!K66="","*",SP_SUL!K66)</f>
        <v>150.6</v>
      </c>
      <c r="O62" s="144">
        <f>IF(SP_SUL!L66="","*",SP_SUL!L66)</f>
        <v>151.6</v>
      </c>
      <c r="P62" s="143">
        <f>IF(SP_SUL!O66="","*",SP_SUL!O66)</f>
        <v>0.3125</v>
      </c>
      <c r="Q62" s="143">
        <f>IF(SP_SUL!P66="","*",SP_SUL!P66)</f>
        <v>0.20833333333333334</v>
      </c>
      <c r="R62" s="145" t="str">
        <f>IF(SP_SUL!Q66="","*",CONCATENATE(SP_SUL!Q66," ",SP_SUL!R66))</f>
        <v>100 Nº DE DORMENTES</v>
      </c>
      <c r="S62" s="145" t="str">
        <f>IF(SP_SUL!V66="","*",SP_SUL!V66)</f>
        <v xml:space="preserve">Alisson </v>
      </c>
      <c r="T62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>
      <c r="A63" s="146" t="str">
        <f>IF(SP_SUL!Y67="","*",SP_SUL!Y67)</f>
        <v>*</v>
      </c>
      <c r="B63" s="146" t="str">
        <f>IF(SP_SUL!X67="","*",SP_SUL!X67)</f>
        <v>Contrato</v>
      </c>
      <c r="C63" s="146" t="str">
        <f>IF(SP_SUL!Z67="","*",SP_SUL!Z67)</f>
        <v>*</v>
      </c>
      <c r="D63" s="139" t="str">
        <f>IF(SP_SUL!S67="","*",SP_SUL!S67)</f>
        <v>SP SUL</v>
      </c>
      <c r="E63" s="139" t="str">
        <f>IF(SP_SUL!T67="","*",SP_SUL!T67)</f>
        <v>ZEV-ZPT</v>
      </c>
      <c r="F63" s="145">
        <f>IF(SP_SUL!B67="","*",SP_SUL!B67)</f>
        <v>46056</v>
      </c>
      <c r="G63" s="145" t="str">
        <f>IF(SP_SUL!D67="","*",SP_SUL!D67)</f>
        <v>MODERNIZAÇÃO SERRA</v>
      </c>
      <c r="H63" s="145" t="str">
        <f>IF(SP_SUL!F67="","*",SP_SUL!F67)</f>
        <v>BLOCO</v>
      </c>
      <c r="I63" s="145" t="str">
        <f>IF(SP_SUL!H67="","*",SP_SUL!H67)</f>
        <v>-</v>
      </c>
      <c r="J63" s="145" t="str">
        <f>IF(SP_SUL!I67="","*",SP_SUL!I67)</f>
        <v>-</v>
      </c>
      <c r="K63" s="139" t="str">
        <f>IF(SP_SUL!M67="","*",SP_SUL!M67)</f>
        <v>ZXW-ZEZ</v>
      </c>
      <c r="L63" s="139" t="str">
        <f>IF(SP_SUL!N67="","*",SP_SUL!N67)</f>
        <v>K79ZEZ2/ZXWK792</v>
      </c>
      <c r="M63" s="140">
        <f>IF(SP_SUL!J67="","*",SP_SUL!J67)</f>
        <v>92</v>
      </c>
      <c r="N63" s="144">
        <f>IF(SP_SUL!K67="","*",SP_SUL!K67)</f>
        <v>75.2</v>
      </c>
      <c r="O63" s="144">
        <f>IF(SP_SUL!L67="","*",SP_SUL!L67)</f>
        <v>81.8</v>
      </c>
      <c r="P63" s="143">
        <f>IF(SP_SUL!O67="","*",SP_SUL!O67)</f>
        <v>0.33333333333333331</v>
      </c>
      <c r="Q63" s="143">
        <f>IF(SP_SUL!P67="","*",SP_SUL!P67)</f>
        <v>0.33333333333333331</v>
      </c>
      <c r="R63" s="145" t="str">
        <f>IF(SP_SUL!Q67="","*",CONCATENATE(SP_SUL!Q67," ",SP_SUL!R67))</f>
        <v>1 BINÁRIO</v>
      </c>
      <c r="S63" s="145" t="str">
        <f>IF(SP_SUL!V67="","*",SP_SUL!V67)</f>
        <v>Augusto</v>
      </c>
      <c r="T63" s="145" t="str">
        <f>IF(SP_SUL!W67="","*",SP_SUL!W67)</f>
        <v>Bloco Modernização Recolhimento de dormentes + Solda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>
      <c r="A64" s="146" t="str">
        <f>IF(SP_SUL!Y68="","*",SP_SUL!Y68)</f>
        <v>*</v>
      </c>
      <c r="B64" s="146" t="str">
        <f>IF(SP_SUL!X68="","*",SP_SUL!X68)</f>
        <v>Contrato</v>
      </c>
      <c r="C64" s="146" t="str">
        <f>IF(SP_SUL!Z68="","*",SP_SUL!Z68)</f>
        <v>*</v>
      </c>
      <c r="D64" s="139" t="str">
        <f>IF(SP_SUL!S68="","*",SP_SUL!S68)</f>
        <v>SP SUL</v>
      </c>
      <c r="E64" s="139" t="str">
        <f>IF(SP_SUL!T68="","*",SP_SUL!T68)</f>
        <v>ZEV-ZPT</v>
      </c>
      <c r="F64" s="145">
        <f>IF(SP_SUL!B68="","*",SP_SUL!B68)</f>
        <v>46056</v>
      </c>
      <c r="G64" s="145" t="str">
        <f>IF(SP_SUL!D68="","*",SP_SUL!D68)</f>
        <v>W61</v>
      </c>
      <c r="H64" s="145" t="str">
        <f>IF(SP_SUL!F68="","*",SP_SUL!F68)</f>
        <v>MODERNIZAÇÃO - RECOLHIMENTO DE DORMENTE</v>
      </c>
      <c r="I64" s="145" t="str">
        <f>IF(SP_SUL!H68="","*",SP_SUL!H68)</f>
        <v>K67ZEV2</v>
      </c>
      <c r="J64" s="145" t="str">
        <f>IF(SP_SUL!I68="","*",SP_SUL!I68)</f>
        <v>K67ZEV2</v>
      </c>
      <c r="K64" s="139" t="str">
        <f>IF(SP_SUL!M68="","*",SP_SUL!M68)</f>
        <v>ZXW-ZEZ</v>
      </c>
      <c r="L64" s="139" t="str">
        <f>IF(SP_SUL!N68="","*",SP_SUL!N68)</f>
        <v>K79ZEZ2/ZXWK792</v>
      </c>
      <c r="M64" s="140">
        <f>IF(SP_SUL!J68="","*",SP_SUL!J68)</f>
        <v>92</v>
      </c>
      <c r="N64" s="144">
        <f>IF(SP_SUL!K68="","*",SP_SUL!K68)</f>
        <v>75.2</v>
      </c>
      <c r="O64" s="144">
        <f>IF(SP_SUL!L68="","*",SP_SUL!L68)</f>
        <v>81.8</v>
      </c>
      <c r="P64" s="143">
        <f>IF(SP_SUL!O68="","*",SP_SUL!O68)</f>
        <v>0.3125</v>
      </c>
      <c r="Q64" s="143">
        <f>IF(SP_SUL!P68="","*",SP_SUL!P68)</f>
        <v>6.9444444444444447E-4</v>
      </c>
      <c r="R64" s="145" t="str">
        <f>IF(SP_SUL!Q68="","*",CONCATENATE(SP_SUL!Q68," ",SP_SUL!R68))</f>
        <v>1 Nº DE DORMENTES</v>
      </c>
      <c r="S64" s="145" t="str">
        <f>IF(SP_SUL!V68="","*",SP_SUL!V68)</f>
        <v>Augusto</v>
      </c>
      <c r="T64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 t="str">
        <f ca="1">_xlfn.XLOOKUP(G64&amp;$W$2,BS_CONTROLE[CHAVE],BS_CONTROLE[Quantidade_11],"-")</f>
        <v>-</v>
      </c>
    </row>
    <row r="65" spans="1:23">
      <c r="A65" s="146" t="str">
        <f>IF(SP_SUL!Y69="","*",SP_SUL!Y69)</f>
        <v>*</v>
      </c>
      <c r="B65" s="146" t="str">
        <f>IF(SP_SUL!X69="","*",SP_SUL!X69)</f>
        <v>Contrato</v>
      </c>
      <c r="C65" s="146" t="str">
        <f>IF(SP_SUL!Z69="","*",SP_SUL!Z69)</f>
        <v>*</v>
      </c>
      <c r="D65" s="139" t="str">
        <f>IF(SP_SUL!S69="","*",SP_SUL!S69)</f>
        <v>SP SUL</v>
      </c>
      <c r="E65" s="139" t="str">
        <f>IF(SP_SUL!T69="","*",SP_SUL!T69)</f>
        <v>ZEV-ZPT</v>
      </c>
      <c r="F65" s="145">
        <f>IF(SP_SUL!B69="","*",SP_SUL!B69)</f>
        <v>46056</v>
      </c>
      <c r="G65" s="145" t="str">
        <f>IF(SP_SUL!D69="","*",SP_SUL!D69)</f>
        <v>MODERNIZAÇÃO TURMA 2</v>
      </c>
      <c r="H65" s="145" t="str">
        <f>IF(SP_SUL!F69="","*",SP_SUL!F69)</f>
        <v>MODERNIZAÇÃO - SOLDA</v>
      </c>
      <c r="I65" s="145" t="str">
        <f>IF(SP_SUL!H69="","*",SP_SUL!H69)</f>
        <v>-</v>
      </c>
      <c r="J65" s="145" t="str">
        <f>IF(SP_SUL!I69="","*",SP_SUL!I69)</f>
        <v>-</v>
      </c>
      <c r="K65" s="139" t="str">
        <f>IF(SP_SUL!M69="","*",SP_SUL!M69)</f>
        <v>ZXW-ZEZ</v>
      </c>
      <c r="L65" s="139" t="str">
        <f>IF(SP_SUL!N69="","*",SP_SUL!N69)</f>
        <v>K79ZEZ2</v>
      </c>
      <c r="M65" s="140">
        <f>IF(SP_SUL!J69="","*",SP_SUL!J69)</f>
        <v>92</v>
      </c>
      <c r="N65" s="144">
        <f>IF(SP_SUL!K69="","*",SP_SUL!K69)</f>
        <v>75.373999999999995</v>
      </c>
      <c r="O65" s="144">
        <f>IF(SP_SUL!L69="","*",SP_SUL!L69)</f>
        <v>75.45</v>
      </c>
      <c r="P65" s="143">
        <f>IF(SP_SUL!O69="","*",SP_SUL!O69)</f>
        <v>0.33333333333333331</v>
      </c>
      <c r="Q65" s="143">
        <f>IF(SP_SUL!P69="","*",SP_SUL!P69)</f>
        <v>6.9444444444444447E-4</v>
      </c>
      <c r="R65" s="145" t="str">
        <f>IF(SP_SUL!Q69="","*",CONCATENATE(SP_SUL!Q69," ",SP_SUL!R69))</f>
        <v>4 Nº DE SOLDA</v>
      </c>
      <c r="S65" s="145" t="str">
        <f>IF(SP_SUL!V69="","*",SP_SUL!V69)</f>
        <v>Augusto</v>
      </c>
      <c r="T65" s="145" t="str">
        <f>IF(SP_SUL!W69="","*",SP_SUL!W69)</f>
        <v xml:space="preserve">Execução de solda - Condicionado a temperatura 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IF(SP_SUL!Y70="","*",SP_SUL!Y70)</f>
        <v>*</v>
      </c>
      <c r="B66" s="146" t="str">
        <f>IF(SP_SUL!X70="","*",SP_SUL!X70)</f>
        <v>Oportunidade</v>
      </c>
      <c r="C66" s="146" t="str">
        <f>IF(SP_SUL!Z70="","*",SP_SUL!Z70)</f>
        <v>*</v>
      </c>
      <c r="D66" s="139" t="str">
        <f>IF(SP_SUL!S70="","*",SP_SUL!S70)</f>
        <v>SP SUL</v>
      </c>
      <c r="E66" s="139" t="str">
        <f>IF(SP_SUL!T70="","*",SP_SUL!T70)</f>
        <v>ZEV-ZPT</v>
      </c>
      <c r="F66" s="145">
        <f>IF(SP_SUL!B70="","*",SP_SUL!B70)</f>
        <v>46056</v>
      </c>
      <c r="G66" s="145" t="str">
        <f>IF(SP_SUL!D70="","*",SP_SUL!D70)</f>
        <v>V85</v>
      </c>
      <c r="H66" s="145" t="str">
        <f>IF(SP_SUL!F70="","*",SP_SUL!F70)</f>
        <v>DESLOCAMENTO</v>
      </c>
      <c r="I66" s="145" t="str">
        <f>IF(SP_SUL!H70="","*",SP_SUL!H70)</f>
        <v>ZDRZPT</v>
      </c>
      <c r="J66" s="145" t="str">
        <f>IF(SP_SUL!I70="","*",SP_SUL!I70)</f>
        <v>ZEV-2</v>
      </c>
      <c r="K66" s="139" t="str">
        <f>IF(SP_SUL!M70="","*",SP_SUL!M70)</f>
        <v>ZPT-ZEV</v>
      </c>
      <c r="L66" s="139" t="str">
        <f>IF(SP_SUL!N70="","*",SP_SUL!N70)</f>
        <v>ZPTZEV</v>
      </c>
      <c r="M66" s="140">
        <f>IF(SP_SUL!J70="","*",SP_SUL!J70)</f>
        <v>54</v>
      </c>
      <c r="N66" s="144">
        <f>IF(SP_SUL!K70="","*",SP_SUL!K70)</f>
        <v>106.4</v>
      </c>
      <c r="O66" s="144" t="str">
        <f>IF(SP_SUL!L70="","*",SP_SUL!L70)</f>
        <v>-</v>
      </c>
      <c r="P66" s="143">
        <f>IF(SP_SUL!O70="","*",SP_SUL!O70)</f>
        <v>0.375</v>
      </c>
      <c r="Q66" s="143">
        <f>IF(SP_SUL!P70="","*",SP_SUL!P70)</f>
        <v>4.1666666666666664E-2</v>
      </c>
      <c r="R66" s="145" t="str">
        <f>IF(SP_SUL!Q70="","*",CONCATENATE(SP_SUL!Q70," ",SP_SUL!R70))</f>
        <v>1 BINÁRIO</v>
      </c>
      <c r="S66" s="145" t="str">
        <f>IF(SP_SUL!V70="","*",SP_SUL!V70)</f>
        <v>Antonioni</v>
      </c>
      <c r="T66" s="145" t="str">
        <f>IF(SP_SUL!W70="","*",SP_SUL!W70)</f>
        <v>Deslocamento de ZPT para bloco de ZEZZXW após segue para encerrar em ZEV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>
      <c r="A67" s="146" t="str">
        <f>IF(SP_SUL!Y71="","*",SP_SUL!Y71)</f>
        <v>*</v>
      </c>
      <c r="B67" s="146" t="str">
        <f>IF(SP_SUL!X71="","*",SP_SUL!X71)</f>
        <v>Contrato</v>
      </c>
      <c r="C67" s="146" t="str">
        <f>IF(SP_SUL!Z71="","*",SP_SUL!Z71)</f>
        <v>*</v>
      </c>
      <c r="D67" s="139" t="str">
        <f>IF(SP_SUL!S71="","*",SP_SUL!S71)</f>
        <v>SP SUL</v>
      </c>
      <c r="E67" s="139" t="str">
        <f>IF(SP_SUL!T71="","*",SP_SUL!T71)</f>
        <v>ZEV-ZPT</v>
      </c>
      <c r="F67" s="145">
        <f>IF(SP_SUL!B71="","*",SP_SUL!B71)</f>
        <v>46056</v>
      </c>
      <c r="G67" s="145" t="str">
        <f>IF(SP_SUL!D71="","*",SP_SUL!D71)</f>
        <v>MODERNIZAÇÃO SERRA</v>
      </c>
      <c r="H67" s="145" t="str">
        <f>IF(SP_SUL!F71="","*",SP_SUL!F71)</f>
        <v>BLOCO</v>
      </c>
      <c r="I67" s="145" t="str">
        <f>IF(SP_SUL!H71="","*",SP_SUL!H71)</f>
        <v>-</v>
      </c>
      <c r="J67" s="145" t="str">
        <f>IF(SP_SUL!I71="","*",SP_SUL!I71)</f>
        <v>-</v>
      </c>
      <c r="K67" s="139" t="str">
        <f>IF(SP_SUL!M71="","*",SP_SUL!M71)</f>
        <v>ZGP-ZPT</v>
      </c>
      <c r="L67" s="139" t="str">
        <f>IF(SP_SUL!N71="","*",SP_SUL!N71)</f>
        <v>ZGP2/105ZGP2/ZPT1052</v>
      </c>
      <c r="M67" s="140">
        <f>IF(SP_SUL!J71="","*",SP_SUL!J71)</f>
        <v>92</v>
      </c>
      <c r="N67" s="144">
        <f>IF(SP_SUL!K71="","*",SP_SUL!K71)</f>
        <v>102.48</v>
      </c>
      <c r="O67" s="144">
        <f>IF(SP_SUL!L71="","*",SP_SUL!L71)</f>
        <v>102.18</v>
      </c>
      <c r="P67" s="143">
        <f>IF(SP_SUL!O71="","*",SP_SUL!O71)</f>
        <v>0.33333333333333331</v>
      </c>
      <c r="Q67" s="143">
        <f>IF(SP_SUL!P71="","*",SP_SUL!P71)</f>
        <v>0.22916666666666666</v>
      </c>
      <c r="R67" s="145" t="str">
        <f>IF(SP_SUL!Q71="","*",CONCATENATE(SP_SUL!Q71," ",SP_SUL!R71))</f>
        <v>1 BINÁRIO</v>
      </c>
      <c r="S67" s="145" t="str">
        <f>IF(SP_SUL!V71="","*",SP_SUL!V71)</f>
        <v>Augusto</v>
      </c>
      <c r="T67" s="145" t="str">
        <f>IF(SP_SUL!W71="","*",SP_SUL!W71)</f>
        <v>Bloco Modernização: Atividade: Distribuição e Recolhimento de Dormentes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>
      <c r="A68" s="146" t="str">
        <f>IF(SP_SUL!Y72="","*",SP_SUL!Y72)</f>
        <v>*</v>
      </c>
      <c r="B68" s="146" t="str">
        <f>IF(SP_SUL!X72="","*",SP_SUL!X72)</f>
        <v>Contrato</v>
      </c>
      <c r="C68" s="146" t="str">
        <f>IF(SP_SUL!Z72="","*",SP_SUL!Z72)</f>
        <v>*</v>
      </c>
      <c r="D68" s="139" t="str">
        <f>IF(SP_SUL!S72="","*",SP_SUL!S72)</f>
        <v>SP SUL</v>
      </c>
      <c r="E68" s="139" t="str">
        <f>IF(SP_SUL!T72="","*",SP_SUL!T72)</f>
        <v>ZEV-ZPT</v>
      </c>
      <c r="F68" s="145">
        <f>IF(SP_SUL!B72="","*",SP_SUL!B72)</f>
        <v>46056</v>
      </c>
      <c r="G68" s="145" t="str">
        <f>IF(SP_SUL!D72="","*",SP_SUL!D72)</f>
        <v>W62</v>
      </c>
      <c r="H68" s="145" t="str">
        <f>IF(SP_SUL!F72="","*",SP_SUL!F72)</f>
        <v>RECOLHIMENTO DE DORMENTE</v>
      </c>
      <c r="I68" s="145" t="str">
        <f>IF(SP_SUL!H72="","*",SP_SUL!H72)</f>
        <v>ZPT1051</v>
      </c>
      <c r="J68" s="145" t="str">
        <f>IF(SP_SUL!I72="","*",SP_SUL!I72)</f>
        <v>ZPTZDR</v>
      </c>
      <c r="K68" s="139" t="str">
        <f>IF(SP_SUL!M72="","*",SP_SUL!M72)</f>
        <v>ZGP</v>
      </c>
      <c r="L68" s="139" t="str">
        <f>IF(SP_SUL!N72="","*",SP_SUL!N72)</f>
        <v>ZGP2</v>
      </c>
      <c r="M68" s="140">
        <f>IF(SP_SUL!J72="","*",SP_SUL!J72)</f>
        <v>92</v>
      </c>
      <c r="N68" s="144">
        <f>IF(SP_SUL!K72="","*",SP_SUL!K72)</f>
        <v>102.1</v>
      </c>
      <c r="O68" s="144">
        <f>IF(SP_SUL!L72="","*",SP_SUL!L72)</f>
        <v>106</v>
      </c>
      <c r="P68" s="143">
        <f>IF(SP_SUL!O72="","*",SP_SUL!O72)</f>
        <v>0.3125</v>
      </c>
      <c r="Q68" s="143">
        <f>IF(SP_SUL!P72="","*",SP_SUL!P72)</f>
        <v>6.9444444444444447E-4</v>
      </c>
      <c r="R68" s="145" t="str">
        <f>IF(SP_SUL!Q72="","*",CONCATENATE(SP_SUL!Q72," ",SP_SUL!R72))</f>
        <v>1 Nº DE PEÇAS</v>
      </c>
      <c r="S68" s="145" t="str">
        <f>IF(SP_SUL!V72="","*",SP_SUL!V72)</f>
        <v>Augusto</v>
      </c>
      <c r="T68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 t="str">
        <f ca="1">_xlfn.XLOOKUP(G68&amp;$W$2,BS_CONTROLE[CHAVE],BS_CONTROLE[Quantidade_11],"-")</f>
        <v>-</v>
      </c>
    </row>
    <row r="69" spans="1:23">
      <c r="A69" s="146" t="str">
        <f>IF(SP_SUL!Y73="","*",SP_SUL!Y73)</f>
        <v>*</v>
      </c>
      <c r="B69" s="146" t="str">
        <f>IF(SP_SUL!X73="","*",SP_SUL!X73)</f>
        <v>Oportunidade</v>
      </c>
      <c r="C69" s="146" t="str">
        <f>IF(SP_SUL!Z73="","*",SP_SUL!Z73)</f>
        <v>*</v>
      </c>
      <c r="D69" s="139" t="str">
        <f>IF(SP_SUL!S73="","*",SP_SUL!S73)</f>
        <v>SP SUL</v>
      </c>
      <c r="E69" s="139" t="str">
        <f>IF(SP_SUL!T73="","*",SP_SUL!T73)</f>
        <v>ZEV-ZPT</v>
      </c>
      <c r="F69" s="145">
        <f>IF(SP_SUL!B73="","*",SP_SUL!B73)</f>
        <v>46056</v>
      </c>
      <c r="G69" s="145" t="str">
        <f>IF(SP_SUL!D73="","*",SP_SUL!D73)</f>
        <v>HUELTON (TP-725)</v>
      </c>
      <c r="H69" s="145" t="str">
        <f>IF(SP_SUL!F73="","*",SP_SUL!F73)</f>
        <v>PDM - SOLDA</v>
      </c>
      <c r="I69" s="145" t="str">
        <f>IF(SP_SUL!H73="","*",SP_SUL!H73)</f>
        <v>-</v>
      </c>
      <c r="J69" s="145" t="str">
        <f>IF(SP_SUL!I73="","*",SP_SUL!I73)</f>
        <v>-</v>
      </c>
      <c r="K69" s="139" t="str">
        <f>IF(SP_SUL!M73="","*",SP_SUL!M73)</f>
        <v>ZPT</v>
      </c>
      <c r="L69" s="139" t="str">
        <f>IF(SP_SUL!N73="","*",SP_SUL!N73)</f>
        <v>ZPT2</v>
      </c>
      <c r="M69" s="140">
        <f>IF(SP_SUL!J73="","*",SP_SUL!J73)</f>
        <v>92</v>
      </c>
      <c r="N69" s="144">
        <f>IF(SP_SUL!K73="","*",SP_SUL!K73)</f>
        <v>106.7</v>
      </c>
      <c r="O69" s="144" t="str">
        <f>IF(SP_SUL!L73="","*",SP_SUL!L73)</f>
        <v>-</v>
      </c>
      <c r="P69" s="143">
        <f>IF(SP_SUL!O73="","*",SP_SUL!O73)</f>
        <v>0.375</v>
      </c>
      <c r="Q69" s="143">
        <f>IF(SP_SUL!P73="","*",SP_SUL!P73)</f>
        <v>0.125</v>
      </c>
      <c r="R69" s="145" t="str">
        <f>IF(SP_SUL!Q73="","*",CONCATENATE(SP_SUL!Q73," ",SP_SUL!R73))</f>
        <v>2 Nº DE SOLDA</v>
      </c>
      <c r="S69" s="145" t="str">
        <f>IF(SP_SUL!V73="","*",SP_SUL!V73)</f>
        <v>Moises</v>
      </c>
      <c r="T69" s="145" t="str">
        <f>IF(SP_SUL!W73="","*",SP_SUL!W73)</f>
        <v xml:space="preserve">Execução de solda - Condicionado a temperatura 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 t="str">
        <f ca="1">_xlfn.XLOOKUP(G69&amp;$W$2,BS_CONTROLE[CHAVE],BS_CONTROLE[Quantidade_11],"-")</f>
        <v>-</v>
      </c>
    </row>
    <row r="70" spans="1:23">
      <c r="A70" s="146" t="str">
        <f>IF(SP_SUL!Y74="","*",SP_SUL!Y74)</f>
        <v>*</v>
      </c>
      <c r="B70" s="146" t="str">
        <f>IF(SP_SUL!X74="","*",SP_SUL!X74)</f>
        <v>Oportunidade</v>
      </c>
      <c r="C70" s="146" t="str">
        <f>IF(SP_SUL!Z74="","*",SP_SUL!Z74)</f>
        <v>*</v>
      </c>
      <c r="D70" s="139" t="str">
        <f>IF(SP_SUL!S74="","*",SP_SUL!S74)</f>
        <v>SP SUL</v>
      </c>
      <c r="E70" s="139" t="str">
        <f>IF(SP_SUL!T74="","*",SP_SUL!T74)</f>
        <v>ZEV-ZPT</v>
      </c>
      <c r="F70" s="145" t="str">
        <f>IF(SP_SUL!B74="","*",SP_SUL!B74)</f>
        <v>*</v>
      </c>
      <c r="G70" s="145" t="str">
        <f>IF(SP_SUL!D74="","*",SP_SUL!D74)</f>
        <v>V85</v>
      </c>
      <c r="H70" s="145" t="str">
        <f>IF(SP_SUL!F74="","*",SP_SUL!F74)</f>
        <v>MECANIZAÇÃO - SOCADORA</v>
      </c>
      <c r="I70" s="145" t="str">
        <f>IF(SP_SUL!H74="","*",SP_SUL!H74)</f>
        <v>ZDRZPT</v>
      </c>
      <c r="J70" s="145" t="str">
        <f>IF(SP_SUL!I74="","*",SP_SUL!I74)</f>
        <v>ZDRZPT</v>
      </c>
      <c r="K70" s="139" t="str">
        <f>IF(SP_SUL!M74="","*",SP_SUL!M74)</f>
        <v>ZPT</v>
      </c>
      <c r="L70" s="139" t="str">
        <f>IF(SP_SUL!N74="","*",SP_SUL!N74)</f>
        <v>ZPT2</v>
      </c>
      <c r="M70" s="140">
        <f>IF(SP_SUL!J74="","*",SP_SUL!J74)</f>
        <v>92</v>
      </c>
      <c r="N70" s="144">
        <f>IF(SP_SUL!K74="","*",SP_SUL!K74)</f>
        <v>108.2</v>
      </c>
      <c r="O70" s="144">
        <f>IF(SP_SUL!L74="","*",SP_SUL!L74)</f>
        <v>107.7</v>
      </c>
      <c r="P70" s="143">
        <f>IF(SP_SUL!O74="","*",SP_SUL!O74)</f>
        <v>0.375</v>
      </c>
      <c r="Q70" s="143">
        <f>IF(SP_SUL!P74="","*",SP_SUL!P74)</f>
        <v>8.3333333333333329E-2</v>
      </c>
      <c r="R70" s="145" t="str">
        <f>IF(SP_SUL!Q74="","*",CONCATENATE(SP_SUL!Q74," ",SP_SUL!R74))</f>
        <v>480 M</v>
      </c>
      <c r="S70" s="145" t="str">
        <f>IF(SP_SUL!V74="","*",SP_SUL!V74)</f>
        <v>Antonioni</v>
      </c>
      <c r="T70" s="145" t="str">
        <f>IF(SP_SUL!W74="","*",SP_SUL!W74)</f>
        <v xml:space="preserve">Socaria mecanizada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IF(SP_SUL!Y75="","*",SP_SUL!Y75)</f>
        <v>*</v>
      </c>
      <c r="B71" s="146" t="str">
        <f>IF(SP_SUL!X75="","*",SP_SUL!X75)</f>
        <v>*</v>
      </c>
      <c r="C71" s="146" t="str">
        <f>IF(SP_SUL!Z75="","*",SP_SUL!Z75)</f>
        <v>*</v>
      </c>
      <c r="D71" s="139" t="str">
        <f>IF(SP_SUL!S75="","*",SP_SUL!S75)</f>
        <v>-</v>
      </c>
      <c r="E71" s="139" t="str">
        <f>IF(SP_SUL!T75="","*",SP_SUL!T75)</f>
        <v>-</v>
      </c>
      <c r="F71" s="145" t="str">
        <f>IF(SP_SUL!B75="","*",SP_SUL!B75)</f>
        <v>*</v>
      </c>
      <c r="G71" s="145" t="str">
        <f>IF(SP_SUL!D75="","*",SP_SUL!D75)</f>
        <v>*</v>
      </c>
      <c r="H71" s="145" t="str">
        <f>IF(SP_SUL!F75="","*",SP_SUL!F75)</f>
        <v>*</v>
      </c>
      <c r="I71" s="145" t="str">
        <f>IF(SP_SUL!H75="","*",SP_SUL!H75)</f>
        <v>*</v>
      </c>
      <c r="J71" s="145" t="str">
        <f>IF(SP_SUL!I75="","*",SP_SUL!I75)</f>
        <v>*</v>
      </c>
      <c r="K71" s="139" t="str">
        <f>IF(SP_SUL!M75="","*",SP_SUL!M75)</f>
        <v>-</v>
      </c>
      <c r="L71" s="139" t="str">
        <f>IF(SP_SUL!N75="","*",SP_SUL!N75)</f>
        <v>-</v>
      </c>
      <c r="M71" s="140" t="str">
        <f>IF(SP_SUL!J75="","*",SP_SUL!J75)</f>
        <v>*</v>
      </c>
      <c r="N71" s="144" t="str">
        <f>IF(SP_SUL!K75="","*",SP_SUL!K75)</f>
        <v>*</v>
      </c>
      <c r="O71" s="144" t="str">
        <f>IF(SP_SUL!L75="","*",SP_SUL!L75)</f>
        <v>*</v>
      </c>
      <c r="P71" s="143" t="str">
        <f>IF(SP_SUL!O75="","*",SP_SUL!O75)</f>
        <v>*</v>
      </c>
      <c r="Q71" s="143" t="str">
        <f>IF(SP_SUL!P75="","*",SP_SUL!P75)</f>
        <v>*</v>
      </c>
      <c r="R71" s="145" t="str">
        <f>IF(SP_SUL!Q75="","*",CONCATENATE(SP_SUL!Q75," ",SP_SUL!R75))</f>
        <v>*</v>
      </c>
      <c r="S71" s="145" t="str">
        <f>IF(SP_SUL!V75="","*",SP_SUL!V75)</f>
        <v>*</v>
      </c>
      <c r="T71" s="145" t="str">
        <f>IF(SP_SUL!W75="","*",SP_SUL!W75)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IF(SP_SUL!Y76="","*",SP_SUL!Y76)</f>
        <v>*</v>
      </c>
      <c r="B72" s="146" t="str">
        <f>IF(SP_SUL!X76="","*",SP_SUL!X76)</f>
        <v>*</v>
      </c>
      <c r="C72" s="146" t="str">
        <f>IF(SP_SUL!Z76="","*",SP_SUL!Z76)</f>
        <v>*</v>
      </c>
      <c r="D72" s="139" t="str">
        <f>IF(SP_SUL!S76="","*",SP_SUL!S76)</f>
        <v>-</v>
      </c>
      <c r="E72" s="139" t="str">
        <f>IF(SP_SUL!T76="","*",SP_SUL!T76)</f>
        <v>-</v>
      </c>
      <c r="F72" s="145" t="str">
        <f>IF(SP_SUL!B76="","*",SP_SUL!B76)</f>
        <v>*</v>
      </c>
      <c r="G72" s="145" t="str">
        <f>IF(SP_SUL!D76="","*",SP_SUL!D76)</f>
        <v>*</v>
      </c>
      <c r="H72" s="145" t="str">
        <f>IF(SP_SUL!F76="","*",SP_SUL!F76)</f>
        <v>*</v>
      </c>
      <c r="I72" s="145" t="str">
        <f>IF(SP_SUL!H76="","*",SP_SUL!H76)</f>
        <v>*</v>
      </c>
      <c r="J72" s="145" t="str">
        <f>IF(SP_SUL!I76="","*",SP_SUL!I76)</f>
        <v>*</v>
      </c>
      <c r="K72" s="139" t="str">
        <f>IF(SP_SUL!M76="","*",SP_SUL!M76)</f>
        <v>-</v>
      </c>
      <c r="L72" s="139" t="str">
        <f>IF(SP_SUL!N76="","*",SP_SUL!N76)</f>
        <v>-</v>
      </c>
      <c r="M72" s="140" t="str">
        <f>IF(SP_SUL!J76="","*",SP_SUL!J76)</f>
        <v>*</v>
      </c>
      <c r="N72" s="144" t="str">
        <f>IF(SP_SUL!K76="","*",SP_SUL!K76)</f>
        <v>*</v>
      </c>
      <c r="O72" s="144" t="str">
        <f>IF(SP_SUL!L76="","*",SP_SUL!L76)</f>
        <v>*</v>
      </c>
      <c r="P72" s="143" t="str">
        <f>IF(SP_SUL!O76="","*",SP_SUL!O76)</f>
        <v>*</v>
      </c>
      <c r="Q72" s="143" t="str">
        <f>IF(SP_SUL!P76="","*",SP_SUL!P76)</f>
        <v>*</v>
      </c>
      <c r="R72" s="145" t="str">
        <f>IF(SP_SUL!Q76="","*",CONCATENATE(SP_SUL!Q76," ",SP_SUL!R76))</f>
        <v>*</v>
      </c>
      <c r="S72" s="145" t="str">
        <f>IF(SP_SUL!V76="","*",SP_SUL!V76)</f>
        <v>*</v>
      </c>
      <c r="T72" s="145" t="str">
        <f>IF(SP_SUL!W76="","*",SP_SUL!W76)</f>
        <v>*</v>
      </c>
      <c r="U72" s="137" t="str">
        <f ca="1">_xlfn.XLOOKUP(G72&amp;$U$2,BS_CONTROLE[CHAVE],BS_CONTROLE[Quantidade_11],"-")</f>
        <v>-</v>
      </c>
      <c r="V72" s="137" t="str">
        <f ca="1">_xlfn.XLOOKUP(G72&amp;$V$2,BS_CONTROLE[CHAVE],BS_CONTROLE[Quantidade_11],"-")</f>
        <v>-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IF(SP_SUL!Y77="","*",SP_SUL!Y77)</f>
        <v>*</v>
      </c>
      <c r="B73" s="146" t="str">
        <f>IF(SP_SUL!X77="","*",SP_SUL!X77)</f>
        <v>*</v>
      </c>
      <c r="C73" s="146" t="str">
        <f>IF(SP_SUL!Z77="","*",SP_SUL!Z77)</f>
        <v>*</v>
      </c>
      <c r="D73" s="139" t="str">
        <f>IF(SP_SUL!S77="","*",SP_SUL!S77)</f>
        <v>-</v>
      </c>
      <c r="E73" s="139" t="str">
        <f>IF(SP_SUL!T77="","*",SP_SUL!T77)</f>
        <v>-</v>
      </c>
      <c r="F73" s="145" t="str">
        <f>IF(SP_SUL!B77="","*",SP_SUL!B77)</f>
        <v>*</v>
      </c>
      <c r="G73" s="145" t="str">
        <f>IF(SP_SUL!D77="","*",SP_SUL!D77)</f>
        <v>*</v>
      </c>
      <c r="H73" s="145" t="str">
        <f>IF(SP_SUL!F77="","*",SP_SUL!F77)</f>
        <v>*</v>
      </c>
      <c r="I73" s="145" t="str">
        <f>IF(SP_SUL!H77="","*",SP_SUL!H77)</f>
        <v>*</v>
      </c>
      <c r="J73" s="145" t="str">
        <f>IF(SP_SUL!I77="","*",SP_SUL!I77)</f>
        <v>*</v>
      </c>
      <c r="K73" s="139" t="str">
        <f>IF(SP_SUL!M77="","*",SP_SUL!M77)</f>
        <v>-</v>
      </c>
      <c r="L73" s="139" t="str">
        <f>IF(SP_SUL!N77="","*",SP_SUL!N77)</f>
        <v>-</v>
      </c>
      <c r="M73" s="140" t="str">
        <f>IF(SP_SUL!J77="","*",SP_SUL!J77)</f>
        <v>*</v>
      </c>
      <c r="N73" s="144" t="str">
        <f>IF(SP_SUL!K77="","*",SP_SUL!K77)</f>
        <v>*</v>
      </c>
      <c r="O73" s="144" t="str">
        <f>IF(SP_SUL!L77="","*",SP_SUL!L77)</f>
        <v>*</v>
      </c>
      <c r="P73" s="143" t="str">
        <f>IF(SP_SUL!O77="","*",SP_SUL!O77)</f>
        <v>*</v>
      </c>
      <c r="Q73" s="143" t="str">
        <f>IF(SP_SUL!P77="","*",SP_SUL!P77)</f>
        <v>*</v>
      </c>
      <c r="R73" s="145" t="str">
        <f>IF(SP_SUL!Q77="","*",CONCATENATE(SP_SUL!Q77," ",SP_SUL!R77))</f>
        <v>*</v>
      </c>
      <c r="S73" s="145" t="str">
        <f>IF(SP_SUL!V77="","*",SP_SUL!V77)</f>
        <v>*</v>
      </c>
      <c r="T73" s="145" t="str">
        <f>IF(SP_SUL!W77="","*",SP_SUL!W77)</f>
        <v>*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IF(SP_SUL!Y78="","*",SP_SUL!Y78)</f>
        <v>*</v>
      </c>
      <c r="B74" s="146" t="str">
        <f>IF(SP_SUL!X78="","*",SP_SUL!X78)</f>
        <v>*</v>
      </c>
      <c r="C74" s="146" t="str">
        <f>IF(SP_SUL!Z78="","*",SP_SUL!Z78)</f>
        <v>*</v>
      </c>
      <c r="D74" s="139" t="str">
        <f>IF(SP_SUL!S78="","*",SP_SUL!S78)</f>
        <v>-</v>
      </c>
      <c r="E74" s="139" t="str">
        <f>IF(SP_SUL!T78="","*",SP_SUL!T78)</f>
        <v>-</v>
      </c>
      <c r="F74" s="145" t="str">
        <f>IF(SP_SUL!B78="","*",SP_SUL!B78)</f>
        <v>*</v>
      </c>
      <c r="G74" s="145" t="str">
        <f>IF(SP_SUL!D78="","*",SP_SUL!D78)</f>
        <v>*</v>
      </c>
      <c r="H74" s="145" t="str">
        <f>IF(SP_SUL!F78="","*",SP_SUL!F78)</f>
        <v>*</v>
      </c>
      <c r="I74" s="145" t="str">
        <f>IF(SP_SUL!H78="","*",SP_SUL!H78)</f>
        <v>*</v>
      </c>
      <c r="J74" s="145" t="str">
        <f>IF(SP_SUL!I78="","*",SP_SUL!I78)</f>
        <v>*</v>
      </c>
      <c r="K74" s="139" t="str">
        <f>IF(SP_SUL!M78="","*",SP_SUL!M78)</f>
        <v>-</v>
      </c>
      <c r="L74" s="139" t="str">
        <f>IF(SP_SUL!N78="","*",SP_SUL!N78)</f>
        <v>-</v>
      </c>
      <c r="M74" s="140" t="str">
        <f>IF(SP_SUL!J78="","*",SP_SUL!J78)</f>
        <v>*</v>
      </c>
      <c r="N74" s="144" t="str">
        <f>IF(SP_SUL!K78="","*",SP_SUL!K78)</f>
        <v>*</v>
      </c>
      <c r="O74" s="144" t="str">
        <f>IF(SP_SUL!L78="","*",SP_SUL!L78)</f>
        <v>*</v>
      </c>
      <c r="P74" s="143" t="str">
        <f>IF(SP_SUL!O78="","*",SP_SUL!O78)</f>
        <v>*</v>
      </c>
      <c r="Q74" s="143" t="str">
        <f>IF(SP_SUL!P78="","*",SP_SUL!P78)</f>
        <v>*</v>
      </c>
      <c r="R74" s="145" t="str">
        <f>IF(SP_SUL!Q78="","*",CONCATENATE(SP_SUL!Q78," ",SP_SUL!R78))</f>
        <v>*</v>
      </c>
      <c r="S74" s="145" t="str">
        <f>IF(SP_SUL!V78="","*",SP_SUL!V78)</f>
        <v>*</v>
      </c>
      <c r="T74" s="145" t="str">
        <f>IF(SP_SUL!W78="","*",SP_SUL!W78)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IF(SP_SUL!Y79="","*",SP_SUL!Y79)</f>
        <v>*</v>
      </c>
      <c r="B75" s="146" t="str">
        <f>IF(SP_SUL!X79="","*",SP_SUL!X79)</f>
        <v>*</v>
      </c>
      <c r="C75" s="146" t="str">
        <f>IF(SP_SUL!Z79="","*",SP_SUL!Z79)</f>
        <v>*</v>
      </c>
      <c r="D75" s="139" t="str">
        <f>IF(SP_SUL!S79="","*",SP_SUL!S79)</f>
        <v>-</v>
      </c>
      <c r="E75" s="139" t="str">
        <f>IF(SP_SUL!T79="","*",SP_SUL!T79)</f>
        <v>-</v>
      </c>
      <c r="F75" s="145" t="str">
        <f>IF(SP_SUL!B79="","*",SP_SUL!B79)</f>
        <v>*</v>
      </c>
      <c r="G75" s="145" t="str">
        <f>IF(SP_SUL!D79="","*",SP_SUL!D79)</f>
        <v>*</v>
      </c>
      <c r="H75" s="145" t="str">
        <f>IF(SP_SUL!F79="","*",SP_SUL!F79)</f>
        <v>*</v>
      </c>
      <c r="I75" s="145" t="str">
        <f>IF(SP_SUL!H79="","*",SP_SUL!H79)</f>
        <v>*</v>
      </c>
      <c r="J75" s="145" t="str">
        <f>IF(SP_SUL!I79="","*",SP_SUL!I79)</f>
        <v>*</v>
      </c>
      <c r="K75" s="139" t="str">
        <f>IF(SP_SUL!M79="","*",SP_SUL!M79)</f>
        <v>-</v>
      </c>
      <c r="L75" s="139" t="str">
        <f>IF(SP_SUL!N79="","*",SP_SUL!N79)</f>
        <v>-</v>
      </c>
      <c r="M75" s="140" t="str">
        <f>IF(SP_SUL!J79="","*",SP_SUL!J79)</f>
        <v>*</v>
      </c>
      <c r="N75" s="144" t="str">
        <f>IF(SP_SUL!K79="","*",SP_SUL!K79)</f>
        <v>*</v>
      </c>
      <c r="O75" s="144" t="str">
        <f>IF(SP_SUL!L79="","*",SP_SUL!L79)</f>
        <v>*</v>
      </c>
      <c r="P75" s="143" t="str">
        <f>IF(SP_SUL!O79="","*",SP_SUL!O79)</f>
        <v>*</v>
      </c>
      <c r="Q75" s="143" t="str">
        <f>IF(SP_SUL!P79="","*",SP_SUL!P79)</f>
        <v>*</v>
      </c>
      <c r="R75" s="145" t="str">
        <f>IF(SP_SUL!Q79="","*",CONCATENATE(SP_SUL!Q79," ",SP_SUL!R79))</f>
        <v>*</v>
      </c>
      <c r="S75" s="145" t="str">
        <f>IF(SP_SUL!V79="","*",SP_SUL!V79)</f>
        <v>*</v>
      </c>
      <c r="T75" s="145" t="str">
        <f>IF(SP_SUL!W79="","*",SP_SUL!W79)</f>
        <v>*</v>
      </c>
      <c r="U75" s="137" t="str">
        <f ca="1">_xlfn.XLOOKUP(G75&amp;$U$2,BS_CONTROLE[CHAVE],BS_CONTROLE[Quantidade_11],"-")</f>
        <v>-</v>
      </c>
      <c r="V75" s="137" t="str">
        <f ca="1">_xlfn.XLOOKUP(G75&amp;$V$2,BS_CONTROLE[CHAVE],BS_CONTROLE[Quantidade_11],"-")</f>
        <v>-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IF(SP_SUL!Y80="","*",SP_SUL!Y80)</f>
        <v>*</v>
      </c>
      <c r="B76" s="146" t="str">
        <f>IF(SP_SUL!X80="","*",SP_SUL!X80)</f>
        <v>*</v>
      </c>
      <c r="C76" s="146" t="str">
        <f>IF(SP_SUL!Z80="","*",SP_SUL!Z80)</f>
        <v>*</v>
      </c>
      <c r="D76" s="139" t="str">
        <f>IF(SP_SUL!S80="","*",SP_SUL!S80)</f>
        <v>-</v>
      </c>
      <c r="E76" s="139" t="str">
        <f>IF(SP_SUL!T80="","*",SP_SUL!T80)</f>
        <v>-</v>
      </c>
      <c r="F76" s="145" t="str">
        <f>IF(SP_SUL!B80="","*",SP_SUL!B80)</f>
        <v>*</v>
      </c>
      <c r="G76" s="145" t="str">
        <f>IF(SP_SUL!D80="","*",SP_SUL!D80)</f>
        <v>*</v>
      </c>
      <c r="H76" s="145" t="str">
        <f>IF(SP_SUL!F80="","*",SP_SUL!F80)</f>
        <v>*</v>
      </c>
      <c r="I76" s="145" t="str">
        <f>IF(SP_SUL!H80="","*",SP_SUL!H80)</f>
        <v>*</v>
      </c>
      <c r="J76" s="145" t="str">
        <f>IF(SP_SUL!I80="","*",SP_SUL!I80)</f>
        <v>*</v>
      </c>
      <c r="K76" s="139" t="str">
        <f>IF(SP_SUL!M80="","*",SP_SUL!M80)</f>
        <v>-</v>
      </c>
      <c r="L76" s="139" t="str">
        <f>IF(SP_SUL!N80="","*",SP_SUL!N80)</f>
        <v>-</v>
      </c>
      <c r="M76" s="140" t="str">
        <f>IF(SP_SUL!J80="","*",SP_SUL!J80)</f>
        <v>*</v>
      </c>
      <c r="N76" s="144" t="str">
        <f>IF(SP_SUL!K80="","*",SP_SUL!K80)</f>
        <v>*</v>
      </c>
      <c r="O76" s="144" t="str">
        <f>IF(SP_SUL!L80="","*",SP_SUL!L80)</f>
        <v>*</v>
      </c>
      <c r="P76" s="143" t="str">
        <f>IF(SP_SUL!O80="","*",SP_SUL!O80)</f>
        <v>*</v>
      </c>
      <c r="Q76" s="143" t="str">
        <f>IF(SP_SUL!P80="","*",SP_SUL!P80)</f>
        <v>*</v>
      </c>
      <c r="R76" s="145" t="str">
        <f>IF(SP_SUL!Q80="","*",CONCATENATE(SP_SUL!Q80," ",SP_SUL!R80))</f>
        <v>*</v>
      </c>
      <c r="S76" s="145" t="str">
        <f>IF(SP_SUL!V80="","*",SP_SUL!V80)</f>
        <v>*</v>
      </c>
      <c r="T76" s="145" t="str">
        <f>IF(SP_SUL!W80="","*",SP_SUL!W80)</f>
        <v>*</v>
      </c>
      <c r="U76" s="137" t="str">
        <f ca="1">_xlfn.XLOOKUP(G76&amp;$U$2,BS_CONTROLE[CHAVE],BS_CONTROLE[Quantidade_11],"-")</f>
        <v>-</v>
      </c>
      <c r="V76" s="137" t="str">
        <f ca="1">_xlfn.XLOOKUP(G76&amp;$V$2,BS_CONTROLE[CHAVE],BS_CONTROLE[Quantidade_11],"-")</f>
        <v>-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IF(SP_SUL!Y81="","*",SP_SUL!Y81)</f>
        <v>*</v>
      </c>
      <c r="B77" s="146" t="str">
        <f>IF(SP_SUL!X81="","*",SP_SUL!X81)</f>
        <v>*</v>
      </c>
      <c r="C77" s="146" t="str">
        <f>IF(SP_SUL!Z81="","*",SP_SUL!Z81)</f>
        <v>*</v>
      </c>
      <c r="D77" s="139" t="str">
        <f>IF(SP_SUL!S81="","*",SP_SUL!S81)</f>
        <v>-</v>
      </c>
      <c r="E77" s="139" t="str">
        <f>IF(SP_SUL!T81="","*",SP_SUL!T81)</f>
        <v>-</v>
      </c>
      <c r="F77" s="145" t="str">
        <f>IF(SP_SUL!B81="","*",SP_SUL!B81)</f>
        <v>*</v>
      </c>
      <c r="G77" s="145" t="str">
        <f>IF(SP_SUL!D81="","*",SP_SUL!D81)</f>
        <v>*</v>
      </c>
      <c r="H77" s="145" t="str">
        <f>IF(SP_SUL!F81="","*",SP_SUL!F81)</f>
        <v>*</v>
      </c>
      <c r="I77" s="145" t="str">
        <f>IF(SP_SUL!H81="","*",SP_SUL!H81)</f>
        <v>*</v>
      </c>
      <c r="J77" s="145" t="str">
        <f>IF(SP_SUL!I81="","*",SP_SUL!I81)</f>
        <v>*</v>
      </c>
      <c r="K77" s="139" t="str">
        <f>IF(SP_SUL!M81="","*",SP_SUL!M81)</f>
        <v>-</v>
      </c>
      <c r="L77" s="139" t="str">
        <f>IF(SP_SUL!N81="","*",SP_SUL!N81)</f>
        <v>-</v>
      </c>
      <c r="M77" s="140" t="str">
        <f>IF(SP_SUL!J81="","*",SP_SUL!J81)</f>
        <v>*</v>
      </c>
      <c r="N77" s="144" t="str">
        <f>IF(SP_SUL!K81="","*",SP_SUL!K81)</f>
        <v>*</v>
      </c>
      <c r="O77" s="144" t="str">
        <f>IF(SP_SUL!L81="","*",SP_SUL!L81)</f>
        <v>*</v>
      </c>
      <c r="P77" s="143" t="str">
        <f>IF(SP_SUL!O81="","*",SP_SUL!O81)</f>
        <v>*</v>
      </c>
      <c r="Q77" s="143" t="str">
        <f>IF(SP_SUL!P81="","*",SP_SUL!P81)</f>
        <v>*</v>
      </c>
      <c r="R77" s="145" t="str">
        <f>IF(SP_SUL!Q81="","*",CONCATENATE(SP_SUL!Q81," ",SP_SUL!R81))</f>
        <v>*</v>
      </c>
      <c r="S77" s="145" t="str">
        <f>IF(SP_SUL!V81="","*",SP_SUL!V81)</f>
        <v>*</v>
      </c>
      <c r="T77" s="145" t="str">
        <f>IF(SP_SUL!W81="","*",SP_SUL!W81)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IF(SP_SUL!Y82="","*",SP_SUL!Y82)</f>
        <v>*</v>
      </c>
      <c r="B78" s="146" t="str">
        <f>IF(SP_SUL!X82="","*",SP_SUL!X82)</f>
        <v>*</v>
      </c>
      <c r="C78" s="146" t="str">
        <f>IF(SP_SUL!Z82="","*",SP_SUL!Z82)</f>
        <v>*</v>
      </c>
      <c r="D78" s="139" t="str">
        <f>IF(SP_SUL!S82="","*",SP_SUL!S82)</f>
        <v>-</v>
      </c>
      <c r="E78" s="139" t="str">
        <f>IF(SP_SUL!T82="","*",SP_SUL!T82)</f>
        <v>-</v>
      </c>
      <c r="F78" s="145" t="str">
        <f>IF(SP_SUL!B82="","*",SP_SUL!B82)</f>
        <v>*</v>
      </c>
      <c r="G78" s="145" t="str">
        <f>IF(SP_SUL!D82="","*",SP_SUL!D82)</f>
        <v>*</v>
      </c>
      <c r="H78" s="145" t="str">
        <f>IF(SP_SUL!F82="","*",SP_SUL!F82)</f>
        <v>*</v>
      </c>
      <c r="I78" s="145" t="str">
        <f>IF(SP_SUL!H82="","*",SP_SUL!H82)</f>
        <v>*</v>
      </c>
      <c r="J78" s="145" t="str">
        <f>IF(SP_SUL!I82="","*",SP_SUL!I82)</f>
        <v>*</v>
      </c>
      <c r="K78" s="139" t="str">
        <f>IF(SP_SUL!M82="","*",SP_SUL!M82)</f>
        <v>-</v>
      </c>
      <c r="L78" s="139" t="str">
        <f>IF(SP_SUL!N82="","*",SP_SUL!N82)</f>
        <v>-</v>
      </c>
      <c r="M78" s="140" t="str">
        <f>IF(SP_SUL!J82="","*",SP_SUL!J82)</f>
        <v>*</v>
      </c>
      <c r="N78" s="144" t="str">
        <f>IF(SP_SUL!K82="","*",SP_SUL!K82)</f>
        <v>*</v>
      </c>
      <c r="O78" s="144" t="str">
        <f>IF(SP_SUL!L82="","*",SP_SUL!L82)</f>
        <v>*</v>
      </c>
      <c r="P78" s="143" t="str">
        <f>IF(SP_SUL!O82="","*",SP_SUL!O82)</f>
        <v>*</v>
      </c>
      <c r="Q78" s="143" t="str">
        <f>IF(SP_SUL!P82="","*",SP_SUL!P82)</f>
        <v>*</v>
      </c>
      <c r="R78" s="145" t="str">
        <f>IF(SP_SUL!Q82="","*",CONCATENATE(SP_SUL!Q82," ",SP_SUL!R82))</f>
        <v>*</v>
      </c>
      <c r="S78" s="145" t="str">
        <f>IF(SP_SUL!V82="","*",SP_SUL!V82)</f>
        <v>*</v>
      </c>
      <c r="T78" s="145" t="str">
        <f>IF(SP_SUL!W82="","*",SP_SUL!W82)</f>
        <v>*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IF(SP_SUL!Y83="","*",SP_SUL!Y83)</f>
        <v>*</v>
      </c>
      <c r="B79" s="146" t="str">
        <f>IF(SP_SUL!X83="","*",SP_SUL!X83)</f>
        <v>*</v>
      </c>
      <c r="C79" s="146" t="str">
        <f>IF(SP_SUL!Z83="","*",SP_SUL!Z83)</f>
        <v>*</v>
      </c>
      <c r="D79" s="139" t="str">
        <f>IF(SP_SUL!S83="","*",SP_SUL!S83)</f>
        <v>-</v>
      </c>
      <c r="E79" s="139" t="str">
        <f>IF(SP_SUL!T83="","*",SP_SUL!T83)</f>
        <v>-</v>
      </c>
      <c r="F79" s="145" t="str">
        <f>IF(SP_SUL!B83="","*",SP_SUL!B83)</f>
        <v>*</v>
      </c>
      <c r="G79" s="145" t="str">
        <f>IF(SP_SUL!D83="","*",SP_SUL!D83)</f>
        <v>*</v>
      </c>
      <c r="H79" s="145" t="str">
        <f>IF(SP_SUL!F83="","*",SP_SUL!F83)</f>
        <v>*</v>
      </c>
      <c r="I79" s="145" t="str">
        <f>IF(SP_SUL!H83="","*",SP_SUL!H83)</f>
        <v>*</v>
      </c>
      <c r="J79" s="145" t="str">
        <f>IF(SP_SUL!I83="","*",SP_SUL!I83)</f>
        <v>*</v>
      </c>
      <c r="K79" s="139" t="str">
        <f>IF(SP_SUL!M83="","*",SP_SUL!M83)</f>
        <v>-</v>
      </c>
      <c r="L79" s="139" t="str">
        <f>IF(SP_SUL!N83="","*",SP_SUL!N83)</f>
        <v>-</v>
      </c>
      <c r="M79" s="140" t="str">
        <f>IF(SP_SUL!J83="","*",SP_SUL!J83)</f>
        <v>*</v>
      </c>
      <c r="N79" s="144" t="str">
        <f>IF(SP_SUL!K83="","*",SP_SUL!K83)</f>
        <v>*</v>
      </c>
      <c r="O79" s="144" t="str">
        <f>IF(SP_SUL!L83="","*",SP_SUL!L83)</f>
        <v>*</v>
      </c>
      <c r="P79" s="143" t="str">
        <f>IF(SP_SUL!O83="","*",SP_SUL!O83)</f>
        <v>*</v>
      </c>
      <c r="Q79" s="143" t="str">
        <f>IF(SP_SUL!P83="","*",SP_SUL!P83)</f>
        <v>*</v>
      </c>
      <c r="R79" s="145" t="str">
        <f>IF(SP_SUL!Q83="","*",CONCATENATE(SP_SUL!Q83," ",SP_SUL!R83))</f>
        <v>*</v>
      </c>
      <c r="S79" s="145" t="str">
        <f>IF(SP_SUL!V83="","*",SP_SUL!V83)</f>
        <v>*</v>
      </c>
      <c r="T79" s="145" t="str">
        <f>IF(SP_SUL!W83="","*",SP_SUL!W83)</f>
        <v>*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IF(SP_SUL!Y84="","*",SP_SUL!Y84)</f>
        <v>*</v>
      </c>
      <c r="B80" s="146" t="str">
        <f>IF(SP_SUL!X84="","*",SP_SUL!X84)</f>
        <v>*</v>
      </c>
      <c r="C80" s="146" t="str">
        <f>IF(SP_SUL!Z84="","*",SP_SUL!Z84)</f>
        <v>*</v>
      </c>
      <c r="D80" s="139" t="str">
        <f>IF(SP_SUL!S84="","*",SP_SUL!S84)</f>
        <v>-</v>
      </c>
      <c r="E80" s="139" t="str">
        <f>IF(SP_SUL!T84="","*",SP_SUL!T84)</f>
        <v>-</v>
      </c>
      <c r="F80" s="145" t="str">
        <f>IF(SP_SUL!B84="","*",SP_SUL!B84)</f>
        <v>*</v>
      </c>
      <c r="G80" s="145" t="str">
        <f>IF(SP_SUL!D84="","*",SP_SUL!D84)</f>
        <v>*</v>
      </c>
      <c r="H80" s="145" t="str">
        <f>IF(SP_SUL!F84="","*",SP_SUL!F84)</f>
        <v>*</v>
      </c>
      <c r="I80" s="145" t="str">
        <f>IF(SP_SUL!H84="","*",SP_SUL!H84)</f>
        <v>*</v>
      </c>
      <c r="J80" s="145" t="str">
        <f>IF(SP_SUL!I84="","*",SP_SUL!I84)</f>
        <v>*</v>
      </c>
      <c r="K80" s="139" t="str">
        <f>IF(SP_SUL!M84="","*",SP_SUL!M84)</f>
        <v>-</v>
      </c>
      <c r="L80" s="139" t="str">
        <f>IF(SP_SUL!N84="","*",SP_SUL!N84)</f>
        <v>-</v>
      </c>
      <c r="M80" s="140" t="str">
        <f>IF(SP_SUL!J84="","*",SP_SUL!J84)</f>
        <v>*</v>
      </c>
      <c r="N80" s="144" t="str">
        <f>IF(SP_SUL!K84="","*",SP_SUL!K84)</f>
        <v>*</v>
      </c>
      <c r="O80" s="144" t="str">
        <f>IF(SP_SUL!L84="","*",SP_SUL!L84)</f>
        <v>*</v>
      </c>
      <c r="P80" s="143" t="str">
        <f>IF(SP_SUL!O84="","*",SP_SUL!O84)</f>
        <v>*</v>
      </c>
      <c r="Q80" s="143" t="str">
        <f>IF(SP_SUL!P84="","*",SP_SUL!P84)</f>
        <v>*</v>
      </c>
      <c r="R80" s="145" t="str">
        <f>IF(SP_SUL!Q84="","*",CONCATENATE(SP_SUL!Q84," ",SP_SUL!R84))</f>
        <v>*</v>
      </c>
      <c r="S80" s="145" t="str">
        <f>IF(SP_SUL!V84="","*",SP_SUL!V84)</f>
        <v>*</v>
      </c>
      <c r="T80" s="145" t="str">
        <f>IF(SP_SUL!W84="","*",SP_SUL!W84)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IF(SP_SUL!Y85="","*",SP_SUL!Y85)</f>
        <v>*</v>
      </c>
      <c r="B81" s="146" t="str">
        <f>IF(SP_SUL!X85="","*",SP_SUL!X85)</f>
        <v>*</v>
      </c>
      <c r="C81" s="146" t="str">
        <f>IF(SP_SUL!Z85="","*",SP_SUL!Z85)</f>
        <v>*</v>
      </c>
      <c r="D81" s="139" t="str">
        <f>IF(SP_SUL!S85="","*",SP_SUL!S85)</f>
        <v>-</v>
      </c>
      <c r="E81" s="139" t="str">
        <f>IF(SP_SUL!T85="","*",SP_SUL!T85)</f>
        <v>-</v>
      </c>
      <c r="F81" s="145" t="str">
        <f>IF(SP_SUL!B85="","*",SP_SUL!B85)</f>
        <v>*</v>
      </c>
      <c r="G81" s="145" t="str">
        <f>IF(SP_SUL!D85="","*",SP_SUL!D85)</f>
        <v>*</v>
      </c>
      <c r="H81" s="145" t="str">
        <f>IF(SP_SUL!F85="","*",SP_SUL!F85)</f>
        <v>*</v>
      </c>
      <c r="I81" s="145" t="str">
        <f>IF(SP_SUL!H85="","*",SP_SUL!H85)</f>
        <v>*</v>
      </c>
      <c r="J81" s="145" t="str">
        <f>IF(SP_SUL!I85="","*",SP_SUL!I85)</f>
        <v>*</v>
      </c>
      <c r="K81" s="139" t="str">
        <f>IF(SP_SUL!M85="","*",SP_SUL!M85)</f>
        <v>-</v>
      </c>
      <c r="L81" s="139" t="str">
        <f>IF(SP_SUL!N85="","*",SP_SUL!N85)</f>
        <v>-</v>
      </c>
      <c r="M81" s="140" t="str">
        <f>IF(SP_SUL!J85="","*",SP_SUL!J85)</f>
        <v>*</v>
      </c>
      <c r="N81" s="144" t="str">
        <f>IF(SP_SUL!K85="","*",SP_SUL!K85)</f>
        <v>*</v>
      </c>
      <c r="O81" s="144" t="str">
        <f>IF(SP_SUL!L85="","*",SP_SUL!L85)</f>
        <v>*</v>
      </c>
      <c r="P81" s="143" t="str">
        <f>IF(SP_SUL!O85="","*",SP_SUL!O85)</f>
        <v>*</v>
      </c>
      <c r="Q81" s="143" t="str">
        <f>IF(SP_SUL!P85="","*",SP_SUL!P85)</f>
        <v>*</v>
      </c>
      <c r="R81" s="145" t="str">
        <f>IF(SP_SUL!Q85="","*",CONCATENATE(SP_SUL!Q85," ",SP_SUL!R85))</f>
        <v>*</v>
      </c>
      <c r="S81" s="145" t="str">
        <f>IF(SP_SUL!V85="","*",SP_SUL!V85)</f>
        <v>*</v>
      </c>
      <c r="T81" s="145" t="str">
        <f>IF(SP_SUL!W85="","*",SP_SUL!W85)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IF(SP_SUL!Y86="","*",SP_SUL!Y86)</f>
        <v>*</v>
      </c>
      <c r="B82" s="146" t="str">
        <f>IF(SP_SUL!X86="","*",SP_SUL!X86)</f>
        <v>*</v>
      </c>
      <c r="C82" s="146" t="str">
        <f>IF(SP_SUL!Z86="","*",SP_SUL!Z86)</f>
        <v>*</v>
      </c>
      <c r="D82" s="139" t="str">
        <f>IF(SP_SUL!S86="","*",SP_SUL!S86)</f>
        <v>-</v>
      </c>
      <c r="E82" s="139" t="str">
        <f>IF(SP_SUL!T86="","*",SP_SUL!T86)</f>
        <v>-</v>
      </c>
      <c r="F82" s="145" t="str">
        <f>IF(SP_SUL!B86="","*",SP_SUL!B86)</f>
        <v>*</v>
      </c>
      <c r="G82" s="145" t="str">
        <f>IF(SP_SUL!D86="","*",SP_SUL!D86)</f>
        <v>*</v>
      </c>
      <c r="H82" s="145" t="str">
        <f>IF(SP_SUL!F86="","*",SP_SUL!F86)</f>
        <v>*</v>
      </c>
      <c r="I82" s="145" t="str">
        <f>IF(SP_SUL!H86="","*",SP_SUL!H86)</f>
        <v>*</v>
      </c>
      <c r="J82" s="145" t="str">
        <f>IF(SP_SUL!I86="","*",SP_SUL!I86)</f>
        <v>*</v>
      </c>
      <c r="K82" s="139" t="str">
        <f>IF(SP_SUL!M86="","*",SP_SUL!M86)</f>
        <v>-</v>
      </c>
      <c r="L82" s="139" t="str">
        <f>IF(SP_SUL!N86="","*",SP_SUL!N86)</f>
        <v>-</v>
      </c>
      <c r="M82" s="140" t="str">
        <f>IF(SP_SUL!J86="","*",SP_SUL!J86)</f>
        <v>*</v>
      </c>
      <c r="N82" s="144" t="str">
        <f>IF(SP_SUL!K86="","*",SP_SUL!K86)</f>
        <v>*</v>
      </c>
      <c r="O82" s="144" t="str">
        <f>IF(SP_SUL!L86="","*",SP_SUL!L86)</f>
        <v>*</v>
      </c>
      <c r="P82" s="143" t="str">
        <f>IF(SP_SUL!O86="","*",SP_SUL!O86)</f>
        <v>*</v>
      </c>
      <c r="Q82" s="143" t="str">
        <f>IF(SP_SUL!P86="","*",SP_SUL!P86)</f>
        <v>*</v>
      </c>
      <c r="R82" s="145" t="str">
        <f>IF(SP_SUL!Q86="","*",CONCATENATE(SP_SUL!Q86," ",SP_SUL!R86))</f>
        <v>*</v>
      </c>
      <c r="S82" s="145" t="str">
        <f>IF(SP_SUL!V86="","*",SP_SUL!V86)</f>
        <v>*</v>
      </c>
      <c r="T82" s="145" t="str">
        <f>IF(SP_SUL!W86="","*",SP_SUL!W86)</f>
        <v>*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IF(SP_SUL!Y87="","*",SP_SUL!Y87)</f>
        <v>*</v>
      </c>
      <c r="B83" s="146" t="str">
        <f>IF(SP_SUL!X87="","*",SP_SUL!X87)</f>
        <v>*</v>
      </c>
      <c r="C83" s="146" t="str">
        <f>IF(SP_SUL!Z87="","*",SP_SUL!Z87)</f>
        <v>*</v>
      </c>
      <c r="D83" s="139" t="str">
        <f>IF(SP_SUL!S87="","*",SP_SUL!S87)</f>
        <v>-</v>
      </c>
      <c r="E83" s="139" t="str">
        <f>IF(SP_SUL!T87="","*",SP_SUL!T87)</f>
        <v>-</v>
      </c>
      <c r="F83" s="145" t="str">
        <f>IF(SP_SUL!B87="","*",SP_SUL!B87)</f>
        <v>*</v>
      </c>
      <c r="G83" s="145" t="str">
        <f>IF(SP_SUL!D87="","*",SP_SUL!D87)</f>
        <v>*</v>
      </c>
      <c r="H83" s="145" t="str">
        <f>IF(SP_SUL!F87="","*",SP_SUL!F87)</f>
        <v>*</v>
      </c>
      <c r="I83" s="145" t="str">
        <f>IF(SP_SUL!H87="","*",SP_SUL!H87)</f>
        <v>*</v>
      </c>
      <c r="J83" s="145" t="str">
        <f>IF(SP_SUL!I87="","*",SP_SUL!I87)</f>
        <v>*</v>
      </c>
      <c r="K83" s="139" t="str">
        <f>IF(SP_SUL!M87="","*",SP_SUL!M87)</f>
        <v>-</v>
      </c>
      <c r="L83" s="139" t="str">
        <f>IF(SP_SUL!N87="","*",SP_SUL!N87)</f>
        <v>-</v>
      </c>
      <c r="M83" s="140" t="str">
        <f>IF(SP_SUL!J87="","*",SP_SUL!J87)</f>
        <v>*</v>
      </c>
      <c r="N83" s="144" t="str">
        <f>IF(SP_SUL!K87="","*",SP_SUL!K87)</f>
        <v>*</v>
      </c>
      <c r="O83" s="144" t="str">
        <f>IF(SP_SUL!L87="","*",SP_SUL!L87)</f>
        <v>*</v>
      </c>
      <c r="P83" s="143" t="str">
        <f>IF(SP_SUL!O87="","*",SP_SUL!O87)</f>
        <v>*</v>
      </c>
      <c r="Q83" s="143" t="str">
        <f>IF(SP_SUL!P87="","*",SP_SUL!P87)</f>
        <v>*</v>
      </c>
      <c r="R83" s="145" t="str">
        <f>IF(SP_SUL!Q87="","*",CONCATENATE(SP_SUL!Q87," ",SP_SUL!R87))</f>
        <v>*</v>
      </c>
      <c r="S83" s="145" t="str">
        <f>IF(SP_SUL!V87="","*",SP_SUL!V87)</f>
        <v>*</v>
      </c>
      <c r="T83" s="145" t="str">
        <f>IF(SP_SUL!W87="","*",SP_SUL!W87)</f>
        <v>*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IF(SP_SUL!Y88="","*",SP_SUL!Y88)</f>
        <v>*</v>
      </c>
      <c r="B84" s="146" t="str">
        <f>IF(SP_SUL!X88="","*",SP_SUL!X88)</f>
        <v>*</v>
      </c>
      <c r="C84" s="146" t="str">
        <f>IF(SP_SUL!Z88="","*",SP_SUL!Z88)</f>
        <v>*</v>
      </c>
      <c r="D84" s="139" t="str">
        <f>IF(SP_SUL!S88="","*",SP_SUL!S88)</f>
        <v>-</v>
      </c>
      <c r="E84" s="139" t="str">
        <f>IF(SP_SUL!T88="","*",SP_SUL!T88)</f>
        <v>-</v>
      </c>
      <c r="F84" s="145" t="str">
        <f>IF(SP_SUL!B88="","*",SP_SUL!B88)</f>
        <v>*</v>
      </c>
      <c r="G84" s="145" t="str">
        <f>IF(SP_SUL!D88="","*",SP_SUL!D88)</f>
        <v>*</v>
      </c>
      <c r="H84" s="145" t="str">
        <f>IF(SP_SUL!F88="","*",SP_SUL!F88)</f>
        <v>*</v>
      </c>
      <c r="I84" s="145" t="str">
        <f>IF(SP_SUL!H88="","*",SP_SUL!H88)</f>
        <v>*</v>
      </c>
      <c r="J84" s="145" t="str">
        <f>IF(SP_SUL!I88="","*",SP_SUL!I88)</f>
        <v>*</v>
      </c>
      <c r="K84" s="139" t="str">
        <f>IF(SP_SUL!M88="","*",SP_SUL!M88)</f>
        <v>-</v>
      </c>
      <c r="L84" s="139" t="str">
        <f>IF(SP_SUL!N88="","*",SP_SUL!N88)</f>
        <v>-</v>
      </c>
      <c r="M84" s="140" t="str">
        <f>IF(SP_SUL!J88="","*",SP_SUL!J88)</f>
        <v>*</v>
      </c>
      <c r="N84" s="144" t="str">
        <f>IF(SP_SUL!K88="","*",SP_SUL!K88)</f>
        <v>*</v>
      </c>
      <c r="O84" s="144" t="str">
        <f>IF(SP_SUL!L88="","*",SP_SUL!L88)</f>
        <v>*</v>
      </c>
      <c r="P84" s="143" t="str">
        <f>IF(SP_SUL!O88="","*",SP_SUL!O88)</f>
        <v>*</v>
      </c>
      <c r="Q84" s="143" t="str">
        <f>IF(SP_SUL!P88="","*",SP_SUL!P88)</f>
        <v>*</v>
      </c>
      <c r="R84" s="145" t="str">
        <f>IF(SP_SUL!Q88="","*",CONCATENATE(SP_SUL!Q88," ",SP_SUL!R88))</f>
        <v>*</v>
      </c>
      <c r="S84" s="145" t="str">
        <f>IF(SP_SUL!V88="","*",SP_SUL!V88)</f>
        <v>*</v>
      </c>
      <c r="T84" s="145" t="str">
        <f>IF(SP_SUL!W88="","*",SP_SUL!W88)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IF(SP_SUL!Y89="","*",SP_SUL!Y89)</f>
        <v>*</v>
      </c>
      <c r="B85" s="146" t="str">
        <f>IF(SP_SUL!X89="","*",SP_SUL!X89)</f>
        <v>*</v>
      </c>
      <c r="C85" s="146" t="str">
        <f>IF(SP_SUL!Z89="","*",SP_SUL!Z89)</f>
        <v>*</v>
      </c>
      <c r="D85" s="139" t="str">
        <f>IF(SP_SUL!S89="","*",SP_SUL!S89)</f>
        <v>-</v>
      </c>
      <c r="E85" s="139" t="str">
        <f>IF(SP_SUL!T89="","*",SP_SUL!T89)</f>
        <v>-</v>
      </c>
      <c r="F85" s="145" t="str">
        <f>IF(SP_SUL!B89="","*",SP_SUL!B89)</f>
        <v>*</v>
      </c>
      <c r="G85" s="145" t="str">
        <f>IF(SP_SUL!D89="","*",SP_SUL!D89)</f>
        <v>*</v>
      </c>
      <c r="H85" s="145" t="str">
        <f>IF(SP_SUL!F89="","*",SP_SUL!F89)</f>
        <v>*</v>
      </c>
      <c r="I85" s="145" t="str">
        <f>IF(SP_SUL!H89="","*",SP_SUL!H89)</f>
        <v>*</v>
      </c>
      <c r="J85" s="145" t="str">
        <f>IF(SP_SUL!I89="","*",SP_SUL!I89)</f>
        <v>*</v>
      </c>
      <c r="K85" s="139" t="str">
        <f>IF(SP_SUL!M89="","*",SP_SUL!M89)</f>
        <v>-</v>
      </c>
      <c r="L85" s="139" t="str">
        <f>IF(SP_SUL!N89="","*",SP_SUL!N89)</f>
        <v>-</v>
      </c>
      <c r="M85" s="140" t="str">
        <f>IF(SP_SUL!J89="","*",SP_SUL!J89)</f>
        <v>*</v>
      </c>
      <c r="N85" s="144" t="str">
        <f>IF(SP_SUL!K89="","*",SP_SUL!K89)</f>
        <v>*</v>
      </c>
      <c r="O85" s="144" t="str">
        <f>IF(SP_SUL!L89="","*",SP_SUL!L89)</f>
        <v>*</v>
      </c>
      <c r="P85" s="143" t="str">
        <f>IF(SP_SUL!O89="","*",SP_SUL!O89)</f>
        <v>*</v>
      </c>
      <c r="Q85" s="143" t="str">
        <f>IF(SP_SUL!P89="","*",SP_SUL!P89)</f>
        <v>*</v>
      </c>
      <c r="R85" s="145" t="str">
        <f>IF(SP_SUL!Q89="","*",CONCATENATE(SP_SUL!Q89," ",SP_SUL!R89))</f>
        <v>*</v>
      </c>
      <c r="S85" s="145" t="str">
        <f>IF(SP_SUL!V89="","*",SP_SUL!V89)</f>
        <v>*</v>
      </c>
      <c r="T85" s="145" t="str">
        <f>IF(SP_SUL!W89="","*",SP_SUL!W89)</f>
        <v>*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IF(SP_SUL!Y90="","*",SP_SUL!Y90)</f>
        <v>*</v>
      </c>
      <c r="B86" s="146" t="str">
        <f>IF(SP_SUL!X90="","*",SP_SUL!X90)</f>
        <v>*</v>
      </c>
      <c r="C86" s="146" t="str">
        <f>IF(SP_SUL!Z90="","*",SP_SUL!Z90)</f>
        <v>*</v>
      </c>
      <c r="D86" s="139" t="str">
        <f>IF(SP_SUL!S90="","*",SP_SUL!S90)</f>
        <v>-</v>
      </c>
      <c r="E86" s="139" t="str">
        <f>IF(SP_SUL!T90="","*",SP_SUL!T90)</f>
        <v>-</v>
      </c>
      <c r="F86" s="145" t="str">
        <f>IF(SP_SUL!B90="","*",SP_SUL!B90)</f>
        <v>*</v>
      </c>
      <c r="G86" s="145" t="str">
        <f>IF(SP_SUL!D90="","*",SP_SUL!D90)</f>
        <v>*</v>
      </c>
      <c r="H86" s="145" t="str">
        <f>IF(SP_SUL!F90="","*",SP_SUL!F90)</f>
        <v>*</v>
      </c>
      <c r="I86" s="145" t="str">
        <f>IF(SP_SUL!H90="","*",SP_SUL!H90)</f>
        <v>*</v>
      </c>
      <c r="J86" s="145" t="str">
        <f>IF(SP_SUL!I90="","*",SP_SUL!I90)</f>
        <v>*</v>
      </c>
      <c r="K86" s="139" t="str">
        <f>IF(SP_SUL!M90="","*",SP_SUL!M90)</f>
        <v>-</v>
      </c>
      <c r="L86" s="139" t="str">
        <f>IF(SP_SUL!N90="","*",SP_SUL!N90)</f>
        <v>-</v>
      </c>
      <c r="M86" s="140" t="str">
        <f>IF(SP_SUL!J90="","*",SP_SUL!J90)</f>
        <v>*</v>
      </c>
      <c r="N86" s="144" t="str">
        <f>IF(SP_SUL!K90="","*",SP_SUL!K90)</f>
        <v>*</v>
      </c>
      <c r="O86" s="144" t="str">
        <f>IF(SP_SUL!L90="","*",SP_SUL!L90)</f>
        <v>*</v>
      </c>
      <c r="P86" s="143" t="str">
        <f>IF(SP_SUL!O90="","*",SP_SUL!O90)</f>
        <v>*</v>
      </c>
      <c r="Q86" s="143" t="str">
        <f>IF(SP_SUL!P90="","*",SP_SUL!P90)</f>
        <v>*</v>
      </c>
      <c r="R86" s="145" t="str">
        <f>IF(SP_SUL!Q90="","*",CONCATENATE(SP_SUL!Q90," ",SP_SUL!R90))</f>
        <v>*</v>
      </c>
      <c r="S86" s="145" t="str">
        <f>IF(SP_SUL!V90="","*",SP_SUL!V90)</f>
        <v>*</v>
      </c>
      <c r="T86" s="145" t="str">
        <f>IF(SP_SUL!W90="","*",SP_SUL!W90)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IF(SP_SUL!Y91="","*",SP_SUL!Y91)</f>
        <v>*</v>
      </c>
      <c r="B87" s="146" t="str">
        <f>IF(SP_SUL!X91="","*",SP_SUL!X91)</f>
        <v>*</v>
      </c>
      <c r="C87" s="146" t="str">
        <f>IF(SP_SUL!Z91="","*",SP_SUL!Z91)</f>
        <v>*</v>
      </c>
      <c r="D87" s="139" t="str">
        <f>IF(SP_SUL!S91="","*",SP_SUL!S91)</f>
        <v>-</v>
      </c>
      <c r="E87" s="139" t="str">
        <f>IF(SP_SUL!T91="","*",SP_SUL!T91)</f>
        <v>-</v>
      </c>
      <c r="F87" s="145" t="str">
        <f>IF(SP_SUL!B91="","*",SP_SUL!B91)</f>
        <v>*</v>
      </c>
      <c r="G87" s="145" t="str">
        <f>IF(SP_SUL!D91="","*",SP_SUL!D91)</f>
        <v>*</v>
      </c>
      <c r="H87" s="145" t="str">
        <f>IF(SP_SUL!F91="","*",SP_SUL!F91)</f>
        <v>*</v>
      </c>
      <c r="I87" s="145" t="str">
        <f>IF(SP_SUL!H91="","*",SP_SUL!H91)</f>
        <v>*</v>
      </c>
      <c r="J87" s="145" t="str">
        <f>IF(SP_SUL!I91="","*",SP_SUL!I91)</f>
        <v>*</v>
      </c>
      <c r="K87" s="139" t="str">
        <f>IF(SP_SUL!M91="","*",SP_SUL!M91)</f>
        <v>-</v>
      </c>
      <c r="L87" s="139" t="str">
        <f>IF(SP_SUL!N91="","*",SP_SUL!N91)</f>
        <v>-</v>
      </c>
      <c r="M87" s="140" t="str">
        <f>IF(SP_SUL!J91="","*",SP_SUL!J91)</f>
        <v>*</v>
      </c>
      <c r="N87" s="144" t="str">
        <f>IF(SP_SUL!K91="","*",SP_SUL!K91)</f>
        <v>*</v>
      </c>
      <c r="O87" s="144" t="str">
        <f>IF(SP_SUL!L91="","*",SP_SUL!L91)</f>
        <v>*</v>
      </c>
      <c r="P87" s="143" t="str">
        <f>IF(SP_SUL!O91="","*",SP_SUL!O91)</f>
        <v>*</v>
      </c>
      <c r="Q87" s="143" t="str">
        <f>IF(SP_SUL!P91="","*",SP_SUL!P91)</f>
        <v>*</v>
      </c>
      <c r="R87" s="145" t="str">
        <f>IF(SP_SUL!Q91="","*",CONCATENATE(SP_SUL!Q91," ",SP_SUL!R91))</f>
        <v>*</v>
      </c>
      <c r="S87" s="145" t="str">
        <f>IF(SP_SUL!V91="","*",SP_SUL!V91)</f>
        <v>*</v>
      </c>
      <c r="T87" s="145" t="str">
        <f>IF(SP_SUL!W91="","*",SP_SUL!W91)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IF(SP_SUL!Y92="","*",SP_SUL!Y92)</f>
        <v>*</v>
      </c>
      <c r="B88" s="146" t="str">
        <f>IF(SP_SUL!X92="","*",SP_SUL!X92)</f>
        <v>*</v>
      </c>
      <c r="C88" s="146" t="str">
        <f>IF(SP_SUL!Z92="","*",SP_SUL!Z92)</f>
        <v>*</v>
      </c>
      <c r="D88" s="139" t="str">
        <f>IF(SP_SUL!S92="","*",SP_SUL!S92)</f>
        <v>-</v>
      </c>
      <c r="E88" s="139" t="str">
        <f>IF(SP_SUL!T92="","*",SP_SUL!T92)</f>
        <v>-</v>
      </c>
      <c r="F88" s="145" t="str">
        <f>IF(SP_SUL!B92="","*",SP_SUL!B92)</f>
        <v>*</v>
      </c>
      <c r="G88" s="145" t="str">
        <f>IF(SP_SUL!D92="","*",SP_SUL!D92)</f>
        <v>*</v>
      </c>
      <c r="H88" s="145" t="str">
        <f>IF(SP_SUL!F92="","*",SP_SUL!F92)</f>
        <v>*</v>
      </c>
      <c r="I88" s="145" t="str">
        <f>IF(SP_SUL!H92="","*",SP_SUL!H92)</f>
        <v>*</v>
      </c>
      <c r="J88" s="145" t="str">
        <f>IF(SP_SUL!I92="","*",SP_SUL!I92)</f>
        <v>*</v>
      </c>
      <c r="K88" s="139" t="str">
        <f>IF(SP_SUL!M92="","*",SP_SUL!M92)</f>
        <v>-</v>
      </c>
      <c r="L88" s="139" t="str">
        <f>IF(SP_SUL!N92="","*",SP_SUL!N92)</f>
        <v>-</v>
      </c>
      <c r="M88" s="140" t="str">
        <f>IF(SP_SUL!J92="","*",SP_SUL!J92)</f>
        <v>*</v>
      </c>
      <c r="N88" s="144" t="str">
        <f>IF(SP_SUL!K92="","*",SP_SUL!K92)</f>
        <v>*</v>
      </c>
      <c r="O88" s="144" t="str">
        <f>IF(SP_SUL!L92="","*",SP_SUL!L92)</f>
        <v>*</v>
      </c>
      <c r="P88" s="143" t="str">
        <f>IF(SP_SUL!O92="","*",SP_SUL!O92)</f>
        <v>*</v>
      </c>
      <c r="Q88" s="143" t="str">
        <f>IF(SP_SUL!P92="","*",SP_SUL!P92)</f>
        <v>*</v>
      </c>
      <c r="R88" s="145" t="str">
        <f>IF(SP_SUL!Q92="","*",CONCATENATE(SP_SUL!Q92," ",SP_SUL!R92))</f>
        <v>*</v>
      </c>
      <c r="S88" s="145" t="str">
        <f>IF(SP_SUL!V92="","*",SP_SUL!V92)</f>
        <v>*</v>
      </c>
      <c r="T88" s="145" t="str">
        <f>IF(SP_SUL!W92="","*",SP_SUL!W92)</f>
        <v>*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IF(SP_SUL!Y93="","*",SP_SUL!Y93)</f>
        <v>*</v>
      </c>
      <c r="B89" s="146" t="str">
        <f>IF(SP_SUL!X93="","*",SP_SUL!X93)</f>
        <v>*</v>
      </c>
      <c r="C89" s="146" t="str">
        <f>IF(SP_SUL!Z93="","*",SP_SUL!Z93)</f>
        <v>*</v>
      </c>
      <c r="D89" s="139" t="str">
        <f>IF(SP_SUL!S93="","*",SP_SUL!S93)</f>
        <v>-</v>
      </c>
      <c r="E89" s="139" t="str">
        <f>IF(SP_SUL!T93="","*",SP_SUL!T93)</f>
        <v>-</v>
      </c>
      <c r="F89" s="145" t="str">
        <f>IF(SP_SUL!B93="","*",SP_SUL!B93)</f>
        <v>*</v>
      </c>
      <c r="G89" s="145" t="str">
        <f>IF(SP_SUL!D93="","*",SP_SUL!D93)</f>
        <v>*</v>
      </c>
      <c r="H89" s="145" t="str">
        <f>IF(SP_SUL!F93="","*",SP_SUL!F93)</f>
        <v>*</v>
      </c>
      <c r="I89" s="145" t="str">
        <f>IF(SP_SUL!H93="","*",SP_SUL!H93)</f>
        <v>*</v>
      </c>
      <c r="J89" s="145" t="str">
        <f>IF(SP_SUL!I93="","*",SP_SUL!I93)</f>
        <v>*</v>
      </c>
      <c r="K89" s="139" t="str">
        <f>IF(SP_SUL!M93="","*",SP_SUL!M93)</f>
        <v>-</v>
      </c>
      <c r="L89" s="139" t="str">
        <f>IF(SP_SUL!N93="","*",SP_SUL!N93)</f>
        <v>-</v>
      </c>
      <c r="M89" s="140" t="str">
        <f>IF(SP_SUL!J93="","*",SP_SUL!J93)</f>
        <v>*</v>
      </c>
      <c r="N89" s="144" t="str">
        <f>IF(SP_SUL!K93="","*",SP_SUL!K93)</f>
        <v>*</v>
      </c>
      <c r="O89" s="144" t="str">
        <f>IF(SP_SUL!L93="","*",SP_SUL!L93)</f>
        <v>*</v>
      </c>
      <c r="P89" s="143" t="str">
        <f>IF(SP_SUL!O93="","*",SP_SUL!O93)</f>
        <v>*</v>
      </c>
      <c r="Q89" s="143" t="str">
        <f>IF(SP_SUL!P93="","*",SP_SUL!P93)</f>
        <v>*</v>
      </c>
      <c r="R89" s="145" t="str">
        <f>IF(SP_SUL!Q93="","*",CONCATENATE(SP_SUL!Q93," ",SP_SUL!R93))</f>
        <v>*</v>
      </c>
      <c r="S89" s="145" t="str">
        <f>IF(SP_SUL!V93="","*",SP_SUL!V93)</f>
        <v>*</v>
      </c>
      <c r="T89" s="145" t="str">
        <f>IF(SP_SUL!W93="","*",SP_SUL!W93)</f>
        <v>*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IF(SP_SUL!Y94="","*",SP_SUL!Y94)</f>
        <v>*</v>
      </c>
      <c r="B90" s="146" t="str">
        <f>IF(SP_SUL!X94="","*",SP_SUL!X94)</f>
        <v>*</v>
      </c>
      <c r="C90" s="146" t="str">
        <f>IF(SP_SUL!Z94="","*",SP_SUL!Z94)</f>
        <v>*</v>
      </c>
      <c r="D90" s="139" t="str">
        <f>IF(SP_SUL!S94="","*",SP_SUL!S94)</f>
        <v>-</v>
      </c>
      <c r="E90" s="139" t="str">
        <f>IF(SP_SUL!T94="","*",SP_SUL!T94)</f>
        <v>-</v>
      </c>
      <c r="F90" s="145" t="str">
        <f>IF(SP_SUL!B94="","*",SP_SUL!B94)</f>
        <v>*</v>
      </c>
      <c r="G90" s="145" t="str">
        <f>IF(SP_SUL!D94="","*",SP_SUL!D94)</f>
        <v>*</v>
      </c>
      <c r="H90" s="145" t="str">
        <f>IF(SP_SUL!F94="","*",SP_SUL!F94)</f>
        <v>*</v>
      </c>
      <c r="I90" s="145" t="str">
        <f>IF(SP_SUL!H94="","*",SP_SUL!H94)</f>
        <v>*</v>
      </c>
      <c r="J90" s="145" t="str">
        <f>IF(SP_SUL!I94="","*",SP_SUL!I94)</f>
        <v>*</v>
      </c>
      <c r="K90" s="139" t="str">
        <f>IF(SP_SUL!M94="","*",SP_SUL!M94)</f>
        <v>-</v>
      </c>
      <c r="L90" s="139" t="str">
        <f>IF(SP_SUL!N94="","*",SP_SUL!N94)</f>
        <v>-</v>
      </c>
      <c r="M90" s="140" t="str">
        <f>IF(SP_SUL!J94="","*",SP_SUL!J94)</f>
        <v>*</v>
      </c>
      <c r="N90" s="144" t="str">
        <f>IF(SP_SUL!K94="","*",SP_SUL!K94)</f>
        <v>*</v>
      </c>
      <c r="O90" s="144" t="str">
        <f>IF(SP_SUL!L94="","*",SP_SUL!L94)</f>
        <v>*</v>
      </c>
      <c r="P90" s="143" t="str">
        <f>IF(SP_SUL!O94="","*",SP_SUL!O94)</f>
        <v>*</v>
      </c>
      <c r="Q90" s="143" t="str">
        <f>IF(SP_SUL!P94="","*",SP_SUL!P94)</f>
        <v>*</v>
      </c>
      <c r="R90" s="145" t="str">
        <f>IF(SP_SUL!Q94="","*",CONCATENATE(SP_SUL!Q94," ",SP_SUL!R94))</f>
        <v>*</v>
      </c>
      <c r="S90" s="145" t="str">
        <f>IF(SP_SUL!V94="","*",SP_SUL!V94)</f>
        <v>*</v>
      </c>
      <c r="T90" s="145" t="str">
        <f>IF(SP_SUL!W94="","*",SP_SUL!W94)</f>
        <v>*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IF(SP_SUL!Y95="","*",SP_SUL!Y95)</f>
        <v>*</v>
      </c>
      <c r="B91" s="146" t="str">
        <f>IF(SP_SUL!X95="","*",SP_SUL!X95)</f>
        <v>*</v>
      </c>
      <c r="C91" s="146" t="str">
        <f>IF(SP_SUL!Z95="","*",SP_SUL!Z95)</f>
        <v>*</v>
      </c>
      <c r="D91" s="139" t="str">
        <f>IF(SP_SUL!S95="","*",SP_SUL!S95)</f>
        <v>-</v>
      </c>
      <c r="E91" s="139" t="str">
        <f>IF(SP_SUL!T95="","*",SP_SUL!T95)</f>
        <v>-</v>
      </c>
      <c r="F91" s="145" t="str">
        <f>IF(SP_SUL!B95="","*",SP_SUL!B95)</f>
        <v>*</v>
      </c>
      <c r="G91" s="145" t="str">
        <f>IF(SP_SUL!D95="","*",SP_SUL!D95)</f>
        <v>*</v>
      </c>
      <c r="H91" s="145" t="str">
        <f>IF(SP_SUL!F95="","*",SP_SUL!F95)</f>
        <v>*</v>
      </c>
      <c r="I91" s="145" t="str">
        <f>IF(SP_SUL!H95="","*",SP_SUL!H95)</f>
        <v>*</v>
      </c>
      <c r="J91" s="145" t="str">
        <f>IF(SP_SUL!I95="","*",SP_SUL!I95)</f>
        <v>*</v>
      </c>
      <c r="K91" s="139" t="str">
        <f>IF(SP_SUL!M95="","*",SP_SUL!M95)</f>
        <v>-</v>
      </c>
      <c r="L91" s="139" t="str">
        <f>IF(SP_SUL!N95="","*",SP_SUL!N95)</f>
        <v>-</v>
      </c>
      <c r="M91" s="140" t="str">
        <f>IF(SP_SUL!J95="","*",SP_SUL!J95)</f>
        <v>*</v>
      </c>
      <c r="N91" s="144" t="str">
        <f>IF(SP_SUL!K95="","*",SP_SUL!K95)</f>
        <v>*</v>
      </c>
      <c r="O91" s="144" t="str">
        <f>IF(SP_SUL!L95="","*",SP_SUL!L95)</f>
        <v>*</v>
      </c>
      <c r="P91" s="143" t="str">
        <f>IF(SP_SUL!O95="","*",SP_SUL!O95)</f>
        <v>*</v>
      </c>
      <c r="Q91" s="143" t="str">
        <f>IF(SP_SUL!P95="","*",SP_SUL!P95)</f>
        <v>*</v>
      </c>
      <c r="R91" s="145" t="str">
        <f>IF(SP_SUL!Q95="","*",CONCATENATE(SP_SUL!Q95," ",SP_SUL!R95))</f>
        <v>*</v>
      </c>
      <c r="S91" s="145" t="str">
        <f>IF(SP_SUL!V95="","*",SP_SUL!V95)</f>
        <v>*</v>
      </c>
      <c r="T91" s="145" t="str">
        <f>IF(SP_SUL!W95="","*",SP_SUL!W95)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IF(SP_SUL!Y96="","*",SP_SUL!Y96)</f>
        <v>*</v>
      </c>
      <c r="B92" s="146" t="str">
        <f>IF(SP_SUL!X96="","*",SP_SUL!X96)</f>
        <v>*</v>
      </c>
      <c r="C92" s="146" t="str">
        <f>IF(SP_SUL!Z96="","*",SP_SUL!Z96)</f>
        <v>*</v>
      </c>
      <c r="D92" s="139" t="str">
        <f>IF(SP_SUL!S96="","*",SP_SUL!S96)</f>
        <v>-</v>
      </c>
      <c r="E92" s="139" t="str">
        <f>IF(SP_SUL!T96="","*",SP_SUL!T96)</f>
        <v>-</v>
      </c>
      <c r="F92" s="145" t="str">
        <f>IF(SP_SUL!B96="","*",SP_SUL!B96)</f>
        <v>*</v>
      </c>
      <c r="G92" s="145" t="str">
        <f>IF(SP_SUL!D96="","*",SP_SUL!D96)</f>
        <v>*</v>
      </c>
      <c r="H92" s="145" t="str">
        <f>IF(SP_SUL!F96="","*",SP_SUL!F96)</f>
        <v>*</v>
      </c>
      <c r="I92" s="145" t="str">
        <f>IF(SP_SUL!H96="","*",SP_SUL!H96)</f>
        <v>*</v>
      </c>
      <c r="J92" s="145" t="str">
        <f>IF(SP_SUL!I96="","*",SP_SUL!I96)</f>
        <v>*</v>
      </c>
      <c r="K92" s="139" t="str">
        <f>IF(SP_SUL!M96="","*",SP_SUL!M96)</f>
        <v>-</v>
      </c>
      <c r="L92" s="139" t="str">
        <f>IF(SP_SUL!N96="","*",SP_SUL!N96)</f>
        <v>-</v>
      </c>
      <c r="M92" s="140" t="str">
        <f>IF(SP_SUL!J96="","*",SP_SUL!J96)</f>
        <v>*</v>
      </c>
      <c r="N92" s="144" t="str">
        <f>IF(SP_SUL!K96="","*",SP_SUL!K96)</f>
        <v>*</v>
      </c>
      <c r="O92" s="144" t="str">
        <f>IF(SP_SUL!L96="","*",SP_SUL!L96)</f>
        <v>*</v>
      </c>
      <c r="P92" s="143" t="str">
        <f>IF(SP_SUL!O96="","*",SP_SUL!O96)</f>
        <v>*</v>
      </c>
      <c r="Q92" s="143" t="str">
        <f>IF(SP_SUL!P96="","*",SP_SUL!P96)</f>
        <v>*</v>
      </c>
      <c r="R92" s="145" t="str">
        <f>IF(SP_SUL!Q96="","*",CONCATENATE(SP_SUL!Q96," ",SP_SUL!R96))</f>
        <v>*</v>
      </c>
      <c r="S92" s="145" t="str">
        <f>IF(SP_SUL!V96="","*",SP_SUL!V96)</f>
        <v>*</v>
      </c>
      <c r="T92" s="145" t="str">
        <f>IF(SP_SUL!W96="","*",SP_SUL!W96)</f>
        <v>*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IF(SP_SUL!Y97="","*",SP_SUL!Y97)</f>
        <v>*</v>
      </c>
      <c r="B93" s="146" t="str">
        <f>IF(SP_SUL!X97="","*",SP_SUL!X97)</f>
        <v>*</v>
      </c>
      <c r="C93" s="146" t="str">
        <f>IF(SP_SUL!Z97="","*",SP_SUL!Z97)</f>
        <v>*</v>
      </c>
      <c r="D93" s="139" t="str">
        <f>IF(SP_SUL!S97="","*",SP_SUL!S97)</f>
        <v>-</v>
      </c>
      <c r="E93" s="139" t="str">
        <f>IF(SP_SUL!T97="","*",SP_SUL!T97)</f>
        <v>-</v>
      </c>
      <c r="F93" s="145" t="str">
        <f>IF(SP_SUL!B97="","*",SP_SUL!B97)</f>
        <v>*</v>
      </c>
      <c r="G93" s="145" t="str">
        <f>IF(SP_SUL!D97="","*",SP_SUL!D97)</f>
        <v>*</v>
      </c>
      <c r="H93" s="145" t="str">
        <f>IF(SP_SUL!F97="","*",SP_SUL!F97)</f>
        <v>*</v>
      </c>
      <c r="I93" s="145" t="str">
        <f>IF(SP_SUL!H97="","*",SP_SUL!H97)</f>
        <v>*</v>
      </c>
      <c r="J93" s="145" t="str">
        <f>IF(SP_SUL!I97="","*",SP_SUL!I97)</f>
        <v>*</v>
      </c>
      <c r="K93" s="139" t="str">
        <f>IF(SP_SUL!M97="","*",SP_SUL!M97)</f>
        <v>-</v>
      </c>
      <c r="L93" s="139" t="str">
        <f>IF(SP_SUL!N97="","*",SP_SUL!N97)</f>
        <v>-</v>
      </c>
      <c r="M93" s="140" t="str">
        <f>IF(SP_SUL!J97="","*",SP_SUL!J97)</f>
        <v>*</v>
      </c>
      <c r="N93" s="144" t="str">
        <f>IF(SP_SUL!K97="","*",SP_SUL!K97)</f>
        <v>*</v>
      </c>
      <c r="O93" s="144" t="str">
        <f>IF(SP_SUL!L97="","*",SP_SUL!L97)</f>
        <v>*</v>
      </c>
      <c r="P93" s="143" t="str">
        <f>IF(SP_SUL!O97="","*",SP_SUL!O97)</f>
        <v>*</v>
      </c>
      <c r="Q93" s="143" t="str">
        <f>IF(SP_SUL!P97="","*",SP_SUL!P97)</f>
        <v>*</v>
      </c>
      <c r="R93" s="145" t="str">
        <f>IF(SP_SUL!Q97="","*",CONCATENATE(SP_SUL!Q97," ",SP_SUL!R97))</f>
        <v>*</v>
      </c>
      <c r="S93" s="145" t="str">
        <f>IF(SP_SUL!V97="","*",SP_SUL!V97)</f>
        <v>*</v>
      </c>
      <c r="T93" s="145" t="str">
        <f>IF(SP_SUL!W97="","*",SP_SUL!W97)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IF(SP_SUL!Y98="","*",SP_SUL!Y98)</f>
        <v>*</v>
      </c>
      <c r="B94" s="146" t="str">
        <f>IF(SP_SUL!X98="","*",SP_SUL!X98)</f>
        <v>*</v>
      </c>
      <c r="C94" s="146" t="str">
        <f>IF(SP_SUL!Z98="","*",SP_SUL!Z98)</f>
        <v>*</v>
      </c>
      <c r="D94" s="139" t="str">
        <f>IF(SP_SUL!S98="","*",SP_SUL!S98)</f>
        <v>-</v>
      </c>
      <c r="E94" s="139" t="str">
        <f>IF(SP_SUL!T98="","*",SP_SUL!T98)</f>
        <v>-</v>
      </c>
      <c r="F94" s="145" t="str">
        <f>IF(SP_SUL!B98="","*",SP_SUL!B98)</f>
        <v>*</v>
      </c>
      <c r="G94" s="145" t="str">
        <f>IF(SP_SUL!D98="","*",SP_SUL!D98)</f>
        <v>*</v>
      </c>
      <c r="H94" s="145" t="str">
        <f>IF(SP_SUL!F98="","*",SP_SUL!F98)</f>
        <v>*</v>
      </c>
      <c r="I94" s="145" t="str">
        <f>IF(SP_SUL!H98="","*",SP_SUL!H98)</f>
        <v>*</v>
      </c>
      <c r="J94" s="145" t="str">
        <f>IF(SP_SUL!I98="","*",SP_SUL!I98)</f>
        <v>*</v>
      </c>
      <c r="K94" s="139" t="str">
        <f>IF(SP_SUL!M98="","*",SP_SUL!M98)</f>
        <v>-</v>
      </c>
      <c r="L94" s="139" t="str">
        <f>IF(SP_SUL!N98="","*",SP_SUL!N98)</f>
        <v>-</v>
      </c>
      <c r="M94" s="140" t="str">
        <f>IF(SP_SUL!J98="","*",SP_SUL!J98)</f>
        <v>*</v>
      </c>
      <c r="N94" s="144" t="str">
        <f>IF(SP_SUL!K98="","*",SP_SUL!K98)</f>
        <v>*</v>
      </c>
      <c r="O94" s="144" t="str">
        <f>IF(SP_SUL!L98="","*",SP_SUL!L98)</f>
        <v>*</v>
      </c>
      <c r="P94" s="143" t="str">
        <f>IF(SP_SUL!O98="","*",SP_SUL!O98)</f>
        <v>*</v>
      </c>
      <c r="Q94" s="143" t="str">
        <f>IF(SP_SUL!P98="","*",SP_SUL!P98)</f>
        <v>*</v>
      </c>
      <c r="R94" s="145" t="str">
        <f>IF(SP_SUL!Q98="","*",CONCATENATE(SP_SUL!Q98," ",SP_SUL!R98))</f>
        <v>*</v>
      </c>
      <c r="S94" s="145" t="str">
        <f>IF(SP_SUL!V98="","*",SP_SUL!V98)</f>
        <v>*</v>
      </c>
      <c r="T94" s="145" t="str">
        <f>IF(SP_SUL!W98="","*",SP_SUL!W98)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IF(SP_SUL!Y99="","*",SP_SUL!Y99)</f>
        <v>*</v>
      </c>
      <c r="B95" s="146" t="str">
        <f>IF(SP_SUL!X99="","*",SP_SUL!X99)</f>
        <v>*</v>
      </c>
      <c r="C95" s="146" t="str">
        <f>IF(SP_SUL!Z99="","*",SP_SUL!Z99)</f>
        <v>*</v>
      </c>
      <c r="D95" s="139" t="str">
        <f>IF(SP_SUL!S99="","*",SP_SUL!S99)</f>
        <v>-</v>
      </c>
      <c r="E95" s="139" t="str">
        <f>IF(SP_SUL!T99="","*",SP_SUL!T99)</f>
        <v>-</v>
      </c>
      <c r="F95" s="145" t="str">
        <f>IF(SP_SUL!B99="","*",SP_SUL!B99)</f>
        <v>*</v>
      </c>
      <c r="G95" s="145" t="str">
        <f>IF(SP_SUL!D99="","*",SP_SUL!D99)</f>
        <v>*</v>
      </c>
      <c r="H95" s="145" t="str">
        <f>IF(SP_SUL!F99="","*",SP_SUL!F99)</f>
        <v>*</v>
      </c>
      <c r="I95" s="145" t="str">
        <f>IF(SP_SUL!H99="","*",SP_SUL!H99)</f>
        <v>*</v>
      </c>
      <c r="J95" s="145" t="str">
        <f>IF(SP_SUL!I99="","*",SP_SUL!I99)</f>
        <v>*</v>
      </c>
      <c r="K95" s="139" t="str">
        <f>IF(SP_SUL!M99="","*",SP_SUL!M99)</f>
        <v>-</v>
      </c>
      <c r="L95" s="139" t="str">
        <f>IF(SP_SUL!N99="","*",SP_SUL!N99)</f>
        <v>-</v>
      </c>
      <c r="M95" s="140" t="str">
        <f>IF(SP_SUL!J99="","*",SP_SUL!J99)</f>
        <v>*</v>
      </c>
      <c r="N95" s="144" t="str">
        <f>IF(SP_SUL!K99="","*",SP_SUL!K99)</f>
        <v>*</v>
      </c>
      <c r="O95" s="144" t="str">
        <f>IF(SP_SUL!L99="","*",SP_SUL!L99)</f>
        <v>*</v>
      </c>
      <c r="P95" s="143" t="str">
        <f>IF(SP_SUL!O99="","*",SP_SUL!O99)</f>
        <v>*</v>
      </c>
      <c r="Q95" s="143" t="str">
        <f>IF(SP_SUL!P99="","*",SP_SUL!P99)</f>
        <v>*</v>
      </c>
      <c r="R95" s="145" t="str">
        <f>IF(SP_SUL!Q99="","*",CONCATENATE(SP_SUL!Q99," ",SP_SUL!R99))</f>
        <v>*</v>
      </c>
      <c r="S95" s="145" t="str">
        <f>IF(SP_SUL!V99="","*",SP_SUL!V99)</f>
        <v>*</v>
      </c>
      <c r="T95" s="145" t="str">
        <f>IF(SP_SUL!W99="","*",SP_SUL!W99)</f>
        <v>*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IF(SP_SUL!Y100="","*",SP_SUL!Y100)</f>
        <v>*</v>
      </c>
      <c r="B96" s="146" t="str">
        <f>IF(SP_SUL!X100="","*",SP_SUL!X100)</f>
        <v>*</v>
      </c>
      <c r="C96" s="146" t="str">
        <f>IF(SP_SUL!Z100="","*",SP_SUL!Z100)</f>
        <v>*</v>
      </c>
      <c r="D96" s="139" t="str">
        <f>IF(SP_SUL!S100="","*",SP_SUL!S100)</f>
        <v>-</v>
      </c>
      <c r="E96" s="139" t="str">
        <f>IF(SP_SUL!T100="","*",SP_SUL!T100)</f>
        <v>-</v>
      </c>
      <c r="F96" s="145" t="str">
        <f>IF(SP_SUL!B100="","*",SP_SUL!B100)</f>
        <v>*</v>
      </c>
      <c r="G96" s="145" t="str">
        <f>IF(SP_SUL!D100="","*",SP_SUL!D100)</f>
        <v>*</v>
      </c>
      <c r="H96" s="145" t="str">
        <f>IF(SP_SUL!F100="","*",SP_SUL!F100)</f>
        <v>*</v>
      </c>
      <c r="I96" s="145" t="str">
        <f>IF(SP_SUL!H100="","*",SP_SUL!H100)</f>
        <v>*</v>
      </c>
      <c r="J96" s="145" t="str">
        <f>IF(SP_SUL!I100="","*",SP_SUL!I100)</f>
        <v>*</v>
      </c>
      <c r="K96" s="139" t="str">
        <f>IF(SP_SUL!M100="","*",SP_SUL!M100)</f>
        <v>-</v>
      </c>
      <c r="L96" s="139" t="str">
        <f>IF(SP_SUL!N100="","*",SP_SUL!N100)</f>
        <v>-</v>
      </c>
      <c r="M96" s="140" t="str">
        <f>IF(SP_SUL!J100="","*",SP_SUL!J100)</f>
        <v>*</v>
      </c>
      <c r="N96" s="144" t="str">
        <f>IF(SP_SUL!K100="","*",SP_SUL!K100)</f>
        <v>*</v>
      </c>
      <c r="O96" s="144" t="str">
        <f>IF(SP_SUL!L100="","*",SP_SUL!L100)</f>
        <v>*</v>
      </c>
      <c r="P96" s="143" t="str">
        <f>IF(SP_SUL!O100="","*",SP_SUL!O100)</f>
        <v>*</v>
      </c>
      <c r="Q96" s="143" t="str">
        <f>IF(SP_SUL!P100="","*",SP_SUL!P100)</f>
        <v>*</v>
      </c>
      <c r="R96" s="145" t="str">
        <f>IF(SP_SUL!Q100="","*",CONCATENATE(SP_SUL!Q100," ",SP_SUL!R100))</f>
        <v>*</v>
      </c>
      <c r="S96" s="145" t="str">
        <f>IF(SP_SUL!V100="","*",SP_SUL!V100)</f>
        <v>*</v>
      </c>
      <c r="T96" s="145" t="str">
        <f>IF(SP_SUL!W100="","*",SP_SUL!W100)</f>
        <v>*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IF(SP_SUL!Y101="","*",SP_SUL!Y101)</f>
        <v>*</v>
      </c>
      <c r="B97" s="146" t="str">
        <f>IF(SP_SUL!X101="","*",SP_SUL!X101)</f>
        <v>*</v>
      </c>
      <c r="C97" s="146" t="str">
        <f>IF(SP_SUL!Z101="","*",SP_SUL!Z101)</f>
        <v>*</v>
      </c>
      <c r="D97" s="139" t="str">
        <f>IF(SP_SUL!S101="","*",SP_SUL!S101)</f>
        <v>-</v>
      </c>
      <c r="E97" s="139" t="str">
        <f>IF(SP_SUL!T101="","*",SP_SUL!T101)</f>
        <v>-</v>
      </c>
      <c r="F97" s="145" t="str">
        <f>IF(SP_SUL!B101="","*",SP_SUL!B101)</f>
        <v>*</v>
      </c>
      <c r="G97" s="145" t="str">
        <f>IF(SP_SUL!D101="","*",SP_SUL!D101)</f>
        <v>*</v>
      </c>
      <c r="H97" s="145" t="str">
        <f>IF(SP_SUL!F101="","*",SP_SUL!F101)</f>
        <v>*</v>
      </c>
      <c r="I97" s="145" t="str">
        <f>IF(SP_SUL!H101="","*",SP_SUL!H101)</f>
        <v>*</v>
      </c>
      <c r="J97" s="145" t="str">
        <f>IF(SP_SUL!I101="","*",SP_SUL!I101)</f>
        <v>*</v>
      </c>
      <c r="K97" s="139" t="str">
        <f>IF(SP_SUL!M101="","*",SP_SUL!M101)</f>
        <v>-</v>
      </c>
      <c r="L97" s="139" t="str">
        <f>IF(SP_SUL!N101="","*",SP_SUL!N101)</f>
        <v>-</v>
      </c>
      <c r="M97" s="140" t="str">
        <f>IF(SP_SUL!J101="","*",SP_SUL!J101)</f>
        <v>*</v>
      </c>
      <c r="N97" s="144" t="str">
        <f>IF(SP_SUL!K101="","*",SP_SUL!K101)</f>
        <v>*</v>
      </c>
      <c r="O97" s="144" t="str">
        <f>IF(SP_SUL!L101="","*",SP_SUL!L101)</f>
        <v>*</v>
      </c>
      <c r="P97" s="143" t="str">
        <f>IF(SP_SUL!O101="","*",SP_SUL!O101)</f>
        <v>*</v>
      </c>
      <c r="Q97" s="143" t="str">
        <f>IF(SP_SUL!P101="","*",SP_SUL!P101)</f>
        <v>*</v>
      </c>
      <c r="R97" s="145" t="str">
        <f>IF(SP_SUL!Q101="","*",CONCATENATE(SP_SUL!Q101," ",SP_SUL!R101))</f>
        <v>*</v>
      </c>
      <c r="S97" s="145" t="str">
        <f>IF(SP_SUL!V101="","*",SP_SUL!V101)</f>
        <v>*</v>
      </c>
      <c r="T97" s="145" t="str">
        <f>IF(SP_SUL!W101="","*",SP_SUL!W101)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IF(SP_SUL!Y102="","*",SP_SUL!Y102)</f>
        <v>*</v>
      </c>
      <c r="B98" s="146" t="str">
        <f>IF(SP_SUL!X102="","*",SP_SUL!X102)</f>
        <v>*</v>
      </c>
      <c r="C98" s="146" t="str">
        <f>IF(SP_SUL!Z102="","*",SP_SUL!Z102)</f>
        <v>*</v>
      </c>
      <c r="D98" s="139" t="str">
        <f>IF(SP_SUL!S102="","*",SP_SUL!S102)</f>
        <v>-</v>
      </c>
      <c r="E98" s="139" t="str">
        <f>IF(SP_SUL!T102="","*",SP_SUL!T102)</f>
        <v>-</v>
      </c>
      <c r="F98" s="145" t="str">
        <f>IF(SP_SUL!B102="","*",SP_SUL!B102)</f>
        <v>*</v>
      </c>
      <c r="G98" s="145" t="str">
        <f>IF(SP_SUL!D102="","*",SP_SUL!D102)</f>
        <v>*</v>
      </c>
      <c r="H98" s="145" t="str">
        <f>IF(SP_SUL!F102="","*",SP_SUL!F102)</f>
        <v>*</v>
      </c>
      <c r="I98" s="145" t="str">
        <f>IF(SP_SUL!H102="","*",SP_SUL!H102)</f>
        <v>*</v>
      </c>
      <c r="J98" s="145" t="str">
        <f>IF(SP_SUL!I102="","*",SP_SUL!I102)</f>
        <v>*</v>
      </c>
      <c r="K98" s="139" t="str">
        <f>IF(SP_SUL!M102="","*",SP_SUL!M102)</f>
        <v>-</v>
      </c>
      <c r="L98" s="139" t="str">
        <f>IF(SP_SUL!N102="","*",SP_SUL!N102)</f>
        <v>-</v>
      </c>
      <c r="M98" s="140" t="str">
        <f>IF(SP_SUL!J102="","*",SP_SUL!J102)</f>
        <v>*</v>
      </c>
      <c r="N98" s="144" t="str">
        <f>IF(SP_SUL!K102="","*",SP_SUL!K102)</f>
        <v>*</v>
      </c>
      <c r="O98" s="144" t="str">
        <f>IF(SP_SUL!L102="","*",SP_SUL!L102)</f>
        <v>*</v>
      </c>
      <c r="P98" s="143" t="str">
        <f>IF(SP_SUL!O102="","*",SP_SUL!O102)</f>
        <v>*</v>
      </c>
      <c r="Q98" s="143" t="str">
        <f>IF(SP_SUL!P102="","*",SP_SUL!P102)</f>
        <v>*</v>
      </c>
      <c r="R98" s="145" t="str">
        <f>IF(SP_SUL!Q102="","*",CONCATENATE(SP_SUL!Q102," ",SP_SUL!R102))</f>
        <v>*</v>
      </c>
      <c r="S98" s="145" t="str">
        <f>IF(SP_SUL!V102="","*",SP_SUL!V102)</f>
        <v>*</v>
      </c>
      <c r="T98" s="145" t="str">
        <f>IF(SP_SUL!W102="","*",SP_SUL!W102)</f>
        <v>*</v>
      </c>
      <c r="U98" s="137" t="str">
        <f ca="1">_xlfn.XLOOKUP(G98&amp;$U$2,BS_CONTROLE[CHAVE],BS_CONTROLE[Quantidade_11],"-")</f>
        <v>-</v>
      </c>
      <c r="V98" s="137" t="str">
        <f ca="1">_xlfn.XLOOKUP(G98&amp;$V$2,BS_CONTROLE[CHAVE],BS_CONTROLE[Quantidade_11],"-")</f>
        <v>-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IF(SP_SUL!Y103="","*",SP_SUL!Y103)</f>
        <v>*</v>
      </c>
      <c r="B99" s="146" t="str">
        <f>IF(SP_SUL!X103="","*",SP_SUL!X103)</f>
        <v>*</v>
      </c>
      <c r="C99" s="146" t="str">
        <f>IF(SP_SUL!Z103="","*",SP_SUL!Z103)</f>
        <v>*</v>
      </c>
      <c r="D99" s="139" t="str">
        <f>IF(SP_SUL!S103="","*",SP_SUL!S103)</f>
        <v>-</v>
      </c>
      <c r="E99" s="139" t="str">
        <f>IF(SP_SUL!T103="","*",SP_SUL!T103)</f>
        <v>-</v>
      </c>
      <c r="F99" s="145" t="str">
        <f>IF(SP_SUL!B103="","*",SP_SUL!B103)</f>
        <v>*</v>
      </c>
      <c r="G99" s="145" t="str">
        <f>IF(SP_SUL!D103="","*",SP_SUL!D103)</f>
        <v>*</v>
      </c>
      <c r="H99" s="145" t="str">
        <f>IF(SP_SUL!F103="","*",SP_SUL!F103)</f>
        <v>*</v>
      </c>
      <c r="I99" s="145" t="str">
        <f>IF(SP_SUL!H103="","*",SP_SUL!H103)</f>
        <v>*</v>
      </c>
      <c r="J99" s="145" t="str">
        <f>IF(SP_SUL!I103="","*",SP_SUL!I103)</f>
        <v>*</v>
      </c>
      <c r="K99" s="139" t="str">
        <f>IF(SP_SUL!M103="","*",SP_SUL!M103)</f>
        <v>-</v>
      </c>
      <c r="L99" s="139" t="str">
        <f>IF(SP_SUL!N103="","*",SP_SUL!N103)</f>
        <v>-</v>
      </c>
      <c r="M99" s="140" t="str">
        <f>IF(SP_SUL!J103="","*",SP_SUL!J103)</f>
        <v>*</v>
      </c>
      <c r="N99" s="144" t="str">
        <f>IF(SP_SUL!K103="","*",SP_SUL!K103)</f>
        <v>*</v>
      </c>
      <c r="O99" s="144" t="str">
        <f>IF(SP_SUL!L103="","*",SP_SUL!L103)</f>
        <v>*</v>
      </c>
      <c r="P99" s="143" t="str">
        <f>IF(SP_SUL!O103="","*",SP_SUL!O103)</f>
        <v>*</v>
      </c>
      <c r="Q99" s="143" t="str">
        <f>IF(SP_SUL!P103="","*",SP_SUL!P103)</f>
        <v>*</v>
      </c>
      <c r="R99" s="145" t="str">
        <f>IF(SP_SUL!Q103="","*",CONCATENATE(SP_SUL!Q103," ",SP_SUL!R103))</f>
        <v>*</v>
      </c>
      <c r="S99" s="145" t="str">
        <f>IF(SP_SUL!V103="","*",SP_SUL!V103)</f>
        <v>*</v>
      </c>
      <c r="T99" s="145" t="str">
        <f>IF(SP_SUL!W103="","*",SP_SUL!W103)</f>
        <v>*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IF(SP_SUL!Y104="","*",SP_SUL!Y104)</f>
        <v>*</v>
      </c>
      <c r="B100" s="146" t="str">
        <f>IF(SP_SUL!X104="","*",SP_SUL!X104)</f>
        <v>*</v>
      </c>
      <c r="C100" s="146" t="str">
        <f>IF(SP_SUL!Z104="","*",SP_SUL!Z104)</f>
        <v>*</v>
      </c>
      <c r="D100" s="139" t="str">
        <f>IF(SP_SUL!S104="","*",SP_SUL!S104)</f>
        <v>-</v>
      </c>
      <c r="E100" s="139" t="str">
        <f>IF(SP_SUL!T104="","*",SP_SUL!T104)</f>
        <v>-</v>
      </c>
      <c r="F100" s="145" t="str">
        <f>IF(SP_SUL!B104="","*",SP_SUL!B104)</f>
        <v>*</v>
      </c>
      <c r="G100" s="145" t="str">
        <f>IF(SP_SUL!D104="","*",SP_SUL!D104)</f>
        <v>*</v>
      </c>
      <c r="H100" s="145" t="str">
        <f>IF(SP_SUL!F104="","*",SP_SUL!F104)</f>
        <v>*</v>
      </c>
      <c r="I100" s="145" t="str">
        <f>IF(SP_SUL!H104="","*",SP_SUL!H104)</f>
        <v>*</v>
      </c>
      <c r="J100" s="145" t="str">
        <f>IF(SP_SUL!I104="","*",SP_SUL!I104)</f>
        <v>*</v>
      </c>
      <c r="K100" s="139" t="str">
        <f>IF(SP_SUL!M104="","*",SP_SUL!M104)</f>
        <v>-</v>
      </c>
      <c r="L100" s="139" t="str">
        <f>IF(SP_SUL!N104="","*",SP_SUL!N104)</f>
        <v>-</v>
      </c>
      <c r="M100" s="140" t="str">
        <f>IF(SP_SUL!J104="","*",SP_SUL!J104)</f>
        <v>*</v>
      </c>
      <c r="N100" s="144" t="str">
        <f>IF(SP_SUL!K104="","*",SP_SUL!K104)</f>
        <v>*</v>
      </c>
      <c r="O100" s="144" t="str">
        <f>IF(SP_SUL!L104="","*",SP_SUL!L104)</f>
        <v>*</v>
      </c>
      <c r="P100" s="143" t="str">
        <f>IF(SP_SUL!O104="","*",SP_SUL!O104)</f>
        <v>*</v>
      </c>
      <c r="Q100" s="143" t="str">
        <f>IF(SP_SUL!P104="","*",SP_SUL!P104)</f>
        <v>*</v>
      </c>
      <c r="R100" s="145" t="str">
        <f>IF(SP_SUL!Q104="","*",CONCATENATE(SP_SUL!Q104," ",SP_SUL!R104))</f>
        <v>*</v>
      </c>
      <c r="S100" s="145" t="str">
        <f>IF(SP_SUL!V104="","*",SP_SUL!V104)</f>
        <v>*</v>
      </c>
      <c r="T100" s="145" t="str">
        <f>IF(SP_SUL!W104="","*",SP_SUL!W104)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IF(SP_SUL!Y105="","*",SP_SUL!Y105)</f>
        <v>*</v>
      </c>
      <c r="B101" s="146" t="str">
        <f>IF(SP_SUL!X105="","*",SP_SUL!X105)</f>
        <v>*</v>
      </c>
      <c r="C101" s="146" t="str">
        <f>IF(SP_SUL!Z105="","*",SP_SUL!Z105)</f>
        <v>*</v>
      </c>
      <c r="D101" s="139" t="str">
        <f>IF(SP_SUL!S105="","*",SP_SUL!S105)</f>
        <v>-</v>
      </c>
      <c r="E101" s="139" t="str">
        <f>IF(SP_SUL!T105="","*",SP_SUL!T105)</f>
        <v>-</v>
      </c>
      <c r="F101" s="145" t="str">
        <f>IF(SP_SUL!B105="","*",SP_SUL!B105)</f>
        <v>*</v>
      </c>
      <c r="G101" s="145" t="str">
        <f>IF(SP_SUL!D105="","*",SP_SUL!D105)</f>
        <v>*</v>
      </c>
      <c r="H101" s="145" t="str">
        <f>IF(SP_SUL!F105="","*",SP_SUL!F105)</f>
        <v>*</v>
      </c>
      <c r="I101" s="145" t="str">
        <f>IF(SP_SUL!H105="","*",SP_SUL!H105)</f>
        <v>*</v>
      </c>
      <c r="J101" s="145" t="str">
        <f>IF(SP_SUL!I105="","*",SP_SUL!I105)</f>
        <v>*</v>
      </c>
      <c r="K101" s="139" t="str">
        <f>IF(SP_SUL!M105="","*",SP_SUL!M105)</f>
        <v>-</v>
      </c>
      <c r="L101" s="139" t="str">
        <f>IF(SP_SUL!N105="","*",SP_SUL!N105)</f>
        <v>-</v>
      </c>
      <c r="M101" s="140" t="str">
        <f>IF(SP_SUL!J105="","*",SP_SUL!J105)</f>
        <v>*</v>
      </c>
      <c r="N101" s="144" t="str">
        <f>IF(SP_SUL!K105="","*",SP_SUL!K105)</f>
        <v>*</v>
      </c>
      <c r="O101" s="144" t="str">
        <f>IF(SP_SUL!L105="","*",SP_SUL!L105)</f>
        <v>*</v>
      </c>
      <c r="P101" s="143" t="str">
        <f>IF(SP_SUL!O105="","*",SP_SUL!O105)</f>
        <v>*</v>
      </c>
      <c r="Q101" s="143" t="str">
        <f>IF(SP_SUL!P105="","*",SP_SUL!P105)</f>
        <v>*</v>
      </c>
      <c r="R101" s="145" t="str">
        <f>IF(SP_SUL!Q105="","*",CONCATENATE(SP_SUL!Q105," ",SP_SUL!R105))</f>
        <v>*</v>
      </c>
      <c r="S101" s="145" t="str">
        <f>IF(SP_SUL!V105="","*",SP_SUL!V105)</f>
        <v>*</v>
      </c>
      <c r="T101" s="145" t="str">
        <f>IF(SP_SUL!W105="","*",SP_SUL!W105)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IF(SP_SUL!Y106="","*",SP_SUL!Y106)</f>
        <v>*</v>
      </c>
      <c r="B102" s="146" t="str">
        <f>IF(SP_SUL!X106="","*",SP_SUL!X106)</f>
        <v>*</v>
      </c>
      <c r="C102" s="146" t="str">
        <f>IF(SP_SUL!Z106="","*",SP_SUL!Z106)</f>
        <v>*</v>
      </c>
      <c r="D102" s="139" t="str">
        <f>IF(SP_SUL!S106="","*",SP_SUL!S106)</f>
        <v>-</v>
      </c>
      <c r="E102" s="139" t="str">
        <f>IF(SP_SUL!T106="","*",SP_SUL!T106)</f>
        <v>-</v>
      </c>
      <c r="F102" s="145" t="str">
        <f>IF(SP_SUL!B106="","*",SP_SUL!B106)</f>
        <v>*</v>
      </c>
      <c r="G102" s="145" t="str">
        <f>IF(SP_SUL!D106="","*",SP_SUL!D106)</f>
        <v>*</v>
      </c>
      <c r="H102" s="145" t="str">
        <f>IF(SP_SUL!F106="","*",SP_SUL!F106)</f>
        <v>*</v>
      </c>
      <c r="I102" s="145" t="str">
        <f>IF(SP_SUL!H106="","*",SP_SUL!H106)</f>
        <v>*</v>
      </c>
      <c r="J102" s="145" t="str">
        <f>IF(SP_SUL!I106="","*",SP_SUL!I106)</f>
        <v>*</v>
      </c>
      <c r="K102" s="139" t="str">
        <f>IF(SP_SUL!M106="","*",SP_SUL!M106)</f>
        <v>-</v>
      </c>
      <c r="L102" s="139" t="str">
        <f>IF(SP_SUL!N106="","*",SP_SUL!N106)</f>
        <v>-</v>
      </c>
      <c r="M102" s="140" t="str">
        <f>IF(SP_SUL!J106="","*",SP_SUL!J106)</f>
        <v>*</v>
      </c>
      <c r="N102" s="144" t="str">
        <f>IF(SP_SUL!K106="","*",SP_SUL!K106)</f>
        <v>*</v>
      </c>
      <c r="O102" s="144" t="str">
        <f>IF(SP_SUL!L106="","*",SP_SUL!L106)</f>
        <v>*</v>
      </c>
      <c r="P102" s="143" t="str">
        <f>IF(SP_SUL!O106="","*",SP_SUL!O106)</f>
        <v>*</v>
      </c>
      <c r="Q102" s="143" t="str">
        <f>IF(SP_SUL!P106="","*",SP_SUL!P106)</f>
        <v>*</v>
      </c>
      <c r="R102" s="145" t="str">
        <f>IF(SP_SUL!Q106="","*",CONCATENATE(SP_SUL!Q106," ",SP_SUL!R106))</f>
        <v>*</v>
      </c>
      <c r="S102" s="145" t="str">
        <f>IF(SP_SUL!V106="","*",SP_SUL!V106)</f>
        <v>*</v>
      </c>
      <c r="T102" s="145" t="str">
        <f>IF(SP_SUL!W106="","*",SP_SUL!W106)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IF(SP_SUL!Y107="","*",SP_SUL!Y107)</f>
        <v>*</v>
      </c>
      <c r="B103" s="146" t="str">
        <f>IF(SP_SUL!X107="","*",SP_SUL!X107)</f>
        <v>*</v>
      </c>
      <c r="C103" s="146" t="str">
        <f>IF(SP_SUL!Z107="","*",SP_SUL!Z107)</f>
        <v>*</v>
      </c>
      <c r="D103" s="139" t="str">
        <f>IF(SP_SUL!S107="","*",SP_SUL!S107)</f>
        <v>-</v>
      </c>
      <c r="E103" s="139" t="str">
        <f>IF(SP_SUL!T107="","*",SP_SUL!T107)</f>
        <v>-</v>
      </c>
      <c r="F103" s="145" t="str">
        <f>IF(SP_SUL!B107="","*",SP_SUL!B107)</f>
        <v>*</v>
      </c>
      <c r="G103" s="145" t="str">
        <f>IF(SP_SUL!D107="","*",SP_SUL!D107)</f>
        <v>*</v>
      </c>
      <c r="H103" s="145" t="str">
        <f>IF(SP_SUL!F107="","*",SP_SUL!F107)</f>
        <v>*</v>
      </c>
      <c r="I103" s="145" t="str">
        <f>IF(SP_SUL!H107="","*",SP_SUL!H107)</f>
        <v>*</v>
      </c>
      <c r="J103" s="145" t="str">
        <f>IF(SP_SUL!I107="","*",SP_SUL!I107)</f>
        <v>*</v>
      </c>
      <c r="K103" s="139" t="str">
        <f>IF(SP_SUL!M107="","*",SP_SUL!M107)</f>
        <v>-</v>
      </c>
      <c r="L103" s="139" t="str">
        <f>IF(SP_SUL!N107="","*",SP_SUL!N107)</f>
        <v>-</v>
      </c>
      <c r="M103" s="140" t="str">
        <f>IF(SP_SUL!J107="","*",SP_SUL!J107)</f>
        <v>*</v>
      </c>
      <c r="N103" s="144" t="str">
        <f>IF(SP_SUL!K107="","*",SP_SUL!K107)</f>
        <v>*</v>
      </c>
      <c r="O103" s="144" t="str">
        <f>IF(SP_SUL!L107="","*",SP_SUL!L107)</f>
        <v>*</v>
      </c>
      <c r="P103" s="143" t="str">
        <f>IF(SP_SUL!O107="","*",SP_SUL!O107)</f>
        <v>*</v>
      </c>
      <c r="Q103" s="143" t="str">
        <f>IF(SP_SUL!P107="","*",SP_SUL!P107)</f>
        <v>*</v>
      </c>
      <c r="R103" s="145" t="str">
        <f>IF(SP_SUL!Q107="","*",CONCATENATE(SP_SUL!Q107," ",SP_SUL!R107))</f>
        <v>*</v>
      </c>
      <c r="S103" s="145" t="str">
        <f>IF(SP_SUL!V107="","*",SP_SUL!V107)</f>
        <v>*</v>
      </c>
      <c r="T103" s="145" t="str">
        <f>IF(SP_SUL!W107="","*",SP_SUL!W107)</f>
        <v>*</v>
      </c>
      <c r="U103" s="137" t="str">
        <f ca="1">_xlfn.XLOOKUP(G103&amp;$U$2,BS_CONTROLE[CHAVE],BS_CONTROLE[Quantidade_11],"-")</f>
        <v>-</v>
      </c>
      <c r="V103" s="137" t="str">
        <f ca="1">_xlfn.XLOOKUP(G103&amp;$V$2,BS_CONTROLE[CHAVE],BS_CONTROLE[Quantidade_11],"-")</f>
        <v>-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IF(SP_SUL!Y108="","*",SP_SUL!Y108)</f>
        <v>*</v>
      </c>
      <c r="B104" s="146" t="str">
        <f>IF(SP_SUL!X108="","*",SP_SUL!X108)</f>
        <v>*</v>
      </c>
      <c r="C104" s="146" t="str">
        <f>IF(SP_SUL!Z108="","*",SP_SUL!Z108)</f>
        <v>*</v>
      </c>
      <c r="D104" s="139" t="str">
        <f>IF(SP_SUL!S108="","*",SP_SUL!S108)</f>
        <v>-</v>
      </c>
      <c r="E104" s="139" t="str">
        <f>IF(SP_SUL!T108="","*",SP_SUL!T108)</f>
        <v>-</v>
      </c>
      <c r="F104" s="145" t="str">
        <f>IF(SP_SUL!B108="","*",SP_SUL!B108)</f>
        <v>*</v>
      </c>
      <c r="G104" s="145" t="str">
        <f>IF(SP_SUL!D108="","*",SP_SUL!D108)</f>
        <v>*</v>
      </c>
      <c r="H104" s="145" t="str">
        <f>IF(SP_SUL!F108="","*",SP_SUL!F108)</f>
        <v>*</v>
      </c>
      <c r="I104" s="145" t="str">
        <f>IF(SP_SUL!H108="","*",SP_SUL!H108)</f>
        <v>*</v>
      </c>
      <c r="J104" s="145" t="str">
        <f>IF(SP_SUL!I108="","*",SP_SUL!I108)</f>
        <v>*</v>
      </c>
      <c r="K104" s="139" t="str">
        <f>IF(SP_SUL!M108="","*",SP_SUL!M108)</f>
        <v>-</v>
      </c>
      <c r="L104" s="139" t="str">
        <f>IF(SP_SUL!N108="","*",SP_SUL!N108)</f>
        <v>-</v>
      </c>
      <c r="M104" s="140" t="str">
        <f>IF(SP_SUL!J108="","*",SP_SUL!J108)</f>
        <v>*</v>
      </c>
      <c r="N104" s="144" t="str">
        <f>IF(SP_SUL!K108="","*",SP_SUL!K108)</f>
        <v>*</v>
      </c>
      <c r="O104" s="144" t="str">
        <f>IF(SP_SUL!L108="","*",SP_SUL!L108)</f>
        <v>*</v>
      </c>
      <c r="P104" s="143" t="str">
        <f>IF(SP_SUL!O108="","*",SP_SUL!O108)</f>
        <v>*</v>
      </c>
      <c r="Q104" s="143" t="str">
        <f>IF(SP_SUL!P108="","*",SP_SUL!P108)</f>
        <v>*</v>
      </c>
      <c r="R104" s="145" t="str">
        <f>IF(SP_SUL!Q108="","*",CONCATENATE(SP_SUL!Q108," ",SP_SUL!R108))</f>
        <v>*</v>
      </c>
      <c r="S104" s="145" t="str">
        <f>IF(SP_SUL!V108="","*",SP_SUL!V108)</f>
        <v>*</v>
      </c>
      <c r="T104" s="145" t="str">
        <f>IF(SP_SUL!W108="","*",SP_SUL!W108)</f>
        <v>*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IF(SP_SUL!Y109="","*",SP_SUL!Y109)</f>
        <v>*</v>
      </c>
      <c r="B105" s="146" t="str">
        <f>IF(SP_SUL!X109="","*",SP_SUL!X109)</f>
        <v>*</v>
      </c>
      <c r="C105" s="146" t="str">
        <f>IF(SP_SUL!Z109="","*",SP_SUL!Z109)</f>
        <v>*</v>
      </c>
      <c r="D105" s="139" t="str">
        <f>IF(SP_SUL!S109="","*",SP_SUL!S109)</f>
        <v>-</v>
      </c>
      <c r="E105" s="139" t="str">
        <f>IF(SP_SUL!T109="","*",SP_SUL!T109)</f>
        <v>-</v>
      </c>
      <c r="F105" s="145" t="str">
        <f>IF(SP_SUL!B109="","*",SP_SUL!B109)</f>
        <v>*</v>
      </c>
      <c r="G105" s="145" t="str">
        <f>IF(SP_SUL!D109="","*",SP_SUL!D109)</f>
        <v>*</v>
      </c>
      <c r="H105" s="145" t="str">
        <f>IF(SP_SUL!F109="","*",SP_SUL!F109)</f>
        <v>*</v>
      </c>
      <c r="I105" s="145" t="str">
        <f>IF(SP_SUL!H109="","*",SP_SUL!H109)</f>
        <v>*</v>
      </c>
      <c r="J105" s="145" t="str">
        <f>IF(SP_SUL!I109="","*",SP_SUL!I109)</f>
        <v>*</v>
      </c>
      <c r="K105" s="139" t="str">
        <f>IF(SP_SUL!M109="","*",SP_SUL!M109)</f>
        <v>-</v>
      </c>
      <c r="L105" s="139" t="str">
        <f>IF(SP_SUL!N109="","*",SP_SUL!N109)</f>
        <v>-</v>
      </c>
      <c r="M105" s="140" t="str">
        <f>IF(SP_SUL!J109="","*",SP_SUL!J109)</f>
        <v>*</v>
      </c>
      <c r="N105" s="144" t="str">
        <f>IF(SP_SUL!K109="","*",SP_SUL!K109)</f>
        <v>*</v>
      </c>
      <c r="O105" s="144" t="str">
        <f>IF(SP_SUL!L109="","*",SP_SUL!L109)</f>
        <v>*</v>
      </c>
      <c r="P105" s="143" t="str">
        <f>IF(SP_SUL!O109="","*",SP_SUL!O109)</f>
        <v>*</v>
      </c>
      <c r="Q105" s="143" t="str">
        <f>IF(SP_SUL!P109="","*",SP_SUL!P109)</f>
        <v>*</v>
      </c>
      <c r="R105" s="145" t="str">
        <f>IF(SP_SUL!Q109="","*",CONCATENATE(SP_SUL!Q109," ",SP_SUL!R109))</f>
        <v>*</v>
      </c>
      <c r="S105" s="145" t="str">
        <f>IF(SP_SUL!V109="","*",SP_SUL!V109)</f>
        <v>*</v>
      </c>
      <c r="T105" s="145" t="str">
        <f>IF(SP_SUL!W109="","*",SP_SUL!W109)</f>
        <v>*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IF(SP_SUL!Y110="","*",SP_SUL!Y110)</f>
        <v>*</v>
      </c>
      <c r="B106" s="146" t="str">
        <f>IF(SP_SUL!X110="","*",SP_SUL!X110)</f>
        <v>*</v>
      </c>
      <c r="C106" s="146" t="str">
        <f>IF(SP_SUL!Z110="","*",SP_SUL!Z110)</f>
        <v>*</v>
      </c>
      <c r="D106" s="139" t="str">
        <f>IF(SP_SUL!S110="","*",SP_SUL!S110)</f>
        <v>-</v>
      </c>
      <c r="E106" s="139" t="str">
        <f>IF(SP_SUL!T110="","*",SP_SUL!T110)</f>
        <v>-</v>
      </c>
      <c r="F106" s="145" t="str">
        <f>IF(SP_SUL!B110="","*",SP_SUL!B110)</f>
        <v>*</v>
      </c>
      <c r="G106" s="145" t="str">
        <f>IF(SP_SUL!D110="","*",SP_SUL!D110)</f>
        <v>*</v>
      </c>
      <c r="H106" s="145" t="str">
        <f>IF(SP_SUL!F110="","*",SP_SUL!F110)</f>
        <v>*</v>
      </c>
      <c r="I106" s="145" t="str">
        <f>IF(SP_SUL!H110="","*",SP_SUL!H110)</f>
        <v>*</v>
      </c>
      <c r="J106" s="145" t="str">
        <f>IF(SP_SUL!I110="","*",SP_SUL!I110)</f>
        <v>*</v>
      </c>
      <c r="K106" s="139" t="str">
        <f>IF(SP_SUL!M110="","*",SP_SUL!M110)</f>
        <v>-</v>
      </c>
      <c r="L106" s="139" t="str">
        <f>IF(SP_SUL!N110="","*",SP_SUL!N110)</f>
        <v>-</v>
      </c>
      <c r="M106" s="140" t="str">
        <f>IF(SP_SUL!J110="","*",SP_SUL!J110)</f>
        <v>*</v>
      </c>
      <c r="N106" s="144" t="str">
        <f>IF(SP_SUL!K110="","*",SP_SUL!K110)</f>
        <v>*</v>
      </c>
      <c r="O106" s="144" t="str">
        <f>IF(SP_SUL!L110="","*",SP_SUL!L110)</f>
        <v>*</v>
      </c>
      <c r="P106" s="143" t="str">
        <f>IF(SP_SUL!O110="","*",SP_SUL!O110)</f>
        <v>*</v>
      </c>
      <c r="Q106" s="143" t="str">
        <f>IF(SP_SUL!P110="","*",SP_SUL!P110)</f>
        <v>*</v>
      </c>
      <c r="R106" s="145" t="str">
        <f>IF(SP_SUL!Q110="","*",CONCATENATE(SP_SUL!Q110," ",SP_SUL!R110))</f>
        <v>*</v>
      </c>
      <c r="S106" s="145" t="str">
        <f>IF(SP_SUL!V110="","*",SP_SUL!V110)</f>
        <v>*</v>
      </c>
      <c r="T106" s="145" t="str">
        <f>IF(SP_SUL!W110="","*",SP_SUL!W110)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IF(SP_SUL!Y111="","*",SP_SUL!Y111)</f>
        <v>*</v>
      </c>
      <c r="B107" s="146" t="str">
        <f>IF(SP_SUL!X111="","*",SP_SUL!X111)</f>
        <v>*</v>
      </c>
      <c r="C107" s="146" t="str">
        <f>IF(SP_SUL!Z111="","*",SP_SUL!Z111)</f>
        <v>*</v>
      </c>
      <c r="D107" s="139" t="str">
        <f>IF(SP_SUL!S111="","*",SP_SUL!S111)</f>
        <v>-</v>
      </c>
      <c r="E107" s="139" t="str">
        <f>IF(SP_SUL!T111="","*",SP_SUL!T111)</f>
        <v>-</v>
      </c>
      <c r="F107" s="145" t="str">
        <f>IF(SP_SUL!B111="","*",SP_SUL!B111)</f>
        <v>*</v>
      </c>
      <c r="G107" s="145" t="str">
        <f>IF(SP_SUL!D111="","*",SP_SUL!D111)</f>
        <v>*</v>
      </c>
      <c r="H107" s="145" t="str">
        <f>IF(SP_SUL!F111="","*",SP_SUL!F111)</f>
        <v>*</v>
      </c>
      <c r="I107" s="145" t="str">
        <f>IF(SP_SUL!H111="","*",SP_SUL!H111)</f>
        <v>*</v>
      </c>
      <c r="J107" s="145" t="str">
        <f>IF(SP_SUL!I111="","*",SP_SUL!I111)</f>
        <v>*</v>
      </c>
      <c r="K107" s="139" t="str">
        <f>IF(SP_SUL!M111="","*",SP_SUL!M111)</f>
        <v>-</v>
      </c>
      <c r="L107" s="139" t="str">
        <f>IF(SP_SUL!N111="","*",SP_SUL!N111)</f>
        <v>-</v>
      </c>
      <c r="M107" s="140" t="str">
        <f>IF(SP_SUL!J111="","*",SP_SUL!J111)</f>
        <v>*</v>
      </c>
      <c r="N107" s="144" t="str">
        <f>IF(SP_SUL!K111="","*",SP_SUL!K111)</f>
        <v>*</v>
      </c>
      <c r="O107" s="144" t="str">
        <f>IF(SP_SUL!L111="","*",SP_SUL!L111)</f>
        <v>*</v>
      </c>
      <c r="P107" s="143" t="str">
        <f>IF(SP_SUL!O111="","*",SP_SUL!O111)</f>
        <v>*</v>
      </c>
      <c r="Q107" s="143" t="str">
        <f>IF(SP_SUL!P111="","*",SP_SUL!P111)</f>
        <v>*</v>
      </c>
      <c r="R107" s="145" t="str">
        <f>IF(SP_SUL!Q111="","*",CONCATENATE(SP_SUL!Q111," ",SP_SUL!R111))</f>
        <v>*</v>
      </c>
      <c r="S107" s="145" t="str">
        <f>IF(SP_SUL!V111="","*",SP_SUL!V111)</f>
        <v>*</v>
      </c>
      <c r="T107" s="145" t="str">
        <f>IF(SP_SUL!W111="","*",SP_SUL!W111)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IF(SP_SUL!Y112="","*",SP_SUL!Y112)</f>
        <v>*</v>
      </c>
      <c r="B108" s="146" t="str">
        <f>IF(SP_SUL!X112="","*",SP_SUL!X112)</f>
        <v>*</v>
      </c>
      <c r="C108" s="146" t="str">
        <f>IF(SP_SUL!Z112="","*",SP_SUL!Z112)</f>
        <v>*</v>
      </c>
      <c r="D108" s="139" t="str">
        <f>IF(SP_SUL!S112="","*",SP_SUL!S112)</f>
        <v>-</v>
      </c>
      <c r="E108" s="139" t="str">
        <f>IF(SP_SUL!T112="","*",SP_SUL!T112)</f>
        <v>-</v>
      </c>
      <c r="F108" s="145" t="str">
        <f>IF(SP_SUL!B112="","*",SP_SUL!B112)</f>
        <v>*</v>
      </c>
      <c r="G108" s="145" t="str">
        <f>IF(SP_SUL!D112="","*",SP_SUL!D112)</f>
        <v>*</v>
      </c>
      <c r="H108" s="145" t="str">
        <f>IF(SP_SUL!F112="","*",SP_SUL!F112)</f>
        <v>*</v>
      </c>
      <c r="I108" s="145" t="str">
        <f>IF(SP_SUL!H112="","*",SP_SUL!H112)</f>
        <v>*</v>
      </c>
      <c r="J108" s="145" t="str">
        <f>IF(SP_SUL!I112="","*",SP_SUL!I112)</f>
        <v>*</v>
      </c>
      <c r="K108" s="139" t="str">
        <f>IF(SP_SUL!M112="","*",SP_SUL!M112)</f>
        <v>-</v>
      </c>
      <c r="L108" s="139" t="str">
        <f>IF(SP_SUL!N112="","*",SP_SUL!N112)</f>
        <v>-</v>
      </c>
      <c r="M108" s="140" t="str">
        <f>IF(SP_SUL!J112="","*",SP_SUL!J112)</f>
        <v>*</v>
      </c>
      <c r="N108" s="144" t="str">
        <f>IF(SP_SUL!K112="","*",SP_SUL!K112)</f>
        <v>*</v>
      </c>
      <c r="O108" s="144" t="str">
        <f>IF(SP_SUL!L112="","*",SP_SUL!L112)</f>
        <v>*</v>
      </c>
      <c r="P108" s="143" t="str">
        <f>IF(SP_SUL!O112="","*",SP_SUL!O112)</f>
        <v>*</v>
      </c>
      <c r="Q108" s="143" t="str">
        <f>IF(SP_SUL!P112="","*",SP_SUL!P112)</f>
        <v>*</v>
      </c>
      <c r="R108" s="145" t="str">
        <f>IF(SP_SUL!Q112="","*",CONCATENATE(SP_SUL!Q112," ",SP_SUL!R112))</f>
        <v>*</v>
      </c>
      <c r="S108" s="145" t="str">
        <f>IF(SP_SUL!V112="","*",SP_SUL!V112)</f>
        <v>*</v>
      </c>
      <c r="T108" s="145" t="str">
        <f>IF(SP_SUL!W112="","*",SP_SUL!W112)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IF(SP_SUL!Y113="","*",SP_SUL!Y113)</f>
        <v>*</v>
      </c>
      <c r="B109" s="146" t="str">
        <f>IF(SP_SUL!X113="","*",SP_SUL!X113)</f>
        <v>*</v>
      </c>
      <c r="C109" s="146" t="str">
        <f>IF(SP_SUL!Z113="","*",SP_SUL!Z113)</f>
        <v>*</v>
      </c>
      <c r="D109" s="139" t="str">
        <f>IF(SP_SUL!S113="","*",SP_SUL!S113)</f>
        <v>-</v>
      </c>
      <c r="E109" s="139" t="str">
        <f>IF(SP_SUL!T113="","*",SP_SUL!T113)</f>
        <v>-</v>
      </c>
      <c r="F109" s="145" t="str">
        <f>IF(SP_SUL!B113="","*",SP_SUL!B113)</f>
        <v>*</v>
      </c>
      <c r="G109" s="145" t="str">
        <f>IF(SP_SUL!D113="","*",SP_SUL!D113)</f>
        <v>*</v>
      </c>
      <c r="H109" s="145" t="str">
        <f>IF(SP_SUL!F113="","*",SP_SUL!F113)</f>
        <v>*</v>
      </c>
      <c r="I109" s="145" t="str">
        <f>IF(SP_SUL!H113="","*",SP_SUL!H113)</f>
        <v>*</v>
      </c>
      <c r="J109" s="145" t="str">
        <f>IF(SP_SUL!I113="","*",SP_SUL!I113)</f>
        <v>*</v>
      </c>
      <c r="K109" s="139" t="str">
        <f>IF(SP_SUL!M113="","*",SP_SUL!M113)</f>
        <v>-</v>
      </c>
      <c r="L109" s="139" t="str">
        <f>IF(SP_SUL!N113="","*",SP_SUL!N113)</f>
        <v>-</v>
      </c>
      <c r="M109" s="140" t="str">
        <f>IF(SP_SUL!J113="","*",SP_SUL!J113)</f>
        <v>*</v>
      </c>
      <c r="N109" s="144" t="str">
        <f>IF(SP_SUL!K113="","*",SP_SUL!K113)</f>
        <v>*</v>
      </c>
      <c r="O109" s="144" t="str">
        <f>IF(SP_SUL!L113="","*",SP_SUL!L113)</f>
        <v>*</v>
      </c>
      <c r="P109" s="143" t="str">
        <f>IF(SP_SUL!O113="","*",SP_SUL!O113)</f>
        <v>*</v>
      </c>
      <c r="Q109" s="143" t="str">
        <f>IF(SP_SUL!P113="","*",SP_SUL!P113)</f>
        <v>*</v>
      </c>
      <c r="R109" s="145" t="str">
        <f>IF(SP_SUL!Q113="","*",CONCATENATE(SP_SUL!Q113," ",SP_SUL!R113))</f>
        <v>*</v>
      </c>
      <c r="S109" s="145" t="str">
        <f>IF(SP_SUL!V113="","*",SP_SUL!V113)</f>
        <v>*</v>
      </c>
      <c r="T109" s="145" t="str">
        <f>IF(SP_SUL!W113="","*",SP_SUL!W113)</f>
        <v>*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IF(SP_SUL!Y114="","*",SP_SUL!Y114)</f>
        <v>*</v>
      </c>
      <c r="B110" s="146" t="str">
        <f>IF(SP_SUL!X114="","*",SP_SUL!X114)</f>
        <v>*</v>
      </c>
      <c r="C110" s="146" t="str">
        <f>IF(SP_SUL!Z114="","*",SP_SUL!Z114)</f>
        <v>*</v>
      </c>
      <c r="D110" s="139" t="str">
        <f>IF(SP_SUL!S114="","*",SP_SUL!S114)</f>
        <v>-</v>
      </c>
      <c r="E110" s="139" t="str">
        <f>IF(SP_SUL!T114="","*",SP_SUL!T114)</f>
        <v>-</v>
      </c>
      <c r="F110" s="145" t="str">
        <f>IF(SP_SUL!B114="","*",SP_SUL!B114)</f>
        <v>*</v>
      </c>
      <c r="G110" s="145" t="str">
        <f>IF(SP_SUL!D114="","*",SP_SUL!D114)</f>
        <v>*</v>
      </c>
      <c r="H110" s="145" t="str">
        <f>IF(SP_SUL!F114="","*",SP_SUL!F114)</f>
        <v>*</v>
      </c>
      <c r="I110" s="145" t="str">
        <f>IF(SP_SUL!H114="","*",SP_SUL!H114)</f>
        <v>*</v>
      </c>
      <c r="J110" s="145" t="str">
        <f>IF(SP_SUL!I114="","*",SP_SUL!I114)</f>
        <v>*</v>
      </c>
      <c r="K110" s="139" t="str">
        <f>IF(SP_SUL!M114="","*",SP_SUL!M114)</f>
        <v>-</v>
      </c>
      <c r="L110" s="139" t="str">
        <f>IF(SP_SUL!N114="","*",SP_SUL!N114)</f>
        <v>-</v>
      </c>
      <c r="M110" s="140" t="str">
        <f>IF(SP_SUL!J114="","*",SP_SUL!J114)</f>
        <v>*</v>
      </c>
      <c r="N110" s="144" t="str">
        <f>IF(SP_SUL!K114="","*",SP_SUL!K114)</f>
        <v>*</v>
      </c>
      <c r="O110" s="144" t="str">
        <f>IF(SP_SUL!L114="","*",SP_SUL!L114)</f>
        <v>*</v>
      </c>
      <c r="P110" s="143" t="str">
        <f>IF(SP_SUL!O114="","*",SP_SUL!O114)</f>
        <v>*</v>
      </c>
      <c r="Q110" s="143" t="str">
        <f>IF(SP_SUL!P114="","*",SP_SUL!P114)</f>
        <v>*</v>
      </c>
      <c r="R110" s="145" t="str">
        <f>IF(SP_SUL!Q114="","*",CONCATENATE(SP_SUL!Q114," ",SP_SUL!R114))</f>
        <v>*</v>
      </c>
      <c r="S110" s="145" t="str">
        <f>IF(SP_SUL!V114="","*",SP_SUL!V114)</f>
        <v>*</v>
      </c>
      <c r="T110" s="145" t="str">
        <f>IF(SP_SUL!W114="","*",SP_SUL!W114)</f>
        <v>*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IF(SP_SUL!Y115="","*",SP_SUL!Y115)</f>
        <v>*</v>
      </c>
      <c r="B111" s="146" t="str">
        <f>IF(SP_SUL!X115="","*",SP_SUL!X115)</f>
        <v>*</v>
      </c>
      <c r="C111" s="146" t="str">
        <f>IF(SP_SUL!Z115="","*",SP_SUL!Z115)</f>
        <v>*</v>
      </c>
      <c r="D111" s="139" t="str">
        <f>IF(SP_SUL!S115="","*",SP_SUL!S115)</f>
        <v>-</v>
      </c>
      <c r="E111" s="139" t="str">
        <f>IF(SP_SUL!T115="","*",SP_SUL!T115)</f>
        <v>-</v>
      </c>
      <c r="F111" s="145" t="str">
        <f>IF(SP_SUL!B115="","*",SP_SUL!B115)</f>
        <v>*</v>
      </c>
      <c r="G111" s="145" t="str">
        <f>IF(SP_SUL!D115="","*",SP_SUL!D115)</f>
        <v>*</v>
      </c>
      <c r="H111" s="145" t="str">
        <f>IF(SP_SUL!F115="","*",SP_SUL!F115)</f>
        <v>*</v>
      </c>
      <c r="I111" s="145" t="str">
        <f>IF(SP_SUL!H115="","*",SP_SUL!H115)</f>
        <v>*</v>
      </c>
      <c r="J111" s="145" t="str">
        <f>IF(SP_SUL!I115="","*",SP_SUL!I115)</f>
        <v>*</v>
      </c>
      <c r="K111" s="139" t="str">
        <f>IF(SP_SUL!M115="","*",SP_SUL!M115)</f>
        <v>-</v>
      </c>
      <c r="L111" s="139" t="str">
        <f>IF(SP_SUL!N115="","*",SP_SUL!N115)</f>
        <v>-</v>
      </c>
      <c r="M111" s="140" t="str">
        <f>IF(SP_SUL!J115="","*",SP_SUL!J115)</f>
        <v>*</v>
      </c>
      <c r="N111" s="144" t="str">
        <f>IF(SP_SUL!K115="","*",SP_SUL!K115)</f>
        <v>*</v>
      </c>
      <c r="O111" s="144" t="str">
        <f>IF(SP_SUL!L115="","*",SP_SUL!L115)</f>
        <v>*</v>
      </c>
      <c r="P111" s="143" t="str">
        <f>IF(SP_SUL!O115="","*",SP_SUL!O115)</f>
        <v>*</v>
      </c>
      <c r="Q111" s="143" t="str">
        <f>IF(SP_SUL!P115="","*",SP_SUL!P115)</f>
        <v>*</v>
      </c>
      <c r="R111" s="145" t="str">
        <f>IF(SP_SUL!Q115="","*",CONCATENATE(SP_SUL!Q115," ",SP_SUL!R115))</f>
        <v>*</v>
      </c>
      <c r="S111" s="145" t="str">
        <f>IF(SP_SUL!V115="","*",SP_SUL!V115)</f>
        <v>*</v>
      </c>
      <c r="T111" s="145" t="str">
        <f>IF(SP_SUL!W115="","*",SP_SUL!W115)</f>
        <v>*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IF(SP_SUL!Y116="","*",SP_SUL!Y116)</f>
        <v>*</v>
      </c>
      <c r="B112" s="146" t="str">
        <f>IF(SP_SUL!X116="","*",SP_SUL!X116)</f>
        <v>*</v>
      </c>
      <c r="C112" s="146" t="str">
        <f>IF(SP_SUL!Z116="","*",SP_SUL!Z116)</f>
        <v>*</v>
      </c>
      <c r="D112" s="139" t="str">
        <f>IF(SP_SUL!S116="","*",SP_SUL!S116)</f>
        <v>-</v>
      </c>
      <c r="E112" s="139" t="str">
        <f>IF(SP_SUL!T116="","*",SP_SUL!T116)</f>
        <v>-</v>
      </c>
      <c r="F112" s="145" t="str">
        <f>IF(SP_SUL!B116="","*",SP_SUL!B116)</f>
        <v>*</v>
      </c>
      <c r="G112" s="145" t="str">
        <f>IF(SP_SUL!D116="","*",SP_SUL!D116)</f>
        <v>*</v>
      </c>
      <c r="H112" s="145" t="str">
        <f>IF(SP_SUL!F116="","*",SP_SUL!F116)</f>
        <v>*</v>
      </c>
      <c r="I112" s="145" t="str">
        <f>IF(SP_SUL!H116="","*",SP_SUL!H116)</f>
        <v>*</v>
      </c>
      <c r="J112" s="145" t="str">
        <f>IF(SP_SUL!I116="","*",SP_SUL!I116)</f>
        <v>*</v>
      </c>
      <c r="K112" s="139" t="str">
        <f>IF(SP_SUL!M116="","*",SP_SUL!M116)</f>
        <v>-</v>
      </c>
      <c r="L112" s="139" t="str">
        <f>IF(SP_SUL!N116="","*",SP_SUL!N116)</f>
        <v>-</v>
      </c>
      <c r="M112" s="140" t="str">
        <f>IF(SP_SUL!J116="","*",SP_SUL!J116)</f>
        <v>*</v>
      </c>
      <c r="N112" s="144" t="str">
        <f>IF(SP_SUL!K116="","*",SP_SUL!K116)</f>
        <v>*</v>
      </c>
      <c r="O112" s="144" t="str">
        <f>IF(SP_SUL!L116="","*",SP_SUL!L116)</f>
        <v>*</v>
      </c>
      <c r="P112" s="143" t="str">
        <f>IF(SP_SUL!O116="","*",SP_SUL!O116)</f>
        <v>*</v>
      </c>
      <c r="Q112" s="143" t="str">
        <f>IF(SP_SUL!P116="","*",SP_SUL!P116)</f>
        <v>*</v>
      </c>
      <c r="R112" s="145" t="str">
        <f>IF(SP_SUL!Q116="","*",CONCATENATE(SP_SUL!Q116," ",SP_SUL!R116))</f>
        <v>*</v>
      </c>
      <c r="S112" s="145" t="str">
        <f>IF(SP_SUL!V116="","*",SP_SUL!V116)</f>
        <v>*</v>
      </c>
      <c r="T112" s="145" t="str">
        <f>IF(SP_SUL!W116="","*",SP_SUL!W116)</f>
        <v>*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IF(SP_SUL!Y117="","*",SP_SUL!Y117)</f>
        <v>*</v>
      </c>
      <c r="B113" s="146" t="str">
        <f>IF(SP_SUL!X117="","*",SP_SUL!X117)</f>
        <v>*</v>
      </c>
      <c r="C113" s="146" t="str">
        <f>IF(SP_SUL!Z117="","*",SP_SUL!Z117)</f>
        <v>*</v>
      </c>
      <c r="D113" s="139" t="str">
        <f>IF(SP_SUL!S117="","*",SP_SUL!S117)</f>
        <v>-</v>
      </c>
      <c r="E113" s="139" t="str">
        <f>IF(SP_SUL!T117="","*",SP_SUL!T117)</f>
        <v>-</v>
      </c>
      <c r="F113" s="145" t="str">
        <f>IF(SP_SUL!B117="","*",SP_SUL!B117)</f>
        <v>*</v>
      </c>
      <c r="G113" s="145" t="str">
        <f>IF(SP_SUL!D117="","*",SP_SUL!D117)</f>
        <v>*</v>
      </c>
      <c r="H113" s="145" t="str">
        <f>IF(SP_SUL!F117="","*",SP_SUL!F117)</f>
        <v>*</v>
      </c>
      <c r="I113" s="145" t="str">
        <f>IF(SP_SUL!H117="","*",SP_SUL!H117)</f>
        <v>*</v>
      </c>
      <c r="J113" s="145" t="str">
        <f>IF(SP_SUL!I117="","*",SP_SUL!I117)</f>
        <v>*</v>
      </c>
      <c r="K113" s="139" t="str">
        <f>IF(SP_SUL!M117="","*",SP_SUL!M117)</f>
        <v>-</v>
      </c>
      <c r="L113" s="139" t="str">
        <f>IF(SP_SUL!N117="","*",SP_SUL!N117)</f>
        <v>-</v>
      </c>
      <c r="M113" s="140" t="str">
        <f>IF(SP_SUL!J117="","*",SP_SUL!J117)</f>
        <v>*</v>
      </c>
      <c r="N113" s="144" t="str">
        <f>IF(SP_SUL!K117="","*",SP_SUL!K117)</f>
        <v>*</v>
      </c>
      <c r="O113" s="144" t="str">
        <f>IF(SP_SUL!L117="","*",SP_SUL!L117)</f>
        <v>*</v>
      </c>
      <c r="P113" s="143" t="str">
        <f>IF(SP_SUL!O117="","*",SP_SUL!O117)</f>
        <v>*</v>
      </c>
      <c r="Q113" s="143" t="str">
        <f>IF(SP_SUL!P117="","*",SP_SUL!P117)</f>
        <v>*</v>
      </c>
      <c r="R113" s="145" t="str">
        <f>IF(SP_SUL!Q117="","*",CONCATENATE(SP_SUL!Q117," ",SP_SUL!R117))</f>
        <v>*</v>
      </c>
      <c r="S113" s="145" t="str">
        <f>IF(SP_SUL!V117="","*",SP_SUL!V117)</f>
        <v>*</v>
      </c>
      <c r="T113" s="145" t="str">
        <f>IF(SP_SUL!W117="","*",SP_SUL!W117)</f>
        <v>*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IF(SP_SUL!Y118="","*",SP_SUL!Y118)</f>
        <v>*</v>
      </c>
      <c r="B114" s="146" t="str">
        <f>IF(SP_SUL!X118="","*",SP_SUL!X118)</f>
        <v>*</v>
      </c>
      <c r="C114" s="146" t="str">
        <f>IF(SP_SUL!Z118="","*",SP_SUL!Z118)</f>
        <v>*</v>
      </c>
      <c r="D114" s="139" t="str">
        <f>IF(SP_SUL!S118="","*",SP_SUL!S118)</f>
        <v>-</v>
      </c>
      <c r="E114" s="139" t="str">
        <f>IF(SP_SUL!T118="","*",SP_SUL!T118)</f>
        <v>-</v>
      </c>
      <c r="F114" s="145" t="str">
        <f>IF(SP_SUL!B118="","*",SP_SUL!B118)</f>
        <v>*</v>
      </c>
      <c r="G114" s="145" t="str">
        <f>IF(SP_SUL!D118="","*",SP_SUL!D118)</f>
        <v>*</v>
      </c>
      <c r="H114" s="145" t="str">
        <f>IF(SP_SUL!F118="","*",SP_SUL!F118)</f>
        <v>*</v>
      </c>
      <c r="I114" s="145" t="str">
        <f>IF(SP_SUL!H118="","*",SP_SUL!H118)</f>
        <v>*</v>
      </c>
      <c r="J114" s="145" t="str">
        <f>IF(SP_SUL!I118="","*",SP_SUL!I118)</f>
        <v>*</v>
      </c>
      <c r="K114" s="139" t="str">
        <f>IF(SP_SUL!M118="","*",SP_SUL!M118)</f>
        <v>-</v>
      </c>
      <c r="L114" s="139" t="str">
        <f>IF(SP_SUL!N118="","*",SP_SUL!N118)</f>
        <v>-</v>
      </c>
      <c r="M114" s="140" t="str">
        <f>IF(SP_SUL!J118="","*",SP_SUL!J118)</f>
        <v>*</v>
      </c>
      <c r="N114" s="144" t="str">
        <f>IF(SP_SUL!K118="","*",SP_SUL!K118)</f>
        <v>*</v>
      </c>
      <c r="O114" s="144" t="str">
        <f>IF(SP_SUL!L118="","*",SP_SUL!L118)</f>
        <v>*</v>
      </c>
      <c r="P114" s="143" t="str">
        <f>IF(SP_SUL!O118="","*",SP_SUL!O118)</f>
        <v>*</v>
      </c>
      <c r="Q114" s="143" t="str">
        <f>IF(SP_SUL!P118="","*",SP_SUL!P118)</f>
        <v>*</v>
      </c>
      <c r="R114" s="145" t="str">
        <f>IF(SP_SUL!Q118="","*",CONCATENATE(SP_SUL!Q118," ",SP_SUL!R118))</f>
        <v>*</v>
      </c>
      <c r="S114" s="145" t="str">
        <f>IF(SP_SUL!V118="","*",SP_SUL!V118)</f>
        <v>*</v>
      </c>
      <c r="T114" s="145" t="str">
        <f>IF(SP_SUL!W118="","*",SP_SUL!W118)</f>
        <v>*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IF(SP_SUL!Y119="","*",SP_SUL!Y119)</f>
        <v>*</v>
      </c>
      <c r="B115" s="146" t="str">
        <f>IF(SP_SUL!X119="","*",SP_SUL!X119)</f>
        <v>*</v>
      </c>
      <c r="C115" s="146" t="str">
        <f>IF(SP_SUL!Z119="","*",SP_SUL!Z119)</f>
        <v>*</v>
      </c>
      <c r="D115" s="139" t="str">
        <f>IF(SP_SUL!S119="","*",SP_SUL!S119)</f>
        <v>-</v>
      </c>
      <c r="E115" s="139" t="str">
        <f>IF(SP_SUL!T119="","*",SP_SUL!T119)</f>
        <v>-</v>
      </c>
      <c r="F115" s="145" t="str">
        <f>IF(SP_SUL!B119="","*",SP_SUL!B119)</f>
        <v>*</v>
      </c>
      <c r="G115" s="145" t="str">
        <f>IF(SP_SUL!D119="","*",SP_SUL!D119)</f>
        <v>*</v>
      </c>
      <c r="H115" s="145" t="str">
        <f>IF(SP_SUL!F119="","*",SP_SUL!F119)</f>
        <v>*</v>
      </c>
      <c r="I115" s="145" t="str">
        <f>IF(SP_SUL!H119="","*",SP_SUL!H119)</f>
        <v>*</v>
      </c>
      <c r="J115" s="145" t="str">
        <f>IF(SP_SUL!I119="","*",SP_SUL!I119)</f>
        <v>*</v>
      </c>
      <c r="K115" s="139" t="str">
        <f>IF(SP_SUL!M119="","*",SP_SUL!M119)</f>
        <v>-</v>
      </c>
      <c r="L115" s="139" t="str">
        <f>IF(SP_SUL!N119="","*",SP_SUL!N119)</f>
        <v>-</v>
      </c>
      <c r="M115" s="140" t="str">
        <f>IF(SP_SUL!J119="","*",SP_SUL!J119)</f>
        <v>*</v>
      </c>
      <c r="N115" s="144" t="str">
        <f>IF(SP_SUL!K119="","*",SP_SUL!K119)</f>
        <v>*</v>
      </c>
      <c r="O115" s="144" t="str">
        <f>IF(SP_SUL!L119="","*",SP_SUL!L119)</f>
        <v>*</v>
      </c>
      <c r="P115" s="143" t="str">
        <f>IF(SP_SUL!O119="","*",SP_SUL!O119)</f>
        <v>*</v>
      </c>
      <c r="Q115" s="143" t="str">
        <f>IF(SP_SUL!P119="","*",SP_SUL!P119)</f>
        <v>*</v>
      </c>
      <c r="R115" s="145" t="str">
        <f>IF(SP_SUL!Q119="","*",CONCATENATE(SP_SUL!Q119," ",SP_SUL!R119))</f>
        <v>*</v>
      </c>
      <c r="S115" s="145" t="str">
        <f>IF(SP_SUL!V119="","*",SP_SUL!V119)</f>
        <v>*</v>
      </c>
      <c r="T115" s="145" t="str">
        <f>IF(SP_SUL!W119="","*",SP_SUL!W119)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IF(SP_SUL!Y120="","*",SP_SUL!Y120)</f>
        <v>*</v>
      </c>
      <c r="B116" s="146" t="str">
        <f>IF(SP_SUL!X120="","*",SP_SUL!X120)</f>
        <v>*</v>
      </c>
      <c r="C116" s="146" t="str">
        <f>IF(SP_SUL!Z120="","*",SP_SUL!Z120)</f>
        <v>*</v>
      </c>
      <c r="D116" s="139" t="str">
        <f>IF(SP_SUL!S120="","*",SP_SUL!S120)</f>
        <v>-</v>
      </c>
      <c r="E116" s="139" t="str">
        <f>IF(SP_SUL!T120="","*",SP_SUL!T120)</f>
        <v>-</v>
      </c>
      <c r="F116" s="145" t="str">
        <f>IF(SP_SUL!B120="","*",SP_SUL!B120)</f>
        <v>*</v>
      </c>
      <c r="G116" s="145" t="str">
        <f>IF(SP_SUL!D120="","*",SP_SUL!D120)</f>
        <v>*</v>
      </c>
      <c r="H116" s="145" t="str">
        <f>IF(SP_SUL!F120="","*",SP_SUL!F120)</f>
        <v>*</v>
      </c>
      <c r="I116" s="145" t="str">
        <f>IF(SP_SUL!H120="","*",SP_SUL!H120)</f>
        <v>*</v>
      </c>
      <c r="J116" s="145" t="str">
        <f>IF(SP_SUL!I120="","*",SP_SUL!I120)</f>
        <v>*</v>
      </c>
      <c r="K116" s="139" t="str">
        <f>IF(SP_SUL!M120="","*",SP_SUL!M120)</f>
        <v>-</v>
      </c>
      <c r="L116" s="139" t="str">
        <f>IF(SP_SUL!N120="","*",SP_SUL!N120)</f>
        <v>-</v>
      </c>
      <c r="M116" s="140" t="str">
        <f>IF(SP_SUL!J120="","*",SP_SUL!J120)</f>
        <v>*</v>
      </c>
      <c r="N116" s="144" t="str">
        <f>IF(SP_SUL!K120="","*",SP_SUL!K120)</f>
        <v>*</v>
      </c>
      <c r="O116" s="144" t="str">
        <f>IF(SP_SUL!L120="","*",SP_SUL!L120)</f>
        <v>*</v>
      </c>
      <c r="P116" s="143" t="str">
        <f>IF(SP_SUL!O120="","*",SP_SUL!O120)</f>
        <v>*</v>
      </c>
      <c r="Q116" s="143" t="str">
        <f>IF(SP_SUL!P120="","*",SP_SUL!P120)</f>
        <v>*</v>
      </c>
      <c r="R116" s="145" t="str">
        <f>IF(SP_SUL!Q120="","*",CONCATENATE(SP_SUL!Q120," ",SP_SUL!R120))</f>
        <v>*</v>
      </c>
      <c r="S116" s="145" t="str">
        <f>IF(SP_SUL!V120="","*",SP_SUL!V120)</f>
        <v>*</v>
      </c>
      <c r="T116" s="145" t="str">
        <f>IF(SP_SUL!W120="","*",SP_SUL!W120)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IF(SP_SUL!Y121="","*",SP_SUL!Y121)</f>
        <v>*</v>
      </c>
      <c r="B117" s="146" t="str">
        <f>IF(SP_SUL!X121="","*",SP_SUL!X121)</f>
        <v>*</v>
      </c>
      <c r="C117" s="146" t="str">
        <f>IF(SP_SUL!Z121="","*",SP_SUL!Z121)</f>
        <v>*</v>
      </c>
      <c r="D117" s="139" t="str">
        <f>IF(SP_SUL!S121="","*",SP_SUL!S121)</f>
        <v>-</v>
      </c>
      <c r="E117" s="139" t="str">
        <f>IF(SP_SUL!T121="","*",SP_SUL!T121)</f>
        <v>-</v>
      </c>
      <c r="F117" s="145" t="str">
        <f>IF(SP_SUL!B121="","*",SP_SUL!B121)</f>
        <v>*</v>
      </c>
      <c r="G117" s="145" t="str">
        <f>IF(SP_SUL!D121="","*",SP_SUL!D121)</f>
        <v>*</v>
      </c>
      <c r="H117" s="145" t="str">
        <f>IF(SP_SUL!F121="","*",SP_SUL!F121)</f>
        <v>*</v>
      </c>
      <c r="I117" s="145" t="str">
        <f>IF(SP_SUL!H121="","*",SP_SUL!H121)</f>
        <v>*</v>
      </c>
      <c r="J117" s="145" t="str">
        <f>IF(SP_SUL!I121="","*",SP_SUL!I121)</f>
        <v>*</v>
      </c>
      <c r="K117" s="139" t="str">
        <f>IF(SP_SUL!M121="","*",SP_SUL!M121)</f>
        <v>-</v>
      </c>
      <c r="L117" s="139" t="str">
        <f>IF(SP_SUL!N121="","*",SP_SUL!N121)</f>
        <v>-</v>
      </c>
      <c r="M117" s="140" t="str">
        <f>IF(SP_SUL!J121="","*",SP_SUL!J121)</f>
        <v>*</v>
      </c>
      <c r="N117" s="144" t="str">
        <f>IF(SP_SUL!K121="","*",SP_SUL!K121)</f>
        <v>*</v>
      </c>
      <c r="O117" s="144" t="str">
        <f>IF(SP_SUL!L121="","*",SP_SUL!L121)</f>
        <v>*</v>
      </c>
      <c r="P117" s="143" t="str">
        <f>IF(SP_SUL!O121="","*",SP_SUL!O121)</f>
        <v>*</v>
      </c>
      <c r="Q117" s="143" t="str">
        <f>IF(SP_SUL!P121="","*",SP_SUL!P121)</f>
        <v>*</v>
      </c>
      <c r="R117" s="145" t="str">
        <f>IF(SP_SUL!Q121="","*",CONCATENATE(SP_SUL!Q121," ",SP_SUL!R121))</f>
        <v>*</v>
      </c>
      <c r="S117" s="145" t="str">
        <f>IF(SP_SUL!V121="","*",SP_SUL!V121)</f>
        <v>*</v>
      </c>
      <c r="T117" s="145" t="str">
        <f>IF(SP_SUL!W121="","*",SP_SUL!W121)</f>
        <v>*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IF(SP_SUL!Y122="","*",SP_SUL!Y122)</f>
        <v>*</v>
      </c>
      <c r="B118" s="146" t="str">
        <f>IF(SP_SUL!X122="","*",SP_SUL!X122)</f>
        <v>*</v>
      </c>
      <c r="C118" s="146" t="str">
        <f>IF(SP_SUL!Z122="","*",SP_SUL!Z122)</f>
        <v>*</v>
      </c>
      <c r="D118" s="139" t="str">
        <f>IF(SP_SUL!S122="","*",SP_SUL!S122)</f>
        <v>-</v>
      </c>
      <c r="E118" s="139" t="str">
        <f>IF(SP_SUL!T122="","*",SP_SUL!T122)</f>
        <v>-</v>
      </c>
      <c r="F118" s="145" t="str">
        <f>IF(SP_SUL!B122="","*",SP_SUL!B122)</f>
        <v>*</v>
      </c>
      <c r="G118" s="145" t="str">
        <f>IF(SP_SUL!D122="","*",SP_SUL!D122)</f>
        <v>*</v>
      </c>
      <c r="H118" s="145" t="str">
        <f>IF(SP_SUL!F122="","*",SP_SUL!F122)</f>
        <v>*</v>
      </c>
      <c r="I118" s="145" t="str">
        <f>IF(SP_SUL!H122="","*",SP_SUL!H122)</f>
        <v>*</v>
      </c>
      <c r="J118" s="145" t="str">
        <f>IF(SP_SUL!I122="","*",SP_SUL!I122)</f>
        <v>*</v>
      </c>
      <c r="K118" s="139" t="str">
        <f>IF(SP_SUL!M122="","*",SP_SUL!M122)</f>
        <v>-</v>
      </c>
      <c r="L118" s="139" t="str">
        <f>IF(SP_SUL!N122="","*",SP_SUL!N122)</f>
        <v>-</v>
      </c>
      <c r="M118" s="140" t="str">
        <f>IF(SP_SUL!J122="","*",SP_SUL!J122)</f>
        <v>*</v>
      </c>
      <c r="N118" s="144" t="str">
        <f>IF(SP_SUL!K122="","*",SP_SUL!K122)</f>
        <v>*</v>
      </c>
      <c r="O118" s="144" t="str">
        <f>IF(SP_SUL!L122="","*",SP_SUL!L122)</f>
        <v>*</v>
      </c>
      <c r="P118" s="143" t="str">
        <f>IF(SP_SUL!O122="","*",SP_SUL!O122)</f>
        <v>*</v>
      </c>
      <c r="Q118" s="143" t="str">
        <f>IF(SP_SUL!P122="","*",SP_SUL!P122)</f>
        <v>*</v>
      </c>
      <c r="R118" s="145" t="str">
        <f>IF(SP_SUL!Q122="","*",CONCATENATE(SP_SUL!Q122," ",SP_SUL!R122))</f>
        <v>*</v>
      </c>
      <c r="S118" s="145" t="str">
        <f>IF(SP_SUL!V122="","*",SP_SUL!V122)</f>
        <v>*</v>
      </c>
      <c r="T118" s="145" t="str">
        <f>IF(SP_SUL!W122="","*",SP_SUL!W122)</f>
        <v>*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IF(SP_SUL!Y123="","*",SP_SUL!Y123)</f>
        <v>*</v>
      </c>
      <c r="B119" s="146" t="str">
        <f>IF(SP_SUL!X123="","*",SP_SUL!X123)</f>
        <v>*</v>
      </c>
      <c r="C119" s="146" t="str">
        <f>IF(SP_SUL!Z123="","*",SP_SUL!Z123)</f>
        <v>*</v>
      </c>
      <c r="D119" s="139" t="str">
        <f>IF(SP_SUL!S123="","*",SP_SUL!S123)</f>
        <v>-</v>
      </c>
      <c r="E119" s="139" t="str">
        <f>IF(SP_SUL!T123="","*",SP_SUL!T123)</f>
        <v>-</v>
      </c>
      <c r="F119" s="145" t="str">
        <f>IF(SP_SUL!B123="","*",SP_SUL!B123)</f>
        <v>*</v>
      </c>
      <c r="G119" s="145" t="str">
        <f>IF(SP_SUL!D123="","*",SP_SUL!D123)</f>
        <v>*</v>
      </c>
      <c r="H119" s="145" t="str">
        <f>IF(SP_SUL!F123="","*",SP_SUL!F123)</f>
        <v>*</v>
      </c>
      <c r="I119" s="145" t="str">
        <f>IF(SP_SUL!H123="","*",SP_SUL!H123)</f>
        <v>*</v>
      </c>
      <c r="J119" s="145" t="str">
        <f>IF(SP_SUL!I123="","*",SP_SUL!I123)</f>
        <v>*</v>
      </c>
      <c r="K119" s="139" t="str">
        <f>IF(SP_SUL!M123="","*",SP_SUL!M123)</f>
        <v>-</v>
      </c>
      <c r="L119" s="139" t="str">
        <f>IF(SP_SUL!N123="","*",SP_SUL!N123)</f>
        <v>-</v>
      </c>
      <c r="M119" s="140" t="str">
        <f>IF(SP_SUL!J123="","*",SP_SUL!J123)</f>
        <v>*</v>
      </c>
      <c r="N119" s="144" t="str">
        <f>IF(SP_SUL!K123="","*",SP_SUL!K123)</f>
        <v>*</v>
      </c>
      <c r="O119" s="144" t="str">
        <f>IF(SP_SUL!L123="","*",SP_SUL!L123)</f>
        <v>*</v>
      </c>
      <c r="P119" s="143" t="str">
        <f>IF(SP_SUL!O123="","*",SP_SUL!O123)</f>
        <v>*</v>
      </c>
      <c r="Q119" s="143" t="str">
        <f>IF(SP_SUL!P123="","*",SP_SUL!P123)</f>
        <v>*</v>
      </c>
      <c r="R119" s="145" t="str">
        <f>IF(SP_SUL!Q123="","*",CONCATENATE(SP_SUL!Q123," ",SP_SUL!R123))</f>
        <v>*</v>
      </c>
      <c r="S119" s="145" t="str">
        <f>IF(SP_SUL!V123="","*",SP_SUL!V123)</f>
        <v>*</v>
      </c>
      <c r="T119" s="145" t="str">
        <f>IF(SP_SUL!W123="","*",SP_SUL!W123)</f>
        <v>*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IF(SP_SUL!Y124="","*",SP_SUL!Y124)</f>
        <v>*</v>
      </c>
      <c r="B120" s="146" t="str">
        <f>IF(SP_SUL!X124="","*",SP_SUL!X124)</f>
        <v>*</v>
      </c>
      <c r="C120" s="146" t="str">
        <f>IF(SP_SUL!Z124="","*",SP_SUL!Z124)</f>
        <v>*</v>
      </c>
      <c r="D120" s="139" t="str">
        <f>IF(SP_SUL!S124="","*",SP_SUL!S124)</f>
        <v>-</v>
      </c>
      <c r="E120" s="139" t="str">
        <f>IF(SP_SUL!T124="","*",SP_SUL!T124)</f>
        <v>-</v>
      </c>
      <c r="F120" s="145" t="str">
        <f>IF(SP_SUL!B124="","*",SP_SUL!B124)</f>
        <v>*</v>
      </c>
      <c r="G120" s="145" t="str">
        <f>IF(SP_SUL!D124="","*",SP_SUL!D124)</f>
        <v>*</v>
      </c>
      <c r="H120" s="145" t="str">
        <f>IF(SP_SUL!F124="","*",SP_SUL!F124)</f>
        <v>*</v>
      </c>
      <c r="I120" s="145" t="str">
        <f>IF(SP_SUL!H124="","*",SP_SUL!H124)</f>
        <v>*</v>
      </c>
      <c r="J120" s="145" t="str">
        <f>IF(SP_SUL!I124="","*",SP_SUL!I124)</f>
        <v>*</v>
      </c>
      <c r="K120" s="139" t="str">
        <f>IF(SP_SUL!M124="","*",SP_SUL!M124)</f>
        <v>-</v>
      </c>
      <c r="L120" s="139" t="str">
        <f>IF(SP_SUL!N124="","*",SP_SUL!N124)</f>
        <v>-</v>
      </c>
      <c r="M120" s="140" t="str">
        <f>IF(SP_SUL!J124="","*",SP_SUL!J124)</f>
        <v>*</v>
      </c>
      <c r="N120" s="144" t="str">
        <f>IF(SP_SUL!K124="","*",SP_SUL!K124)</f>
        <v>*</v>
      </c>
      <c r="O120" s="144" t="str">
        <f>IF(SP_SUL!L124="","*",SP_SUL!L124)</f>
        <v>*</v>
      </c>
      <c r="P120" s="143" t="str">
        <f>IF(SP_SUL!O124="","*",SP_SUL!O124)</f>
        <v>*</v>
      </c>
      <c r="Q120" s="143" t="str">
        <f>IF(SP_SUL!P124="","*",SP_SUL!P124)</f>
        <v>*</v>
      </c>
      <c r="R120" s="145" t="str">
        <f>IF(SP_SUL!Q124="","*",CONCATENATE(SP_SUL!Q124," ",SP_SUL!R124))</f>
        <v>*</v>
      </c>
      <c r="S120" s="145" t="str">
        <f>IF(SP_SUL!V124="","*",SP_SUL!V124)</f>
        <v>*</v>
      </c>
      <c r="T120" s="145" t="str">
        <f>IF(SP_SUL!W124="","*",SP_SUL!W124)</f>
        <v>*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IF(SP_SUL!Y125="","*",SP_SUL!Y125)</f>
        <v>*</v>
      </c>
      <c r="B121" s="146" t="str">
        <f>IF(SP_SUL!X125="","*",SP_SUL!X125)</f>
        <v>*</v>
      </c>
      <c r="C121" s="146" t="str">
        <f>IF(SP_SUL!Z125="","*",SP_SUL!Z125)</f>
        <v>*</v>
      </c>
      <c r="D121" s="139" t="str">
        <f>IF(SP_SUL!S125="","*",SP_SUL!S125)</f>
        <v>-</v>
      </c>
      <c r="E121" s="139" t="str">
        <f>IF(SP_SUL!T125="","*",SP_SUL!T125)</f>
        <v>-</v>
      </c>
      <c r="F121" s="145" t="str">
        <f>IF(SP_SUL!B125="","*",SP_SUL!B125)</f>
        <v>*</v>
      </c>
      <c r="G121" s="145" t="str">
        <f>IF(SP_SUL!D125="","*",SP_SUL!D125)</f>
        <v>*</v>
      </c>
      <c r="H121" s="145" t="str">
        <f>IF(SP_SUL!F125="","*",SP_SUL!F125)</f>
        <v>*</v>
      </c>
      <c r="I121" s="145" t="str">
        <f>IF(SP_SUL!H125="","*",SP_SUL!H125)</f>
        <v>*</v>
      </c>
      <c r="J121" s="145" t="str">
        <f>IF(SP_SUL!I125="","*",SP_SUL!I125)</f>
        <v>*</v>
      </c>
      <c r="K121" s="139" t="str">
        <f>IF(SP_SUL!M125="","*",SP_SUL!M125)</f>
        <v>-</v>
      </c>
      <c r="L121" s="139" t="str">
        <f>IF(SP_SUL!N125="","*",SP_SUL!N125)</f>
        <v>-</v>
      </c>
      <c r="M121" s="140" t="str">
        <f>IF(SP_SUL!J125="","*",SP_SUL!J125)</f>
        <v>*</v>
      </c>
      <c r="N121" s="144" t="str">
        <f>IF(SP_SUL!K125="","*",SP_SUL!K125)</f>
        <v>*</v>
      </c>
      <c r="O121" s="144" t="str">
        <f>IF(SP_SUL!L125="","*",SP_SUL!L125)</f>
        <v>*</v>
      </c>
      <c r="P121" s="143" t="str">
        <f>IF(SP_SUL!O125="","*",SP_SUL!O125)</f>
        <v>*</v>
      </c>
      <c r="Q121" s="143" t="str">
        <f>IF(SP_SUL!P125="","*",SP_SUL!P125)</f>
        <v>*</v>
      </c>
      <c r="R121" s="145" t="str">
        <f>IF(SP_SUL!Q125="","*",CONCATENATE(SP_SUL!Q125," ",SP_SUL!R125))</f>
        <v>*</v>
      </c>
      <c r="S121" s="145" t="str">
        <f>IF(SP_SUL!V125="","*",SP_SUL!V125)</f>
        <v>*</v>
      </c>
      <c r="T121" s="145" t="str">
        <f>IF(SP_SUL!W125="","*",SP_SUL!W125)</f>
        <v>*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IF(SP_SUL!Y126="","*",SP_SUL!Y126)</f>
        <v>*</v>
      </c>
      <c r="B122" s="146" t="str">
        <f>IF(SP_SUL!X126="","*",SP_SUL!X126)</f>
        <v>*</v>
      </c>
      <c r="C122" s="146" t="str">
        <f>IF(SP_SUL!Z126="","*",SP_SUL!Z126)</f>
        <v>*</v>
      </c>
      <c r="D122" s="139" t="str">
        <f>IF(SP_SUL!S126="","*",SP_SUL!S126)</f>
        <v>-</v>
      </c>
      <c r="E122" s="139" t="str">
        <f>IF(SP_SUL!T126="","*",SP_SUL!T126)</f>
        <v>-</v>
      </c>
      <c r="F122" s="145" t="str">
        <f>IF(SP_SUL!B126="","*",SP_SUL!B126)</f>
        <v>*</v>
      </c>
      <c r="G122" s="145" t="str">
        <f>IF(SP_SUL!D126="","*",SP_SUL!D126)</f>
        <v>*</v>
      </c>
      <c r="H122" s="145" t="str">
        <f>IF(SP_SUL!F126="","*",SP_SUL!F126)</f>
        <v>*</v>
      </c>
      <c r="I122" s="145" t="str">
        <f>IF(SP_SUL!H126="","*",SP_SUL!H126)</f>
        <v>*</v>
      </c>
      <c r="J122" s="145" t="str">
        <f>IF(SP_SUL!I126="","*",SP_SUL!I126)</f>
        <v>*</v>
      </c>
      <c r="K122" s="139" t="str">
        <f>IF(SP_SUL!M126="","*",SP_SUL!M126)</f>
        <v>-</v>
      </c>
      <c r="L122" s="139" t="str">
        <f>IF(SP_SUL!N126="","*",SP_SUL!N126)</f>
        <v>-</v>
      </c>
      <c r="M122" s="140" t="str">
        <f>IF(SP_SUL!J126="","*",SP_SUL!J126)</f>
        <v>*</v>
      </c>
      <c r="N122" s="144" t="str">
        <f>IF(SP_SUL!K126="","*",SP_SUL!K126)</f>
        <v>*</v>
      </c>
      <c r="O122" s="144" t="str">
        <f>IF(SP_SUL!L126="","*",SP_SUL!L126)</f>
        <v>*</v>
      </c>
      <c r="P122" s="143" t="str">
        <f>IF(SP_SUL!O126="","*",SP_SUL!O126)</f>
        <v>*</v>
      </c>
      <c r="Q122" s="143" t="str">
        <f>IF(SP_SUL!P126="","*",SP_SUL!P126)</f>
        <v>*</v>
      </c>
      <c r="R122" s="145" t="str">
        <f>IF(SP_SUL!Q126="","*",CONCATENATE(SP_SUL!Q126," ",SP_SUL!R126))</f>
        <v>*</v>
      </c>
      <c r="S122" s="145" t="str">
        <f>IF(SP_SUL!V126="","*",SP_SUL!V126)</f>
        <v>*</v>
      </c>
      <c r="T122" s="145" t="str">
        <f>IF(SP_SUL!W126="","*",SP_SUL!W126)</f>
        <v>*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IF(SP_SUL!Y127="","*",SP_SUL!Y127)</f>
        <v>*</v>
      </c>
      <c r="B123" s="146" t="str">
        <f>IF(SP_SUL!X127="","*",SP_SUL!X127)</f>
        <v>*</v>
      </c>
      <c r="C123" s="146" t="str">
        <f>IF(SP_SUL!Z127="","*",SP_SUL!Z127)</f>
        <v>*</v>
      </c>
      <c r="D123" s="139" t="str">
        <f>IF(SP_SUL!S127="","*",SP_SUL!S127)</f>
        <v>-</v>
      </c>
      <c r="E123" s="139" t="str">
        <f>IF(SP_SUL!T127="","*",SP_SUL!T127)</f>
        <v>-</v>
      </c>
      <c r="F123" s="145" t="str">
        <f>IF(SP_SUL!B127="","*",SP_SUL!B127)</f>
        <v>*</v>
      </c>
      <c r="G123" s="145" t="str">
        <f>IF(SP_SUL!D127="","*",SP_SUL!D127)</f>
        <v>*</v>
      </c>
      <c r="H123" s="145" t="str">
        <f>IF(SP_SUL!F127="","*",SP_SUL!F127)</f>
        <v>*</v>
      </c>
      <c r="I123" s="145" t="str">
        <f>IF(SP_SUL!H127="","*",SP_SUL!H127)</f>
        <v>*</v>
      </c>
      <c r="J123" s="145" t="str">
        <f>IF(SP_SUL!I127="","*",SP_SUL!I127)</f>
        <v>*</v>
      </c>
      <c r="K123" s="139" t="str">
        <f>IF(SP_SUL!M127="","*",SP_SUL!M127)</f>
        <v>-</v>
      </c>
      <c r="L123" s="139" t="str">
        <f>IF(SP_SUL!N127="","*",SP_SUL!N127)</f>
        <v>-</v>
      </c>
      <c r="M123" s="140" t="str">
        <f>IF(SP_SUL!J127="","*",SP_SUL!J127)</f>
        <v>*</v>
      </c>
      <c r="N123" s="144" t="str">
        <f>IF(SP_SUL!K127="","*",SP_SUL!K127)</f>
        <v>*</v>
      </c>
      <c r="O123" s="144" t="str">
        <f>IF(SP_SUL!L127="","*",SP_SUL!L127)</f>
        <v>*</v>
      </c>
      <c r="P123" s="143" t="str">
        <f>IF(SP_SUL!O127="","*",SP_SUL!O127)</f>
        <v>*</v>
      </c>
      <c r="Q123" s="143" t="str">
        <f>IF(SP_SUL!P127="","*",SP_SUL!P127)</f>
        <v>*</v>
      </c>
      <c r="R123" s="145" t="str">
        <f>IF(SP_SUL!Q127="","*",CONCATENATE(SP_SUL!Q127," ",SP_SUL!R127))</f>
        <v>*</v>
      </c>
      <c r="S123" s="145" t="str">
        <f>IF(SP_SUL!V127="","*",SP_SUL!V127)</f>
        <v>*</v>
      </c>
      <c r="T123" s="145" t="str">
        <f>IF(SP_SUL!W127="","*",SP_SUL!W127)</f>
        <v>*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IF(SP_SUL!Y128="","*",SP_SUL!Y128)</f>
        <v>*</v>
      </c>
      <c r="B124" s="146" t="str">
        <f>IF(SP_SUL!X128="","*",SP_SUL!X128)</f>
        <v>*</v>
      </c>
      <c r="C124" s="146" t="str">
        <f>IF(SP_SUL!Z128="","*",SP_SUL!Z128)</f>
        <v>*</v>
      </c>
      <c r="D124" s="139" t="str">
        <f>IF(SP_SUL!S128="","*",SP_SUL!S128)</f>
        <v>-</v>
      </c>
      <c r="E124" s="139" t="str">
        <f>IF(SP_SUL!T128="","*",SP_SUL!T128)</f>
        <v>-</v>
      </c>
      <c r="F124" s="145" t="str">
        <f>IF(SP_SUL!B128="","*",SP_SUL!B128)</f>
        <v>*</v>
      </c>
      <c r="G124" s="145" t="str">
        <f>IF(SP_SUL!D128="","*",SP_SUL!D128)</f>
        <v>*</v>
      </c>
      <c r="H124" s="145" t="str">
        <f>IF(SP_SUL!F128="","*",SP_SUL!F128)</f>
        <v>*</v>
      </c>
      <c r="I124" s="145" t="str">
        <f>IF(SP_SUL!H128="","*",SP_SUL!H128)</f>
        <v>*</v>
      </c>
      <c r="J124" s="145" t="str">
        <f>IF(SP_SUL!I128="","*",SP_SUL!I128)</f>
        <v>*</v>
      </c>
      <c r="K124" s="139" t="str">
        <f>IF(SP_SUL!M128="","*",SP_SUL!M128)</f>
        <v>-</v>
      </c>
      <c r="L124" s="139" t="str">
        <f>IF(SP_SUL!N128="","*",SP_SUL!N128)</f>
        <v>-</v>
      </c>
      <c r="M124" s="140" t="str">
        <f>IF(SP_SUL!J128="","*",SP_SUL!J128)</f>
        <v>*</v>
      </c>
      <c r="N124" s="144" t="str">
        <f>IF(SP_SUL!K128="","*",SP_SUL!K128)</f>
        <v>*</v>
      </c>
      <c r="O124" s="144" t="str">
        <f>IF(SP_SUL!L128="","*",SP_SUL!L128)</f>
        <v>*</v>
      </c>
      <c r="P124" s="143" t="str">
        <f>IF(SP_SUL!O128="","*",SP_SUL!O128)</f>
        <v>*</v>
      </c>
      <c r="Q124" s="143" t="str">
        <f>IF(SP_SUL!P128="","*",SP_SUL!P128)</f>
        <v>*</v>
      </c>
      <c r="R124" s="145" t="str">
        <f>IF(SP_SUL!Q128="","*",CONCATENATE(SP_SUL!Q128," ",SP_SUL!R128))</f>
        <v>*</v>
      </c>
      <c r="S124" s="145" t="str">
        <f>IF(SP_SUL!V128="","*",SP_SUL!V128)</f>
        <v>*</v>
      </c>
      <c r="T124" s="145" t="str">
        <f>IF(SP_SUL!W128="","*",SP_SUL!W128)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IF(SP_SUL!Y129="","*",SP_SUL!Y129)</f>
        <v>*</v>
      </c>
      <c r="B125" s="146" t="str">
        <f>IF(SP_SUL!X129="","*",SP_SUL!X129)</f>
        <v>*</v>
      </c>
      <c r="C125" s="146" t="str">
        <f>IF(SP_SUL!Z129="","*",SP_SUL!Z129)</f>
        <v>*</v>
      </c>
      <c r="D125" s="139" t="str">
        <f>IF(SP_SUL!S129="","*",SP_SUL!S129)</f>
        <v>-</v>
      </c>
      <c r="E125" s="139" t="str">
        <f>IF(SP_SUL!T129="","*",SP_SUL!T129)</f>
        <v>-</v>
      </c>
      <c r="F125" s="145" t="str">
        <f>IF(SP_SUL!B129="","*",SP_SUL!B129)</f>
        <v>*</v>
      </c>
      <c r="G125" s="145" t="str">
        <f>IF(SP_SUL!D129="","*",SP_SUL!D129)</f>
        <v>*</v>
      </c>
      <c r="H125" s="145" t="str">
        <f>IF(SP_SUL!F129="","*",SP_SUL!F129)</f>
        <v>*</v>
      </c>
      <c r="I125" s="145" t="str">
        <f>IF(SP_SUL!H129="","*",SP_SUL!H129)</f>
        <v>*</v>
      </c>
      <c r="J125" s="145" t="str">
        <f>IF(SP_SUL!I129="","*",SP_SUL!I129)</f>
        <v>*</v>
      </c>
      <c r="K125" s="139" t="str">
        <f>IF(SP_SUL!M129="","*",SP_SUL!M129)</f>
        <v>-</v>
      </c>
      <c r="L125" s="139" t="str">
        <f>IF(SP_SUL!N129="","*",SP_SUL!N129)</f>
        <v>-</v>
      </c>
      <c r="M125" s="140" t="str">
        <f>IF(SP_SUL!J129="","*",SP_SUL!J129)</f>
        <v>*</v>
      </c>
      <c r="N125" s="144" t="str">
        <f>IF(SP_SUL!K129="","*",SP_SUL!K129)</f>
        <v>*</v>
      </c>
      <c r="O125" s="144" t="str">
        <f>IF(SP_SUL!L129="","*",SP_SUL!L129)</f>
        <v>*</v>
      </c>
      <c r="P125" s="143" t="str">
        <f>IF(SP_SUL!O129="","*",SP_SUL!O129)</f>
        <v>*</v>
      </c>
      <c r="Q125" s="143" t="str">
        <f>IF(SP_SUL!P129="","*",SP_SUL!P129)</f>
        <v>*</v>
      </c>
      <c r="R125" s="145" t="str">
        <f>IF(SP_SUL!Q129="","*",CONCATENATE(SP_SUL!Q129," ",SP_SUL!R129))</f>
        <v>*</v>
      </c>
      <c r="S125" s="145" t="str">
        <f>IF(SP_SUL!V129="","*",SP_SUL!V129)</f>
        <v>*</v>
      </c>
      <c r="T125" s="145" t="str">
        <f>IF(SP_SUL!W129="","*",SP_SUL!W129)</f>
        <v>*</v>
      </c>
      <c r="U125" s="137" t="str">
        <f ca="1">_xlfn.XLOOKUP(G125&amp;$U$2,BS_CONTROLE[CHAVE],BS_CONTROLE[Quantidade_11],"-")</f>
        <v>-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IF(SP_SUL!Y130="","*",SP_SUL!Y130)</f>
        <v>*</v>
      </c>
      <c r="B126" s="146" t="str">
        <f>IF(SP_SUL!X130="","*",SP_SUL!X130)</f>
        <v>*</v>
      </c>
      <c r="C126" s="146" t="str">
        <f>IF(SP_SUL!Z130="","*",SP_SUL!Z130)</f>
        <v>*</v>
      </c>
      <c r="D126" s="139" t="str">
        <f>IF(SP_SUL!S130="","*",SP_SUL!S130)</f>
        <v>-</v>
      </c>
      <c r="E126" s="139" t="str">
        <f>IF(SP_SUL!T130="","*",SP_SUL!T130)</f>
        <v>-</v>
      </c>
      <c r="F126" s="145" t="str">
        <f>IF(SP_SUL!B130="","*",SP_SUL!B130)</f>
        <v>*</v>
      </c>
      <c r="G126" s="145" t="str">
        <f>IF(SP_SUL!D130="","*",SP_SUL!D130)</f>
        <v>*</v>
      </c>
      <c r="H126" s="145" t="str">
        <f>IF(SP_SUL!F130="","*",SP_SUL!F130)</f>
        <v>*</v>
      </c>
      <c r="I126" s="145" t="str">
        <f>IF(SP_SUL!H130="","*",SP_SUL!H130)</f>
        <v>*</v>
      </c>
      <c r="J126" s="145" t="str">
        <f>IF(SP_SUL!I130="","*",SP_SUL!I130)</f>
        <v>*</v>
      </c>
      <c r="K126" s="139" t="str">
        <f>IF(SP_SUL!M130="","*",SP_SUL!M130)</f>
        <v>-</v>
      </c>
      <c r="L126" s="139" t="str">
        <f>IF(SP_SUL!N130="","*",SP_SUL!N130)</f>
        <v>-</v>
      </c>
      <c r="M126" s="140" t="str">
        <f>IF(SP_SUL!J130="","*",SP_SUL!J130)</f>
        <v>*</v>
      </c>
      <c r="N126" s="144" t="str">
        <f>IF(SP_SUL!K130="","*",SP_SUL!K130)</f>
        <v>*</v>
      </c>
      <c r="O126" s="144" t="str">
        <f>IF(SP_SUL!L130="","*",SP_SUL!L130)</f>
        <v>*</v>
      </c>
      <c r="P126" s="143" t="str">
        <f>IF(SP_SUL!O130="","*",SP_SUL!O130)</f>
        <v>*</v>
      </c>
      <c r="Q126" s="143" t="str">
        <f>IF(SP_SUL!P130="","*",SP_SUL!P130)</f>
        <v>*</v>
      </c>
      <c r="R126" s="145" t="str">
        <f>IF(SP_SUL!Q130="","*",CONCATENATE(SP_SUL!Q130," ",SP_SUL!R130))</f>
        <v>*</v>
      </c>
      <c r="S126" s="145" t="str">
        <f>IF(SP_SUL!V130="","*",SP_SUL!V130)</f>
        <v>*</v>
      </c>
      <c r="T126" s="145" t="str">
        <f>IF(SP_SUL!W130="","*",SP_SUL!W130)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IF(SP_SUL!Y131="","*",SP_SUL!Y131)</f>
        <v>*</v>
      </c>
      <c r="B127" s="146" t="str">
        <f>IF(SP_SUL!X131="","*",SP_SUL!X131)</f>
        <v>*</v>
      </c>
      <c r="C127" s="146" t="str">
        <f>IF(SP_SUL!Z131="","*",SP_SUL!Z131)</f>
        <v>*</v>
      </c>
      <c r="D127" s="139" t="str">
        <f>IF(SP_SUL!S131="","*",SP_SUL!S131)</f>
        <v>-</v>
      </c>
      <c r="E127" s="139" t="str">
        <f>IF(SP_SUL!T131="","*",SP_SUL!T131)</f>
        <v>-</v>
      </c>
      <c r="F127" s="145" t="str">
        <f>IF(SP_SUL!B131="","*",SP_SUL!B131)</f>
        <v>*</v>
      </c>
      <c r="G127" s="145" t="str">
        <f>IF(SP_SUL!D131="","*",SP_SUL!D131)</f>
        <v>*</v>
      </c>
      <c r="H127" s="145" t="str">
        <f>IF(SP_SUL!F131="","*",SP_SUL!F131)</f>
        <v>*</v>
      </c>
      <c r="I127" s="145" t="str">
        <f>IF(SP_SUL!H131="","*",SP_SUL!H131)</f>
        <v>*</v>
      </c>
      <c r="J127" s="145" t="str">
        <f>IF(SP_SUL!I131="","*",SP_SUL!I131)</f>
        <v>*</v>
      </c>
      <c r="K127" s="139" t="str">
        <f>IF(SP_SUL!M131="","*",SP_SUL!M131)</f>
        <v>-</v>
      </c>
      <c r="L127" s="139" t="str">
        <f>IF(SP_SUL!N131="","*",SP_SUL!N131)</f>
        <v>-</v>
      </c>
      <c r="M127" s="140" t="str">
        <f>IF(SP_SUL!J131="","*",SP_SUL!J131)</f>
        <v>*</v>
      </c>
      <c r="N127" s="144" t="str">
        <f>IF(SP_SUL!K131="","*",SP_SUL!K131)</f>
        <v>*</v>
      </c>
      <c r="O127" s="144" t="str">
        <f>IF(SP_SUL!L131="","*",SP_SUL!L131)</f>
        <v>*</v>
      </c>
      <c r="P127" s="143" t="str">
        <f>IF(SP_SUL!O131="","*",SP_SUL!O131)</f>
        <v>*</v>
      </c>
      <c r="Q127" s="143" t="str">
        <f>IF(SP_SUL!P131="","*",SP_SUL!P131)</f>
        <v>*</v>
      </c>
      <c r="R127" s="145" t="str">
        <f>IF(SP_SUL!Q131="","*",CONCATENATE(SP_SUL!Q131," ",SP_SUL!R131))</f>
        <v>*</v>
      </c>
      <c r="S127" s="145" t="str">
        <f>IF(SP_SUL!V131="","*",SP_SUL!V131)</f>
        <v>*</v>
      </c>
      <c r="T127" s="145" t="str">
        <f>IF(SP_SUL!W131="","*",SP_SUL!W131)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IF(SP_SUL!Y132="","*",SP_SUL!Y132)</f>
        <v>*</v>
      </c>
      <c r="B128" s="146" t="str">
        <f>IF(SP_SUL!X132="","*",SP_SUL!X132)</f>
        <v>*</v>
      </c>
      <c r="C128" s="146" t="str">
        <f>IF(SP_SUL!Z132="","*",SP_SUL!Z132)</f>
        <v>*</v>
      </c>
      <c r="D128" s="139" t="str">
        <f>IF(SP_SUL!S132="","*",SP_SUL!S132)</f>
        <v>-</v>
      </c>
      <c r="E128" s="139" t="str">
        <f>IF(SP_SUL!T132="","*",SP_SUL!T132)</f>
        <v>-</v>
      </c>
      <c r="F128" s="145" t="str">
        <f>IF(SP_SUL!B132="","*",SP_SUL!B132)</f>
        <v>*</v>
      </c>
      <c r="G128" s="145" t="str">
        <f>IF(SP_SUL!D132="","*",SP_SUL!D132)</f>
        <v>*</v>
      </c>
      <c r="H128" s="145" t="str">
        <f>IF(SP_SUL!F132="","*",SP_SUL!F132)</f>
        <v>*</v>
      </c>
      <c r="I128" s="145" t="str">
        <f>IF(SP_SUL!H132="","*",SP_SUL!H132)</f>
        <v>*</v>
      </c>
      <c r="J128" s="145" t="str">
        <f>IF(SP_SUL!I132="","*",SP_SUL!I132)</f>
        <v>*</v>
      </c>
      <c r="K128" s="139" t="str">
        <f>IF(SP_SUL!M132="","*",SP_SUL!M132)</f>
        <v>-</v>
      </c>
      <c r="L128" s="139" t="str">
        <f>IF(SP_SUL!N132="","*",SP_SUL!N132)</f>
        <v>-</v>
      </c>
      <c r="M128" s="140" t="str">
        <f>IF(SP_SUL!J132="","*",SP_SUL!J132)</f>
        <v>*</v>
      </c>
      <c r="N128" s="144" t="str">
        <f>IF(SP_SUL!K132="","*",SP_SUL!K132)</f>
        <v>*</v>
      </c>
      <c r="O128" s="144" t="str">
        <f>IF(SP_SUL!L132="","*",SP_SUL!L132)</f>
        <v>*</v>
      </c>
      <c r="P128" s="143" t="str">
        <f>IF(SP_SUL!O132="","*",SP_SUL!O132)</f>
        <v>*</v>
      </c>
      <c r="Q128" s="143" t="str">
        <f>IF(SP_SUL!P132="","*",SP_SUL!P132)</f>
        <v>*</v>
      </c>
      <c r="R128" s="145" t="str">
        <f>IF(SP_SUL!Q132="","*",CONCATENATE(SP_SUL!Q132," ",SP_SUL!R132))</f>
        <v>*</v>
      </c>
      <c r="S128" s="145" t="str">
        <f>IF(SP_SUL!V132="","*",SP_SUL!V132)</f>
        <v>*</v>
      </c>
      <c r="T128" s="145" t="str">
        <f>IF(SP_SUL!W132="","*",SP_SUL!W132)</f>
        <v>*</v>
      </c>
      <c r="U128" s="137" t="str">
        <f ca="1">_xlfn.XLOOKUP(G128&amp;$U$2,BS_CONTROLE[CHAVE],BS_CONTROLE[Quantidade_11],"-")</f>
        <v>-</v>
      </c>
      <c r="V128" s="137" t="str">
        <f ca="1">_xlfn.XLOOKUP(G128&amp;$V$2,BS_CONTROLE[CHAVE],BS_CONTROLE[Quantidade_11],"-")</f>
        <v>-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IF(SP_SUL!Y133="","*",SP_SUL!Y133)</f>
        <v>*</v>
      </c>
      <c r="B129" s="146" t="str">
        <f>IF(SP_SUL!X133="","*",SP_SUL!X133)</f>
        <v>*</v>
      </c>
      <c r="C129" s="146" t="str">
        <f>IF(SP_SUL!Z133="","*",SP_SUL!Z133)</f>
        <v>*</v>
      </c>
      <c r="D129" s="139" t="str">
        <f>IF(SP_SUL!S133="","*",SP_SUL!S133)</f>
        <v>-</v>
      </c>
      <c r="E129" s="139" t="str">
        <f>IF(SP_SUL!T133="","*",SP_SUL!T133)</f>
        <v>-</v>
      </c>
      <c r="F129" s="145" t="str">
        <f>IF(SP_SUL!B133="","*",SP_SUL!B133)</f>
        <v>*</v>
      </c>
      <c r="G129" s="145" t="str">
        <f>IF(SP_SUL!D133="","*",SP_SUL!D133)</f>
        <v>*</v>
      </c>
      <c r="H129" s="145" t="str">
        <f>IF(SP_SUL!F133="","*",SP_SUL!F133)</f>
        <v>*</v>
      </c>
      <c r="I129" s="145" t="str">
        <f>IF(SP_SUL!H133="","*",SP_SUL!H133)</f>
        <v>*</v>
      </c>
      <c r="J129" s="145" t="str">
        <f>IF(SP_SUL!I133="","*",SP_SUL!I133)</f>
        <v>*</v>
      </c>
      <c r="K129" s="139" t="str">
        <f>IF(SP_SUL!M133="","*",SP_SUL!M133)</f>
        <v>-</v>
      </c>
      <c r="L129" s="139" t="str">
        <f>IF(SP_SUL!N133="","*",SP_SUL!N133)</f>
        <v>-</v>
      </c>
      <c r="M129" s="140" t="str">
        <f>IF(SP_SUL!J133="","*",SP_SUL!J133)</f>
        <v>*</v>
      </c>
      <c r="N129" s="144" t="str">
        <f>IF(SP_SUL!K133="","*",SP_SUL!K133)</f>
        <v>*</v>
      </c>
      <c r="O129" s="144" t="str">
        <f>IF(SP_SUL!L133="","*",SP_SUL!L133)</f>
        <v>*</v>
      </c>
      <c r="P129" s="143" t="str">
        <f>IF(SP_SUL!O133="","*",SP_SUL!O133)</f>
        <v>*</v>
      </c>
      <c r="Q129" s="143" t="str">
        <f>IF(SP_SUL!P133="","*",SP_SUL!P133)</f>
        <v>*</v>
      </c>
      <c r="R129" s="145" t="str">
        <f>IF(SP_SUL!Q133="","*",CONCATENATE(SP_SUL!Q133," ",SP_SUL!R133))</f>
        <v>*</v>
      </c>
      <c r="S129" s="145" t="str">
        <f>IF(SP_SUL!V133="","*",SP_SUL!V133)</f>
        <v>*</v>
      </c>
      <c r="T129" s="145" t="str">
        <f>IF(SP_SUL!W133="","*",SP_SUL!W133)</f>
        <v>*</v>
      </c>
      <c r="U129" s="137" t="str">
        <f ca="1">_xlfn.XLOOKUP(G129&amp;$U$2,BS_CONTROLE[CHAVE],BS_CONTROLE[Quantidade_11],"-")</f>
        <v>-</v>
      </c>
      <c r="V129" s="137" t="str">
        <f ca="1">_xlfn.XLOOKUP(G129&amp;$V$2,BS_CONTROLE[CHAVE],BS_CONTROLE[Quantidade_11],"-")</f>
        <v>-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IF(SP_SUL!Y134="","*",SP_SUL!Y134)</f>
        <v>*</v>
      </c>
      <c r="B130" s="146" t="str">
        <f>IF(SP_SUL!X134="","*",SP_SUL!X134)</f>
        <v>*</v>
      </c>
      <c r="C130" s="146" t="str">
        <f>IF(SP_SUL!Z134="","*",SP_SUL!Z134)</f>
        <v>*</v>
      </c>
      <c r="D130" s="139" t="str">
        <f>IF(SP_SUL!S134="","*",SP_SUL!S134)</f>
        <v>-</v>
      </c>
      <c r="E130" s="139" t="str">
        <f>IF(SP_SUL!T134="","*",SP_SUL!T134)</f>
        <v>-</v>
      </c>
      <c r="F130" s="145" t="str">
        <f>IF(SP_SUL!B134="","*",SP_SUL!B134)</f>
        <v>*</v>
      </c>
      <c r="G130" s="145" t="str">
        <f>IF(SP_SUL!D134="","*",SP_SUL!D134)</f>
        <v>*</v>
      </c>
      <c r="H130" s="145" t="str">
        <f>IF(SP_SUL!F134="","*",SP_SUL!F134)</f>
        <v>*</v>
      </c>
      <c r="I130" s="145" t="str">
        <f>IF(SP_SUL!H134="","*",SP_SUL!H134)</f>
        <v>*</v>
      </c>
      <c r="J130" s="145" t="str">
        <f>IF(SP_SUL!I134="","*",SP_SUL!I134)</f>
        <v>*</v>
      </c>
      <c r="K130" s="139" t="str">
        <f>IF(SP_SUL!M134="","*",SP_SUL!M134)</f>
        <v>-</v>
      </c>
      <c r="L130" s="139" t="str">
        <f>IF(SP_SUL!N134="","*",SP_SUL!N134)</f>
        <v>-</v>
      </c>
      <c r="M130" s="140" t="str">
        <f>IF(SP_SUL!J134="","*",SP_SUL!J134)</f>
        <v>*</v>
      </c>
      <c r="N130" s="144" t="str">
        <f>IF(SP_SUL!K134="","*",SP_SUL!K134)</f>
        <v>*</v>
      </c>
      <c r="O130" s="144" t="str">
        <f>IF(SP_SUL!L134="","*",SP_SUL!L134)</f>
        <v>*</v>
      </c>
      <c r="P130" s="143" t="str">
        <f>IF(SP_SUL!O134="","*",SP_SUL!O134)</f>
        <v>*</v>
      </c>
      <c r="Q130" s="143" t="str">
        <f>IF(SP_SUL!P134="","*",SP_SUL!P134)</f>
        <v>*</v>
      </c>
      <c r="R130" s="145" t="str">
        <f>IF(SP_SUL!Q134="","*",CONCATENATE(SP_SUL!Q134," ",SP_SUL!R134))</f>
        <v>*</v>
      </c>
      <c r="S130" s="145" t="str">
        <f>IF(SP_SUL!V134="","*",SP_SUL!V134)</f>
        <v>*</v>
      </c>
      <c r="T130" s="145" t="str">
        <f>IF(SP_SUL!W134="","*",SP_SUL!W134)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IF(SP_SUL!Y135="","*",SP_SUL!Y135)</f>
        <v>*</v>
      </c>
      <c r="B131" s="146" t="str">
        <f>IF(SP_SUL!X135="","*",SP_SUL!X135)</f>
        <v>*</v>
      </c>
      <c r="C131" s="146" t="str">
        <f>IF(SP_SUL!Z135="","*",SP_SUL!Z135)</f>
        <v>*</v>
      </c>
      <c r="D131" s="139" t="str">
        <f>IF(SP_SUL!S135="","*",SP_SUL!S135)</f>
        <v>-</v>
      </c>
      <c r="E131" s="139" t="str">
        <f>IF(SP_SUL!T135="","*",SP_SUL!T135)</f>
        <v>-</v>
      </c>
      <c r="F131" s="145" t="str">
        <f>IF(SP_SUL!B135="","*",SP_SUL!B135)</f>
        <v>*</v>
      </c>
      <c r="G131" s="145" t="str">
        <f>IF(SP_SUL!D135="","*",SP_SUL!D135)</f>
        <v>*</v>
      </c>
      <c r="H131" s="145" t="str">
        <f>IF(SP_SUL!F135="","*",SP_SUL!F135)</f>
        <v>*</v>
      </c>
      <c r="I131" s="145" t="str">
        <f>IF(SP_SUL!H135="","*",SP_SUL!H135)</f>
        <v>*</v>
      </c>
      <c r="J131" s="145" t="str">
        <f>IF(SP_SUL!I135="","*",SP_SUL!I135)</f>
        <v>*</v>
      </c>
      <c r="K131" s="139" t="str">
        <f>IF(SP_SUL!M135="","*",SP_SUL!M135)</f>
        <v>-</v>
      </c>
      <c r="L131" s="139" t="str">
        <f>IF(SP_SUL!N135="","*",SP_SUL!N135)</f>
        <v>-</v>
      </c>
      <c r="M131" s="140" t="str">
        <f>IF(SP_SUL!J135="","*",SP_SUL!J135)</f>
        <v>*</v>
      </c>
      <c r="N131" s="144" t="str">
        <f>IF(SP_SUL!K135="","*",SP_SUL!K135)</f>
        <v>*</v>
      </c>
      <c r="O131" s="144" t="str">
        <f>IF(SP_SUL!L135="","*",SP_SUL!L135)</f>
        <v>*</v>
      </c>
      <c r="P131" s="143" t="str">
        <f>IF(SP_SUL!O135="","*",SP_SUL!O135)</f>
        <v>*</v>
      </c>
      <c r="Q131" s="143" t="str">
        <f>IF(SP_SUL!P135="","*",SP_SUL!P135)</f>
        <v>*</v>
      </c>
      <c r="R131" s="145" t="str">
        <f>IF(SP_SUL!Q135="","*",CONCATENATE(SP_SUL!Q135," ",SP_SUL!R135))</f>
        <v>*</v>
      </c>
      <c r="S131" s="145" t="str">
        <f>IF(SP_SUL!V135="","*",SP_SUL!V135)</f>
        <v>*</v>
      </c>
      <c r="T131" s="145" t="str">
        <f>IF(SP_SUL!W135="","*",SP_SUL!W135)</f>
        <v>*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IF(SP_SUL!Y136="","*",SP_SUL!Y136)</f>
        <v>*</v>
      </c>
      <c r="B132" s="146" t="str">
        <f>IF(SP_SUL!X136="","*",SP_SUL!X136)</f>
        <v>*</v>
      </c>
      <c r="C132" s="146" t="str">
        <f>IF(SP_SUL!Z136="","*",SP_SUL!Z136)</f>
        <v>*</v>
      </c>
      <c r="D132" s="139" t="str">
        <f>IF(SP_SUL!S136="","*",SP_SUL!S136)</f>
        <v>-</v>
      </c>
      <c r="E132" s="139" t="str">
        <f>IF(SP_SUL!T136="","*",SP_SUL!T136)</f>
        <v>-</v>
      </c>
      <c r="F132" s="145" t="str">
        <f>IF(SP_SUL!B136="","*",SP_SUL!B136)</f>
        <v>*</v>
      </c>
      <c r="G132" s="145" t="str">
        <f>IF(SP_SUL!D136="","*",SP_SUL!D136)</f>
        <v>*</v>
      </c>
      <c r="H132" s="145" t="str">
        <f>IF(SP_SUL!F136="","*",SP_SUL!F136)</f>
        <v>*</v>
      </c>
      <c r="I132" s="145" t="str">
        <f>IF(SP_SUL!H136="","*",SP_SUL!H136)</f>
        <v>*</v>
      </c>
      <c r="J132" s="145" t="str">
        <f>IF(SP_SUL!I136="","*",SP_SUL!I136)</f>
        <v>*</v>
      </c>
      <c r="K132" s="139" t="str">
        <f>IF(SP_SUL!M136="","*",SP_SUL!M136)</f>
        <v>-</v>
      </c>
      <c r="L132" s="139" t="str">
        <f>IF(SP_SUL!N136="","*",SP_SUL!N136)</f>
        <v>-</v>
      </c>
      <c r="M132" s="140" t="str">
        <f>IF(SP_SUL!J136="","*",SP_SUL!J136)</f>
        <v>*</v>
      </c>
      <c r="N132" s="144" t="str">
        <f>IF(SP_SUL!K136="","*",SP_SUL!K136)</f>
        <v>*</v>
      </c>
      <c r="O132" s="144" t="str">
        <f>IF(SP_SUL!L136="","*",SP_SUL!L136)</f>
        <v>*</v>
      </c>
      <c r="P132" s="143" t="str">
        <f>IF(SP_SUL!O136="","*",SP_SUL!O136)</f>
        <v>*</v>
      </c>
      <c r="Q132" s="143" t="str">
        <f>IF(SP_SUL!P136="","*",SP_SUL!P136)</f>
        <v>*</v>
      </c>
      <c r="R132" s="145" t="str">
        <f>IF(SP_SUL!Q136="","*",CONCATENATE(SP_SUL!Q136," ",SP_SUL!R136))</f>
        <v>*</v>
      </c>
      <c r="S132" s="145" t="str">
        <f>IF(SP_SUL!V136="","*",SP_SUL!V136)</f>
        <v>*</v>
      </c>
      <c r="T132" s="145" t="str">
        <f>IF(SP_SUL!W136="","*",SP_SUL!W136)</f>
        <v>*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IF(SP_SUL!Y137="","*",SP_SUL!Y137)</f>
        <v>*</v>
      </c>
      <c r="B133" s="146" t="str">
        <f>IF(SP_SUL!X137="","*",SP_SUL!X137)</f>
        <v>*</v>
      </c>
      <c r="C133" s="146" t="str">
        <f>IF(SP_SUL!Z137="","*",SP_SUL!Z137)</f>
        <v>*</v>
      </c>
      <c r="D133" s="139" t="str">
        <f>IF(SP_SUL!S137="","*",SP_SUL!S137)</f>
        <v>-</v>
      </c>
      <c r="E133" s="139" t="str">
        <f>IF(SP_SUL!T137="","*",SP_SUL!T137)</f>
        <v>-</v>
      </c>
      <c r="F133" s="145" t="str">
        <f>IF(SP_SUL!B137="","*",SP_SUL!B137)</f>
        <v>*</v>
      </c>
      <c r="G133" s="145" t="str">
        <f>IF(SP_SUL!D137="","*",SP_SUL!D137)</f>
        <v>*</v>
      </c>
      <c r="H133" s="145" t="str">
        <f>IF(SP_SUL!F137="","*",SP_SUL!F137)</f>
        <v>*</v>
      </c>
      <c r="I133" s="145" t="str">
        <f>IF(SP_SUL!H137="","*",SP_SUL!H137)</f>
        <v>*</v>
      </c>
      <c r="J133" s="145" t="str">
        <f>IF(SP_SUL!I137="","*",SP_SUL!I137)</f>
        <v>*</v>
      </c>
      <c r="K133" s="139" t="str">
        <f>IF(SP_SUL!M137="","*",SP_SUL!M137)</f>
        <v>-</v>
      </c>
      <c r="L133" s="139" t="str">
        <f>IF(SP_SUL!N137="","*",SP_SUL!N137)</f>
        <v>-</v>
      </c>
      <c r="M133" s="140" t="str">
        <f>IF(SP_SUL!J137="","*",SP_SUL!J137)</f>
        <v>*</v>
      </c>
      <c r="N133" s="144" t="str">
        <f>IF(SP_SUL!K137="","*",SP_SUL!K137)</f>
        <v>*</v>
      </c>
      <c r="O133" s="144" t="str">
        <f>IF(SP_SUL!L137="","*",SP_SUL!L137)</f>
        <v>*</v>
      </c>
      <c r="P133" s="143" t="str">
        <f>IF(SP_SUL!O137="","*",SP_SUL!O137)</f>
        <v>*</v>
      </c>
      <c r="Q133" s="143" t="str">
        <f>IF(SP_SUL!P137="","*",SP_SUL!P137)</f>
        <v>*</v>
      </c>
      <c r="R133" s="145" t="str">
        <f>IF(SP_SUL!Q137="","*",CONCATENATE(SP_SUL!Q137," ",SP_SUL!R137))</f>
        <v>*</v>
      </c>
      <c r="S133" s="145" t="str">
        <f>IF(SP_SUL!V137="","*",SP_SUL!V137)</f>
        <v>*</v>
      </c>
      <c r="T133" s="145" t="str">
        <f>IF(SP_SUL!W137="","*",SP_SUL!W137)</f>
        <v>*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IF(SP_SUL!Y138="","*",SP_SUL!Y138)</f>
        <v>*</v>
      </c>
      <c r="B134" s="146" t="str">
        <f>IF(SP_SUL!X138="","*",SP_SUL!X138)</f>
        <v>*</v>
      </c>
      <c r="C134" s="146" t="str">
        <f>IF(SP_SUL!Z138="","*",SP_SUL!Z138)</f>
        <v>*</v>
      </c>
      <c r="D134" s="139" t="str">
        <f>IF(SP_SUL!S138="","*",SP_SUL!S138)</f>
        <v>-</v>
      </c>
      <c r="E134" s="139" t="str">
        <f>IF(SP_SUL!T138="","*",SP_SUL!T138)</f>
        <v>-</v>
      </c>
      <c r="F134" s="145" t="str">
        <f>IF(SP_SUL!B138="","*",SP_SUL!B138)</f>
        <v>*</v>
      </c>
      <c r="G134" s="145" t="str">
        <f>IF(SP_SUL!D138="","*",SP_SUL!D138)</f>
        <v>*</v>
      </c>
      <c r="H134" s="145" t="str">
        <f>IF(SP_SUL!F138="","*",SP_SUL!F138)</f>
        <v>*</v>
      </c>
      <c r="I134" s="145" t="str">
        <f>IF(SP_SUL!H138="","*",SP_SUL!H138)</f>
        <v>*</v>
      </c>
      <c r="J134" s="145" t="str">
        <f>IF(SP_SUL!I138="","*",SP_SUL!I138)</f>
        <v>*</v>
      </c>
      <c r="K134" s="139" t="str">
        <f>IF(SP_SUL!M138="","*",SP_SUL!M138)</f>
        <v>-</v>
      </c>
      <c r="L134" s="139" t="str">
        <f>IF(SP_SUL!N138="","*",SP_SUL!N138)</f>
        <v>-</v>
      </c>
      <c r="M134" s="140" t="str">
        <f>IF(SP_SUL!J138="","*",SP_SUL!J138)</f>
        <v>*</v>
      </c>
      <c r="N134" s="144" t="str">
        <f>IF(SP_SUL!K138="","*",SP_SUL!K138)</f>
        <v>*</v>
      </c>
      <c r="O134" s="144" t="str">
        <f>IF(SP_SUL!L138="","*",SP_SUL!L138)</f>
        <v>*</v>
      </c>
      <c r="P134" s="143" t="str">
        <f>IF(SP_SUL!O138="","*",SP_SUL!O138)</f>
        <v>*</v>
      </c>
      <c r="Q134" s="143" t="str">
        <f>IF(SP_SUL!P138="","*",SP_SUL!P138)</f>
        <v>*</v>
      </c>
      <c r="R134" s="145" t="str">
        <f>IF(SP_SUL!Q138="","*",CONCATENATE(SP_SUL!Q138," ",SP_SUL!R138))</f>
        <v>*</v>
      </c>
      <c r="S134" s="145" t="str">
        <f>IF(SP_SUL!V138="","*",SP_SUL!V138)</f>
        <v>*</v>
      </c>
      <c r="T134" s="145" t="str">
        <f>IF(SP_SUL!W138="","*",SP_SUL!W138)</f>
        <v>*</v>
      </c>
      <c r="U134" s="137" t="str">
        <f ca="1">_xlfn.XLOOKUP(G134&amp;$U$2,BS_CONTROLE[CHAVE],BS_CONTROLE[Quantidade_11],"-")</f>
        <v>-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IF(SP_SUL!Y139="","*",SP_SUL!Y139)</f>
        <v>*</v>
      </c>
      <c r="B135" s="146" t="str">
        <f>IF(SP_SUL!X139="","*",SP_SUL!X139)</f>
        <v>*</v>
      </c>
      <c r="C135" s="146" t="str">
        <f>IF(SP_SUL!Z139="","*",SP_SUL!Z139)</f>
        <v>*</v>
      </c>
      <c r="D135" s="139" t="str">
        <f>IF(SP_SUL!S139="","*",SP_SUL!S139)</f>
        <v>-</v>
      </c>
      <c r="E135" s="139" t="str">
        <f>IF(SP_SUL!T139="","*",SP_SUL!T139)</f>
        <v>-</v>
      </c>
      <c r="F135" s="145" t="str">
        <f>IF(SP_SUL!B139="","*",SP_SUL!B139)</f>
        <v>*</v>
      </c>
      <c r="G135" s="145" t="str">
        <f>IF(SP_SUL!D139="","*",SP_SUL!D139)</f>
        <v>*</v>
      </c>
      <c r="H135" s="145" t="str">
        <f>IF(SP_SUL!F139="","*",SP_SUL!F139)</f>
        <v>*</v>
      </c>
      <c r="I135" s="145" t="str">
        <f>IF(SP_SUL!H139="","*",SP_SUL!H139)</f>
        <v>*</v>
      </c>
      <c r="J135" s="145" t="str">
        <f>IF(SP_SUL!I139="","*",SP_SUL!I139)</f>
        <v>*</v>
      </c>
      <c r="K135" s="139" t="str">
        <f>IF(SP_SUL!M139="","*",SP_SUL!M139)</f>
        <v>-</v>
      </c>
      <c r="L135" s="139" t="str">
        <f>IF(SP_SUL!N139="","*",SP_SUL!N139)</f>
        <v>-</v>
      </c>
      <c r="M135" s="140" t="str">
        <f>IF(SP_SUL!J139="","*",SP_SUL!J139)</f>
        <v>*</v>
      </c>
      <c r="N135" s="144" t="str">
        <f>IF(SP_SUL!K139="","*",SP_SUL!K139)</f>
        <v>*</v>
      </c>
      <c r="O135" s="144" t="str">
        <f>IF(SP_SUL!L139="","*",SP_SUL!L139)</f>
        <v>*</v>
      </c>
      <c r="P135" s="143" t="str">
        <f>IF(SP_SUL!O139="","*",SP_SUL!O139)</f>
        <v>*</v>
      </c>
      <c r="Q135" s="143" t="str">
        <f>IF(SP_SUL!P139="","*",SP_SUL!P139)</f>
        <v>*</v>
      </c>
      <c r="R135" s="145" t="str">
        <f>IF(SP_SUL!Q139="","*",CONCATENATE(SP_SUL!Q139," ",SP_SUL!R139))</f>
        <v>*</v>
      </c>
      <c r="S135" s="145" t="str">
        <f>IF(SP_SUL!V139="","*",SP_SUL!V139)</f>
        <v>*</v>
      </c>
      <c r="T135" s="145" t="str">
        <f>IF(SP_SUL!W139="","*",SP_SUL!W139)</f>
        <v>*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IF(SP_SUL!Y140="","*",SP_SUL!Y140)</f>
        <v>*</v>
      </c>
      <c r="B136" s="146" t="str">
        <f>IF(SP_SUL!X140="","*",SP_SUL!X140)</f>
        <v>*</v>
      </c>
      <c r="C136" s="146" t="str">
        <f>IF(SP_SUL!Z140="","*",SP_SUL!Z140)</f>
        <v>*</v>
      </c>
      <c r="D136" s="139" t="str">
        <f>IF(SP_SUL!S140="","*",SP_SUL!S140)</f>
        <v>-</v>
      </c>
      <c r="E136" s="139" t="str">
        <f>IF(SP_SUL!T140="","*",SP_SUL!T140)</f>
        <v>-</v>
      </c>
      <c r="F136" s="145" t="str">
        <f>IF(SP_SUL!B140="","*",SP_SUL!B140)</f>
        <v>*</v>
      </c>
      <c r="G136" s="145" t="str">
        <f>IF(SP_SUL!D140="","*",SP_SUL!D140)</f>
        <v>*</v>
      </c>
      <c r="H136" s="145" t="str">
        <f>IF(SP_SUL!F140="","*",SP_SUL!F140)</f>
        <v>*</v>
      </c>
      <c r="I136" s="145" t="str">
        <f>IF(SP_SUL!H140="","*",SP_SUL!H140)</f>
        <v>*</v>
      </c>
      <c r="J136" s="145" t="str">
        <f>IF(SP_SUL!I140="","*",SP_SUL!I140)</f>
        <v>*</v>
      </c>
      <c r="K136" s="139" t="str">
        <f>IF(SP_SUL!M140="","*",SP_SUL!M140)</f>
        <v>-</v>
      </c>
      <c r="L136" s="139" t="str">
        <f>IF(SP_SUL!N140="","*",SP_SUL!N140)</f>
        <v>-</v>
      </c>
      <c r="M136" s="140" t="str">
        <f>IF(SP_SUL!J140="","*",SP_SUL!J140)</f>
        <v>*</v>
      </c>
      <c r="N136" s="144" t="str">
        <f>IF(SP_SUL!K140="","*",SP_SUL!K140)</f>
        <v>*</v>
      </c>
      <c r="O136" s="144" t="str">
        <f>IF(SP_SUL!L140="","*",SP_SUL!L140)</f>
        <v>*</v>
      </c>
      <c r="P136" s="143" t="str">
        <f>IF(SP_SUL!O140="","*",SP_SUL!O140)</f>
        <v>*</v>
      </c>
      <c r="Q136" s="143" t="str">
        <f>IF(SP_SUL!P140="","*",SP_SUL!P140)</f>
        <v>*</v>
      </c>
      <c r="R136" s="145" t="str">
        <f>IF(SP_SUL!Q140="","*",CONCATENATE(SP_SUL!Q140," ",SP_SUL!R140))</f>
        <v>*</v>
      </c>
      <c r="S136" s="145" t="str">
        <f>IF(SP_SUL!V140="","*",SP_SUL!V140)</f>
        <v>*</v>
      </c>
      <c r="T136" s="145" t="str">
        <f>IF(SP_SUL!W140="","*",SP_SUL!W140)</f>
        <v>*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IF(SP_SUL!Y141="","*",SP_SUL!Y141)</f>
        <v>*</v>
      </c>
      <c r="B137" s="146" t="str">
        <f>IF(SP_SUL!X141="","*",SP_SUL!X141)</f>
        <v>*</v>
      </c>
      <c r="C137" s="146" t="str">
        <f>IF(SP_SUL!Z141="","*",SP_SUL!Z141)</f>
        <v>*</v>
      </c>
      <c r="D137" s="139" t="str">
        <f>IF(SP_SUL!S141="","*",SP_SUL!S141)</f>
        <v>-</v>
      </c>
      <c r="E137" s="139" t="str">
        <f>IF(SP_SUL!T141="","*",SP_SUL!T141)</f>
        <v>-</v>
      </c>
      <c r="F137" s="145" t="str">
        <f>IF(SP_SUL!B141="","*",SP_SUL!B141)</f>
        <v>*</v>
      </c>
      <c r="G137" s="145" t="str">
        <f>IF(SP_SUL!D141="","*",SP_SUL!D141)</f>
        <v>*</v>
      </c>
      <c r="H137" s="145" t="str">
        <f>IF(SP_SUL!F141="","*",SP_SUL!F141)</f>
        <v>*</v>
      </c>
      <c r="I137" s="145" t="str">
        <f>IF(SP_SUL!H141="","*",SP_SUL!H141)</f>
        <v>*</v>
      </c>
      <c r="J137" s="145" t="str">
        <f>IF(SP_SUL!I141="","*",SP_SUL!I141)</f>
        <v>*</v>
      </c>
      <c r="K137" s="139" t="str">
        <f>IF(SP_SUL!M141="","*",SP_SUL!M141)</f>
        <v>-</v>
      </c>
      <c r="L137" s="139" t="str">
        <f>IF(SP_SUL!N141="","*",SP_SUL!N141)</f>
        <v>-</v>
      </c>
      <c r="M137" s="140" t="str">
        <f>IF(SP_SUL!J141="","*",SP_SUL!J141)</f>
        <v>*</v>
      </c>
      <c r="N137" s="144" t="str">
        <f>IF(SP_SUL!K141="","*",SP_SUL!K141)</f>
        <v>*</v>
      </c>
      <c r="O137" s="144" t="str">
        <f>IF(SP_SUL!L141="","*",SP_SUL!L141)</f>
        <v>*</v>
      </c>
      <c r="P137" s="143" t="str">
        <f>IF(SP_SUL!O141="","*",SP_SUL!O141)</f>
        <v>*</v>
      </c>
      <c r="Q137" s="143" t="str">
        <f>IF(SP_SUL!P141="","*",SP_SUL!P141)</f>
        <v>*</v>
      </c>
      <c r="R137" s="145" t="str">
        <f>IF(SP_SUL!Q141="","*",CONCATENATE(SP_SUL!Q141," ",SP_SUL!R141))</f>
        <v>*</v>
      </c>
      <c r="S137" s="145" t="str">
        <f>IF(SP_SUL!V141="","*",SP_SUL!V141)</f>
        <v>*</v>
      </c>
      <c r="T137" s="145" t="str">
        <f>IF(SP_SUL!W141="","*",SP_SUL!W141)</f>
        <v>*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IF(SP_SUL!Y142="","*",SP_SUL!Y142)</f>
        <v>*</v>
      </c>
      <c r="B138" s="146" t="str">
        <f>IF(SP_SUL!X142="","*",SP_SUL!X142)</f>
        <v>*</v>
      </c>
      <c r="C138" s="146" t="str">
        <f>IF(SP_SUL!Z142="","*",SP_SUL!Z142)</f>
        <v>*</v>
      </c>
      <c r="D138" s="139" t="str">
        <f>IF(SP_SUL!S142="","*",SP_SUL!S142)</f>
        <v>-</v>
      </c>
      <c r="E138" s="139" t="str">
        <f>IF(SP_SUL!T142="","*",SP_SUL!T142)</f>
        <v>-</v>
      </c>
      <c r="F138" s="145" t="str">
        <f>IF(SP_SUL!B142="","*",SP_SUL!B142)</f>
        <v>*</v>
      </c>
      <c r="G138" s="145" t="str">
        <f>IF(SP_SUL!D142="","*",SP_SUL!D142)</f>
        <v>*</v>
      </c>
      <c r="H138" s="145" t="str">
        <f>IF(SP_SUL!F142="","*",SP_SUL!F142)</f>
        <v>*</v>
      </c>
      <c r="I138" s="145" t="str">
        <f>IF(SP_SUL!H142="","*",SP_SUL!H142)</f>
        <v>*</v>
      </c>
      <c r="J138" s="145" t="str">
        <f>IF(SP_SUL!I142="","*",SP_SUL!I142)</f>
        <v>*</v>
      </c>
      <c r="K138" s="139" t="str">
        <f>IF(SP_SUL!M142="","*",SP_SUL!M142)</f>
        <v>-</v>
      </c>
      <c r="L138" s="139" t="str">
        <f>IF(SP_SUL!N142="","*",SP_SUL!N142)</f>
        <v>-</v>
      </c>
      <c r="M138" s="140" t="str">
        <f>IF(SP_SUL!J142="","*",SP_SUL!J142)</f>
        <v>*</v>
      </c>
      <c r="N138" s="144" t="str">
        <f>IF(SP_SUL!K142="","*",SP_SUL!K142)</f>
        <v>*</v>
      </c>
      <c r="O138" s="144" t="str">
        <f>IF(SP_SUL!L142="","*",SP_SUL!L142)</f>
        <v>*</v>
      </c>
      <c r="P138" s="143" t="str">
        <f>IF(SP_SUL!O142="","*",SP_SUL!O142)</f>
        <v>*</v>
      </c>
      <c r="Q138" s="143" t="str">
        <f>IF(SP_SUL!P142="","*",SP_SUL!P142)</f>
        <v>*</v>
      </c>
      <c r="R138" s="145" t="str">
        <f>IF(SP_SUL!Q142="","*",CONCATENATE(SP_SUL!Q142," ",SP_SUL!R142))</f>
        <v>*</v>
      </c>
      <c r="S138" s="145" t="str">
        <f>IF(SP_SUL!V142="","*",SP_SUL!V142)</f>
        <v>*</v>
      </c>
      <c r="T138" s="145" t="str">
        <f>IF(SP_SUL!W142="","*",SP_SUL!W142)</f>
        <v>*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IF(SP_SUL!Y143="","*",SP_SUL!Y143)</f>
        <v>*</v>
      </c>
      <c r="B139" s="146" t="str">
        <f>IF(SP_SUL!X143="","*",SP_SUL!X143)</f>
        <v>*</v>
      </c>
      <c r="C139" s="146" t="str">
        <f>IF(SP_SUL!Z143="","*",SP_SUL!Z143)</f>
        <v>*</v>
      </c>
      <c r="D139" s="139" t="str">
        <f>IF(SP_SUL!S143="","*",SP_SUL!S143)</f>
        <v>-</v>
      </c>
      <c r="E139" s="139" t="str">
        <f>IF(SP_SUL!T143="","*",SP_SUL!T143)</f>
        <v>-</v>
      </c>
      <c r="F139" s="145" t="str">
        <f>IF(SP_SUL!B143="","*",SP_SUL!B143)</f>
        <v>*</v>
      </c>
      <c r="G139" s="145" t="str">
        <f>IF(SP_SUL!D143="","*",SP_SUL!D143)</f>
        <v>*</v>
      </c>
      <c r="H139" s="145" t="str">
        <f>IF(SP_SUL!F143="","*",SP_SUL!F143)</f>
        <v>*</v>
      </c>
      <c r="I139" s="145" t="str">
        <f>IF(SP_SUL!H143="","*",SP_SUL!H143)</f>
        <v>*</v>
      </c>
      <c r="J139" s="145" t="str">
        <f>IF(SP_SUL!I143="","*",SP_SUL!I143)</f>
        <v>*</v>
      </c>
      <c r="K139" s="139" t="str">
        <f>IF(SP_SUL!M143="","*",SP_SUL!M143)</f>
        <v>-</v>
      </c>
      <c r="L139" s="139" t="str">
        <f>IF(SP_SUL!N143="","*",SP_SUL!N143)</f>
        <v>-</v>
      </c>
      <c r="M139" s="140" t="str">
        <f>IF(SP_SUL!J143="","*",SP_SUL!J143)</f>
        <v>*</v>
      </c>
      <c r="N139" s="144" t="str">
        <f>IF(SP_SUL!K143="","*",SP_SUL!K143)</f>
        <v>*</v>
      </c>
      <c r="O139" s="144" t="str">
        <f>IF(SP_SUL!L143="","*",SP_SUL!L143)</f>
        <v>*</v>
      </c>
      <c r="P139" s="143" t="str">
        <f>IF(SP_SUL!O143="","*",SP_SUL!O143)</f>
        <v>*</v>
      </c>
      <c r="Q139" s="143" t="str">
        <f>IF(SP_SUL!P143="","*",SP_SUL!P143)</f>
        <v>*</v>
      </c>
      <c r="R139" s="145" t="str">
        <f>IF(SP_SUL!Q143="","*",CONCATENATE(SP_SUL!Q143," ",SP_SUL!R143))</f>
        <v>*</v>
      </c>
      <c r="S139" s="145" t="str">
        <f>IF(SP_SUL!V143="","*",SP_SUL!V143)</f>
        <v>*</v>
      </c>
      <c r="T139" s="145" t="str">
        <f>IF(SP_SUL!W143="","*",SP_SUL!W143)</f>
        <v>*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IF(SP_SUL!Y144="","*",SP_SUL!Y144)</f>
        <v>*</v>
      </c>
      <c r="B140" s="146" t="str">
        <f>IF(SP_SUL!X144="","*",SP_SUL!X144)</f>
        <v>*</v>
      </c>
      <c r="C140" s="146" t="str">
        <f>IF(SP_SUL!Z144="","*",SP_SUL!Z144)</f>
        <v>*</v>
      </c>
      <c r="D140" s="139" t="str">
        <f>IF(SP_SUL!S144="","*",SP_SUL!S144)</f>
        <v>-</v>
      </c>
      <c r="E140" s="139" t="str">
        <f>IF(SP_SUL!T144="","*",SP_SUL!T144)</f>
        <v>-</v>
      </c>
      <c r="F140" s="145" t="str">
        <f>IF(SP_SUL!B144="","*",SP_SUL!B144)</f>
        <v>*</v>
      </c>
      <c r="G140" s="145" t="str">
        <f>IF(SP_SUL!D144="","*",SP_SUL!D144)</f>
        <v>*</v>
      </c>
      <c r="H140" s="145" t="str">
        <f>IF(SP_SUL!F144="","*",SP_SUL!F144)</f>
        <v>*</v>
      </c>
      <c r="I140" s="145" t="str">
        <f>IF(SP_SUL!H144="","*",SP_SUL!H144)</f>
        <v>*</v>
      </c>
      <c r="J140" s="145" t="str">
        <f>IF(SP_SUL!I144="","*",SP_SUL!I144)</f>
        <v>*</v>
      </c>
      <c r="K140" s="139" t="str">
        <f>IF(SP_SUL!M144="","*",SP_SUL!M144)</f>
        <v>-</v>
      </c>
      <c r="L140" s="139" t="str">
        <f>IF(SP_SUL!N144="","*",SP_SUL!N144)</f>
        <v>-</v>
      </c>
      <c r="M140" s="140" t="str">
        <f>IF(SP_SUL!J144="","*",SP_SUL!J144)</f>
        <v>*</v>
      </c>
      <c r="N140" s="144" t="str">
        <f>IF(SP_SUL!K144="","*",SP_SUL!K144)</f>
        <v>*</v>
      </c>
      <c r="O140" s="144" t="str">
        <f>IF(SP_SUL!L144="","*",SP_SUL!L144)</f>
        <v>*</v>
      </c>
      <c r="P140" s="143" t="str">
        <f>IF(SP_SUL!O144="","*",SP_SUL!O144)</f>
        <v>*</v>
      </c>
      <c r="Q140" s="143" t="str">
        <f>IF(SP_SUL!P144="","*",SP_SUL!P144)</f>
        <v>*</v>
      </c>
      <c r="R140" s="145" t="str">
        <f>IF(SP_SUL!Q144="","*",CONCATENATE(SP_SUL!Q144," ",SP_SUL!R144))</f>
        <v>*</v>
      </c>
      <c r="S140" s="145" t="str">
        <f>IF(SP_SUL!V144="","*",SP_SUL!V144)</f>
        <v>*</v>
      </c>
      <c r="T140" s="145" t="str">
        <f>IF(SP_SUL!W144="","*",SP_SUL!W144)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IF(SP_SUL!Y145="","*",SP_SUL!Y145)</f>
        <v>*</v>
      </c>
      <c r="B141" s="146" t="str">
        <f>IF(SP_SUL!X145="","*",SP_SUL!X145)</f>
        <v>*</v>
      </c>
      <c r="C141" s="146" t="str">
        <f>IF(SP_SUL!Z145="","*",SP_SUL!Z145)</f>
        <v>*</v>
      </c>
      <c r="D141" s="139" t="str">
        <f>IF(SP_SUL!S145="","*",SP_SUL!S145)</f>
        <v>-</v>
      </c>
      <c r="E141" s="139" t="str">
        <f>IF(SP_SUL!T145="","*",SP_SUL!T145)</f>
        <v>-</v>
      </c>
      <c r="F141" s="145" t="str">
        <f>IF(SP_SUL!B145="","*",SP_SUL!B145)</f>
        <v>*</v>
      </c>
      <c r="G141" s="145" t="str">
        <f>IF(SP_SUL!D145="","*",SP_SUL!D145)</f>
        <v>*</v>
      </c>
      <c r="H141" s="145" t="str">
        <f>IF(SP_SUL!F145="","*",SP_SUL!F145)</f>
        <v>*</v>
      </c>
      <c r="I141" s="145" t="str">
        <f>IF(SP_SUL!H145="","*",SP_SUL!H145)</f>
        <v>*</v>
      </c>
      <c r="J141" s="145" t="str">
        <f>IF(SP_SUL!I145="","*",SP_SUL!I145)</f>
        <v>*</v>
      </c>
      <c r="K141" s="139" t="str">
        <f>IF(SP_SUL!M145="","*",SP_SUL!M145)</f>
        <v>-</v>
      </c>
      <c r="L141" s="139" t="str">
        <f>IF(SP_SUL!N145="","*",SP_SUL!N145)</f>
        <v>-</v>
      </c>
      <c r="M141" s="140" t="str">
        <f>IF(SP_SUL!J145="","*",SP_SUL!J145)</f>
        <v>*</v>
      </c>
      <c r="N141" s="144" t="str">
        <f>IF(SP_SUL!K145="","*",SP_SUL!K145)</f>
        <v>*</v>
      </c>
      <c r="O141" s="144" t="str">
        <f>IF(SP_SUL!L145="","*",SP_SUL!L145)</f>
        <v>*</v>
      </c>
      <c r="P141" s="143" t="str">
        <f>IF(SP_SUL!O145="","*",SP_SUL!O145)</f>
        <v>*</v>
      </c>
      <c r="Q141" s="143" t="str">
        <f>IF(SP_SUL!P145="","*",SP_SUL!P145)</f>
        <v>*</v>
      </c>
      <c r="R141" s="145" t="str">
        <f>IF(SP_SUL!Q145="","*",CONCATENATE(SP_SUL!Q145," ",SP_SUL!R145))</f>
        <v>*</v>
      </c>
      <c r="S141" s="145" t="str">
        <f>IF(SP_SUL!V145="","*",SP_SUL!V145)</f>
        <v>*</v>
      </c>
      <c r="T141" s="145" t="str">
        <f>IF(SP_SUL!W145="","*",SP_SUL!W145)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IF(SP_SUL!Y146="","*",SP_SUL!Y146)</f>
        <v>*</v>
      </c>
      <c r="B142" s="146" t="str">
        <f>IF(SP_SUL!X146="","*",SP_SUL!X146)</f>
        <v>*</v>
      </c>
      <c r="C142" s="146" t="str">
        <f>IF(SP_SUL!Z146="","*",SP_SUL!Z146)</f>
        <v>*</v>
      </c>
      <c r="D142" s="139" t="str">
        <f>IF(SP_SUL!S146="","*",SP_SUL!S146)</f>
        <v>-</v>
      </c>
      <c r="E142" s="139" t="str">
        <f>IF(SP_SUL!T146="","*",SP_SUL!T146)</f>
        <v>-</v>
      </c>
      <c r="F142" s="145" t="str">
        <f>IF(SP_SUL!B146="","*",SP_SUL!B146)</f>
        <v>*</v>
      </c>
      <c r="G142" s="145" t="str">
        <f>IF(SP_SUL!D146="","*",SP_SUL!D146)</f>
        <v>*</v>
      </c>
      <c r="H142" s="145" t="str">
        <f>IF(SP_SUL!F146="","*",SP_SUL!F146)</f>
        <v>*</v>
      </c>
      <c r="I142" s="145" t="str">
        <f>IF(SP_SUL!H146="","*",SP_SUL!H146)</f>
        <v>*</v>
      </c>
      <c r="J142" s="145" t="str">
        <f>IF(SP_SUL!I146="","*",SP_SUL!I146)</f>
        <v>*</v>
      </c>
      <c r="K142" s="139" t="str">
        <f>IF(SP_SUL!M146="","*",SP_SUL!M146)</f>
        <v>-</v>
      </c>
      <c r="L142" s="139" t="str">
        <f>IF(SP_SUL!N146="","*",SP_SUL!N146)</f>
        <v>-</v>
      </c>
      <c r="M142" s="140" t="str">
        <f>IF(SP_SUL!J146="","*",SP_SUL!J146)</f>
        <v>*</v>
      </c>
      <c r="N142" s="144" t="str">
        <f>IF(SP_SUL!K146="","*",SP_SUL!K146)</f>
        <v>*</v>
      </c>
      <c r="O142" s="144" t="str">
        <f>IF(SP_SUL!L146="","*",SP_SUL!L146)</f>
        <v>*</v>
      </c>
      <c r="P142" s="143" t="str">
        <f>IF(SP_SUL!O146="","*",SP_SUL!O146)</f>
        <v>*</v>
      </c>
      <c r="Q142" s="143" t="str">
        <f>IF(SP_SUL!P146="","*",SP_SUL!P146)</f>
        <v>*</v>
      </c>
      <c r="R142" s="145" t="str">
        <f>IF(SP_SUL!Q146="","*",CONCATENATE(SP_SUL!Q146," ",SP_SUL!R146))</f>
        <v>*</v>
      </c>
      <c r="S142" s="145" t="str">
        <f>IF(SP_SUL!V146="","*",SP_SUL!V146)</f>
        <v>*</v>
      </c>
      <c r="T142" s="145" t="str">
        <f>IF(SP_SUL!W146="","*",SP_SUL!W146)</f>
        <v>*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IF(SP_SUL!Y147="","*",SP_SUL!Y147)</f>
        <v>*</v>
      </c>
      <c r="B143" s="146" t="str">
        <f>IF(SP_SUL!X147="","*",SP_SUL!X147)</f>
        <v>*</v>
      </c>
      <c r="C143" s="146" t="str">
        <f>IF(SP_SUL!Z147="","*",SP_SUL!Z147)</f>
        <v>*</v>
      </c>
      <c r="D143" s="139" t="str">
        <f>IF(SP_SUL!S147="","*",SP_SUL!S147)</f>
        <v>-</v>
      </c>
      <c r="E143" s="139" t="str">
        <f>IF(SP_SUL!T147="","*",SP_SUL!T147)</f>
        <v>-</v>
      </c>
      <c r="F143" s="145" t="str">
        <f>IF(SP_SUL!B147="","*",SP_SUL!B147)</f>
        <v>*</v>
      </c>
      <c r="G143" s="145" t="str">
        <f>IF(SP_SUL!D147="","*",SP_SUL!D147)</f>
        <v>*</v>
      </c>
      <c r="H143" s="145" t="str">
        <f>IF(SP_SUL!F147="","*",SP_SUL!F147)</f>
        <v>*</v>
      </c>
      <c r="I143" s="145" t="str">
        <f>IF(SP_SUL!H147="","*",SP_SUL!H147)</f>
        <v>*</v>
      </c>
      <c r="J143" s="145" t="str">
        <f>IF(SP_SUL!I147="","*",SP_SUL!I147)</f>
        <v>*</v>
      </c>
      <c r="K143" s="139" t="str">
        <f>IF(SP_SUL!M147="","*",SP_SUL!M147)</f>
        <v>-</v>
      </c>
      <c r="L143" s="139" t="str">
        <f>IF(SP_SUL!N147="","*",SP_SUL!N147)</f>
        <v>-</v>
      </c>
      <c r="M143" s="140" t="str">
        <f>IF(SP_SUL!J147="","*",SP_SUL!J147)</f>
        <v>*</v>
      </c>
      <c r="N143" s="144" t="str">
        <f>IF(SP_SUL!K147="","*",SP_SUL!K147)</f>
        <v>*</v>
      </c>
      <c r="O143" s="144" t="str">
        <f>IF(SP_SUL!L147="","*",SP_SUL!L147)</f>
        <v>*</v>
      </c>
      <c r="P143" s="143" t="str">
        <f>IF(SP_SUL!O147="","*",SP_SUL!O147)</f>
        <v>*</v>
      </c>
      <c r="Q143" s="143" t="str">
        <f>IF(SP_SUL!P147="","*",SP_SUL!P147)</f>
        <v>*</v>
      </c>
      <c r="R143" s="145" t="str">
        <f>IF(SP_SUL!Q147="","*",CONCATENATE(SP_SUL!Q147," ",SP_SUL!R147))</f>
        <v>*</v>
      </c>
      <c r="S143" s="145" t="str">
        <f>IF(SP_SUL!V147="","*",SP_SUL!V147)</f>
        <v>*</v>
      </c>
      <c r="T143" s="145" t="str">
        <f>IF(SP_SUL!W147="","*",SP_SUL!W147)</f>
        <v>*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IF(SP_SUL!Y148="","*",SP_SUL!Y148)</f>
        <v>*</v>
      </c>
      <c r="B144" s="146" t="str">
        <f>IF(SP_SUL!X148="","*",SP_SUL!X148)</f>
        <v>*</v>
      </c>
      <c r="C144" s="146" t="str">
        <f>IF(SP_SUL!Z148="","*",SP_SUL!Z148)</f>
        <v>*</v>
      </c>
      <c r="D144" s="139" t="str">
        <f>IF(SP_SUL!S148="","*",SP_SUL!S148)</f>
        <v>-</v>
      </c>
      <c r="E144" s="139" t="str">
        <f>IF(SP_SUL!T148="","*",SP_SUL!T148)</f>
        <v>-</v>
      </c>
      <c r="F144" s="145" t="str">
        <f>IF(SP_SUL!B148="","*",SP_SUL!B148)</f>
        <v>*</v>
      </c>
      <c r="G144" s="145" t="str">
        <f>IF(SP_SUL!D148="","*",SP_SUL!D148)</f>
        <v>*</v>
      </c>
      <c r="H144" s="145" t="str">
        <f>IF(SP_SUL!F148="","*",SP_SUL!F148)</f>
        <v>*</v>
      </c>
      <c r="I144" s="145" t="str">
        <f>IF(SP_SUL!H148="","*",SP_SUL!H148)</f>
        <v>*</v>
      </c>
      <c r="J144" s="145" t="str">
        <f>IF(SP_SUL!I148="","*",SP_SUL!I148)</f>
        <v>*</v>
      </c>
      <c r="K144" s="139" t="str">
        <f>IF(SP_SUL!M148="","*",SP_SUL!M148)</f>
        <v>-</v>
      </c>
      <c r="L144" s="139" t="str">
        <f>IF(SP_SUL!N148="","*",SP_SUL!N148)</f>
        <v>-</v>
      </c>
      <c r="M144" s="140" t="str">
        <f>IF(SP_SUL!J148="","*",SP_SUL!J148)</f>
        <v>*</v>
      </c>
      <c r="N144" s="144" t="str">
        <f>IF(SP_SUL!K148="","*",SP_SUL!K148)</f>
        <v>*</v>
      </c>
      <c r="O144" s="144" t="str">
        <f>IF(SP_SUL!L148="","*",SP_SUL!L148)</f>
        <v>*</v>
      </c>
      <c r="P144" s="143" t="str">
        <f>IF(SP_SUL!O148="","*",SP_SUL!O148)</f>
        <v>*</v>
      </c>
      <c r="Q144" s="143" t="str">
        <f>IF(SP_SUL!P148="","*",SP_SUL!P148)</f>
        <v>*</v>
      </c>
      <c r="R144" s="145" t="str">
        <f>IF(SP_SUL!Q148="","*",CONCATENATE(SP_SUL!Q148," ",SP_SUL!R148))</f>
        <v>*</v>
      </c>
      <c r="S144" s="145" t="str">
        <f>IF(SP_SUL!V148="","*",SP_SUL!V148)</f>
        <v>*</v>
      </c>
      <c r="T144" s="145" t="str">
        <f>IF(SP_SUL!W148="","*",SP_SUL!W148)</f>
        <v>*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IF(SP_SUL!Y149="","*",SP_SUL!Y149)</f>
        <v>*</v>
      </c>
      <c r="B145" s="146" t="str">
        <f>IF(SP_SUL!X149="","*",SP_SUL!X149)</f>
        <v>*</v>
      </c>
      <c r="C145" s="146" t="str">
        <f>IF(SP_SUL!Z149="","*",SP_SUL!Z149)</f>
        <v>*</v>
      </c>
      <c r="D145" s="139" t="str">
        <f>IF(SP_SUL!S149="","*",SP_SUL!S149)</f>
        <v>-</v>
      </c>
      <c r="E145" s="139" t="str">
        <f>IF(SP_SUL!T149="","*",SP_SUL!T149)</f>
        <v>-</v>
      </c>
      <c r="F145" s="145" t="str">
        <f>IF(SP_SUL!B149="","*",SP_SUL!B149)</f>
        <v>*</v>
      </c>
      <c r="G145" s="145" t="str">
        <f>IF(SP_SUL!D149="","*",SP_SUL!D149)</f>
        <v>*</v>
      </c>
      <c r="H145" s="145" t="str">
        <f>IF(SP_SUL!F149="","*",SP_SUL!F149)</f>
        <v>*</v>
      </c>
      <c r="I145" s="145" t="str">
        <f>IF(SP_SUL!H149="","*",SP_SUL!H149)</f>
        <v>*</v>
      </c>
      <c r="J145" s="145" t="str">
        <f>IF(SP_SUL!I149="","*",SP_SUL!I149)</f>
        <v>*</v>
      </c>
      <c r="K145" s="139" t="str">
        <f>IF(SP_SUL!M149="","*",SP_SUL!M149)</f>
        <v>-</v>
      </c>
      <c r="L145" s="139" t="str">
        <f>IF(SP_SUL!N149="","*",SP_SUL!N149)</f>
        <v>-</v>
      </c>
      <c r="M145" s="140" t="str">
        <f>IF(SP_SUL!J149="","*",SP_SUL!J149)</f>
        <v>*</v>
      </c>
      <c r="N145" s="144" t="str">
        <f>IF(SP_SUL!K149="","*",SP_SUL!K149)</f>
        <v>*</v>
      </c>
      <c r="O145" s="144" t="str">
        <f>IF(SP_SUL!L149="","*",SP_SUL!L149)</f>
        <v>*</v>
      </c>
      <c r="P145" s="143" t="str">
        <f>IF(SP_SUL!O149="","*",SP_SUL!O149)</f>
        <v>*</v>
      </c>
      <c r="Q145" s="143" t="str">
        <f>IF(SP_SUL!P149="","*",SP_SUL!P149)</f>
        <v>*</v>
      </c>
      <c r="R145" s="145" t="str">
        <f>IF(SP_SUL!Q149="","*",CONCATENATE(SP_SUL!Q149," ",SP_SUL!R149))</f>
        <v>*</v>
      </c>
      <c r="S145" s="145" t="str">
        <f>IF(SP_SUL!V149="","*",SP_SUL!V149)</f>
        <v>*</v>
      </c>
      <c r="T145" s="145" t="str">
        <f>IF(SP_SUL!W149="","*",SP_SUL!W149)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IF(SP_SUL!Y150="","*",SP_SUL!Y150)</f>
        <v>*</v>
      </c>
      <c r="B146" s="146" t="str">
        <f>IF(SP_SUL!X150="","*",SP_SUL!X150)</f>
        <v>*</v>
      </c>
      <c r="C146" s="146" t="str">
        <f>IF(SP_SUL!Z150="","*",SP_SUL!Z150)</f>
        <v>*</v>
      </c>
      <c r="D146" s="139" t="str">
        <f>IF(SP_SUL!S150="","*",SP_SUL!S150)</f>
        <v>-</v>
      </c>
      <c r="E146" s="139" t="str">
        <f>IF(SP_SUL!T150="","*",SP_SUL!T150)</f>
        <v>-</v>
      </c>
      <c r="F146" s="145" t="str">
        <f>IF(SP_SUL!B150="","*",SP_SUL!B150)</f>
        <v>*</v>
      </c>
      <c r="G146" s="145" t="str">
        <f>IF(SP_SUL!D150="","*",SP_SUL!D150)</f>
        <v>*</v>
      </c>
      <c r="H146" s="145" t="str">
        <f>IF(SP_SUL!F150="","*",SP_SUL!F150)</f>
        <v>*</v>
      </c>
      <c r="I146" s="145" t="str">
        <f>IF(SP_SUL!H150="","*",SP_SUL!H150)</f>
        <v>*</v>
      </c>
      <c r="J146" s="145" t="str">
        <f>IF(SP_SUL!I150="","*",SP_SUL!I150)</f>
        <v>*</v>
      </c>
      <c r="K146" s="139" t="str">
        <f>IF(SP_SUL!M150="","*",SP_SUL!M150)</f>
        <v>-</v>
      </c>
      <c r="L146" s="139" t="str">
        <f>IF(SP_SUL!N150="","*",SP_SUL!N150)</f>
        <v>-</v>
      </c>
      <c r="M146" s="140" t="str">
        <f>IF(SP_SUL!J150="","*",SP_SUL!J150)</f>
        <v>*</v>
      </c>
      <c r="N146" s="144" t="str">
        <f>IF(SP_SUL!K150="","*",SP_SUL!K150)</f>
        <v>*</v>
      </c>
      <c r="O146" s="144" t="str">
        <f>IF(SP_SUL!L150="","*",SP_SUL!L150)</f>
        <v>*</v>
      </c>
      <c r="P146" s="143" t="str">
        <f>IF(SP_SUL!O150="","*",SP_SUL!O150)</f>
        <v>*</v>
      </c>
      <c r="Q146" s="143" t="str">
        <f>IF(SP_SUL!P150="","*",SP_SUL!P150)</f>
        <v>*</v>
      </c>
      <c r="R146" s="145" t="str">
        <f>IF(SP_SUL!Q150="","*",CONCATENATE(SP_SUL!Q150," ",SP_SUL!R150))</f>
        <v>*</v>
      </c>
      <c r="S146" s="145" t="str">
        <f>IF(SP_SUL!V150="","*",SP_SUL!V150)</f>
        <v>*</v>
      </c>
      <c r="T146" s="145" t="str">
        <f>IF(SP_SUL!W150="","*",SP_SUL!W150)</f>
        <v>*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IF(SP_SUL!Y151="","*",SP_SUL!Y151)</f>
        <v>*</v>
      </c>
      <c r="B147" s="146" t="str">
        <f>IF(SP_SUL!X151="","*",SP_SUL!X151)</f>
        <v>*</v>
      </c>
      <c r="C147" s="146" t="str">
        <f>IF(SP_SUL!Z151="","*",SP_SUL!Z151)</f>
        <v>*</v>
      </c>
      <c r="D147" s="139" t="str">
        <f>IF(SP_SUL!S151="","*",SP_SUL!S151)</f>
        <v>-</v>
      </c>
      <c r="E147" s="139" t="str">
        <f>IF(SP_SUL!T151="","*",SP_SUL!T151)</f>
        <v>-</v>
      </c>
      <c r="F147" s="145" t="str">
        <f>IF(SP_SUL!B151="","*",SP_SUL!B151)</f>
        <v>*</v>
      </c>
      <c r="G147" s="145" t="str">
        <f>IF(SP_SUL!D151="","*",SP_SUL!D151)</f>
        <v>*</v>
      </c>
      <c r="H147" s="145" t="str">
        <f>IF(SP_SUL!F151="","*",SP_SUL!F151)</f>
        <v>*</v>
      </c>
      <c r="I147" s="145" t="str">
        <f>IF(SP_SUL!H151="","*",SP_SUL!H151)</f>
        <v>*</v>
      </c>
      <c r="J147" s="145" t="str">
        <f>IF(SP_SUL!I151="","*",SP_SUL!I151)</f>
        <v>*</v>
      </c>
      <c r="K147" s="139" t="str">
        <f>IF(SP_SUL!M151="","*",SP_SUL!M151)</f>
        <v>-</v>
      </c>
      <c r="L147" s="139" t="str">
        <f>IF(SP_SUL!N151="","*",SP_SUL!N151)</f>
        <v>-</v>
      </c>
      <c r="M147" s="140" t="str">
        <f>IF(SP_SUL!J151="","*",SP_SUL!J151)</f>
        <v>*</v>
      </c>
      <c r="N147" s="144" t="str">
        <f>IF(SP_SUL!K151="","*",SP_SUL!K151)</f>
        <v>*</v>
      </c>
      <c r="O147" s="144" t="str">
        <f>IF(SP_SUL!L151="","*",SP_SUL!L151)</f>
        <v>*</v>
      </c>
      <c r="P147" s="143" t="str">
        <f>IF(SP_SUL!O151="","*",SP_SUL!O151)</f>
        <v>*</v>
      </c>
      <c r="Q147" s="143" t="str">
        <f>IF(SP_SUL!P151="","*",SP_SUL!P151)</f>
        <v>*</v>
      </c>
      <c r="R147" s="145" t="str">
        <f>IF(SP_SUL!Q151="","*",CONCATENATE(SP_SUL!Q151," ",SP_SUL!R151))</f>
        <v>*</v>
      </c>
      <c r="S147" s="145" t="str">
        <f>IF(SP_SUL!V151="","*",SP_SUL!V151)</f>
        <v>*</v>
      </c>
      <c r="T147" s="145" t="str">
        <f>IF(SP_SUL!W151="","*",SP_SUL!W151)</f>
        <v>*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IF(SP_SUL!Y152="","*",SP_SUL!Y152)</f>
        <v>*</v>
      </c>
      <c r="B148" s="146" t="str">
        <f>IF(SP_SUL!X152="","*",SP_SUL!X152)</f>
        <v>*</v>
      </c>
      <c r="C148" s="146" t="str">
        <f>IF(SP_SUL!Z152="","*",SP_SUL!Z152)</f>
        <v>*</v>
      </c>
      <c r="D148" s="139" t="str">
        <f>IF(SP_SUL!S152="","*",SP_SUL!S152)</f>
        <v>-</v>
      </c>
      <c r="E148" s="139" t="str">
        <f>IF(SP_SUL!T152="","*",SP_SUL!T152)</f>
        <v>-</v>
      </c>
      <c r="F148" s="145" t="str">
        <f>IF(SP_SUL!B152="","*",SP_SUL!B152)</f>
        <v>*</v>
      </c>
      <c r="G148" s="145" t="str">
        <f>IF(SP_SUL!D152="","*",SP_SUL!D152)</f>
        <v>*</v>
      </c>
      <c r="H148" s="145" t="str">
        <f>IF(SP_SUL!F152="","*",SP_SUL!F152)</f>
        <v>*</v>
      </c>
      <c r="I148" s="145" t="str">
        <f>IF(SP_SUL!H152="","*",SP_SUL!H152)</f>
        <v>*</v>
      </c>
      <c r="J148" s="145" t="str">
        <f>IF(SP_SUL!I152="","*",SP_SUL!I152)</f>
        <v>*</v>
      </c>
      <c r="K148" s="139" t="str">
        <f>IF(SP_SUL!M152="","*",SP_SUL!M152)</f>
        <v>-</v>
      </c>
      <c r="L148" s="139" t="str">
        <f>IF(SP_SUL!N152="","*",SP_SUL!N152)</f>
        <v>-</v>
      </c>
      <c r="M148" s="140" t="str">
        <f>IF(SP_SUL!J152="","*",SP_SUL!J152)</f>
        <v>*</v>
      </c>
      <c r="N148" s="144" t="str">
        <f>IF(SP_SUL!K152="","*",SP_SUL!K152)</f>
        <v>*</v>
      </c>
      <c r="O148" s="144" t="str">
        <f>IF(SP_SUL!L152="","*",SP_SUL!L152)</f>
        <v>*</v>
      </c>
      <c r="P148" s="143" t="str">
        <f>IF(SP_SUL!O152="","*",SP_SUL!O152)</f>
        <v>*</v>
      </c>
      <c r="Q148" s="143" t="str">
        <f>IF(SP_SUL!P152="","*",SP_SUL!P152)</f>
        <v>*</v>
      </c>
      <c r="R148" s="145" t="str">
        <f>IF(SP_SUL!Q152="","*",CONCATENATE(SP_SUL!Q152," ",SP_SUL!R152))</f>
        <v>*</v>
      </c>
      <c r="S148" s="145" t="str">
        <f>IF(SP_SUL!V152="","*",SP_SUL!V152)</f>
        <v>*</v>
      </c>
      <c r="T148" s="145" t="str">
        <f>IF(SP_SUL!W152="","*",SP_SUL!W152)</f>
        <v>*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IF(SP_SUL!Y153="","*",SP_SUL!Y153)</f>
        <v>*</v>
      </c>
      <c r="B149" s="146" t="str">
        <f>IF(SP_SUL!X153="","*",SP_SUL!X153)</f>
        <v>*</v>
      </c>
      <c r="C149" s="146" t="str">
        <f>IF(SP_SUL!Z153="","*",SP_SUL!Z153)</f>
        <v>*</v>
      </c>
      <c r="D149" s="139" t="str">
        <f>IF(SP_SUL!S153="","*",SP_SUL!S153)</f>
        <v>-</v>
      </c>
      <c r="E149" s="139" t="str">
        <f>IF(SP_SUL!T153="","*",SP_SUL!T153)</f>
        <v>-</v>
      </c>
      <c r="F149" s="145" t="str">
        <f>IF(SP_SUL!B153="","*",SP_SUL!B153)</f>
        <v>*</v>
      </c>
      <c r="G149" s="145" t="str">
        <f>IF(SP_SUL!D153="","*",SP_SUL!D153)</f>
        <v>*</v>
      </c>
      <c r="H149" s="145" t="str">
        <f>IF(SP_SUL!F153="","*",SP_SUL!F153)</f>
        <v>*</v>
      </c>
      <c r="I149" s="145" t="str">
        <f>IF(SP_SUL!H153="","*",SP_SUL!H153)</f>
        <v>*</v>
      </c>
      <c r="J149" s="145" t="str">
        <f>IF(SP_SUL!I153="","*",SP_SUL!I153)</f>
        <v>*</v>
      </c>
      <c r="K149" s="139" t="str">
        <f>IF(SP_SUL!M153="","*",SP_SUL!M153)</f>
        <v>-</v>
      </c>
      <c r="L149" s="139" t="str">
        <f>IF(SP_SUL!N153="","*",SP_SUL!N153)</f>
        <v>-</v>
      </c>
      <c r="M149" s="140" t="str">
        <f>IF(SP_SUL!J153="","*",SP_SUL!J153)</f>
        <v>*</v>
      </c>
      <c r="N149" s="144" t="str">
        <f>IF(SP_SUL!K153="","*",SP_SUL!K153)</f>
        <v>*</v>
      </c>
      <c r="O149" s="144" t="str">
        <f>IF(SP_SUL!L153="","*",SP_SUL!L153)</f>
        <v>*</v>
      </c>
      <c r="P149" s="143" t="str">
        <f>IF(SP_SUL!O153="","*",SP_SUL!O153)</f>
        <v>*</v>
      </c>
      <c r="Q149" s="143" t="str">
        <f>IF(SP_SUL!P153="","*",SP_SUL!P153)</f>
        <v>*</v>
      </c>
      <c r="R149" s="145" t="str">
        <f>IF(SP_SUL!Q153="","*",CONCATENATE(SP_SUL!Q153," ",SP_SUL!R153))</f>
        <v>*</v>
      </c>
      <c r="S149" s="145" t="str">
        <f>IF(SP_SUL!V153="","*",SP_SUL!V153)</f>
        <v>*</v>
      </c>
      <c r="T149" s="145" t="str">
        <f>IF(SP_SUL!W153="","*",SP_SUL!W153)</f>
        <v>*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IF(SP_SUL!Y154="","*",SP_SUL!Y154)</f>
        <v>*</v>
      </c>
      <c r="B150" s="146" t="str">
        <f>IF(SP_SUL!X154="","*",SP_SUL!X154)</f>
        <v>*</v>
      </c>
      <c r="C150" s="146" t="str">
        <f>IF(SP_SUL!Z154="","*",SP_SUL!Z154)</f>
        <v>*</v>
      </c>
      <c r="D150" s="139" t="str">
        <f>IF(SP_SUL!S154="","*",SP_SUL!S154)</f>
        <v>-</v>
      </c>
      <c r="E150" s="139" t="str">
        <f>IF(SP_SUL!T154="","*",SP_SUL!T154)</f>
        <v>-</v>
      </c>
      <c r="F150" s="145" t="str">
        <f>IF(SP_SUL!B154="","*",SP_SUL!B154)</f>
        <v>*</v>
      </c>
      <c r="G150" s="145" t="str">
        <f>IF(SP_SUL!D154="","*",SP_SUL!D154)</f>
        <v>*</v>
      </c>
      <c r="H150" s="145" t="str">
        <f>IF(SP_SUL!F154="","*",SP_SUL!F154)</f>
        <v>*</v>
      </c>
      <c r="I150" s="145" t="str">
        <f>IF(SP_SUL!H154="","*",SP_SUL!H154)</f>
        <v>*</v>
      </c>
      <c r="J150" s="145" t="str">
        <f>IF(SP_SUL!I154="","*",SP_SUL!I154)</f>
        <v>*</v>
      </c>
      <c r="K150" s="139" t="str">
        <f>IF(SP_SUL!M154="","*",SP_SUL!M154)</f>
        <v>-</v>
      </c>
      <c r="L150" s="139" t="str">
        <f>IF(SP_SUL!N154="","*",SP_SUL!N154)</f>
        <v>-</v>
      </c>
      <c r="M150" s="140" t="str">
        <f>IF(SP_SUL!J154="","*",SP_SUL!J154)</f>
        <v>*</v>
      </c>
      <c r="N150" s="144" t="str">
        <f>IF(SP_SUL!K154="","*",SP_SUL!K154)</f>
        <v>*</v>
      </c>
      <c r="O150" s="144" t="str">
        <f>IF(SP_SUL!L154="","*",SP_SUL!L154)</f>
        <v>*</v>
      </c>
      <c r="P150" s="143" t="str">
        <f>IF(SP_SUL!O154="","*",SP_SUL!O154)</f>
        <v>*</v>
      </c>
      <c r="Q150" s="143" t="str">
        <f>IF(SP_SUL!P154="","*",SP_SUL!P154)</f>
        <v>*</v>
      </c>
      <c r="R150" s="145" t="str">
        <f>IF(SP_SUL!Q154="","*",CONCATENATE(SP_SUL!Q154," ",SP_SUL!R154))</f>
        <v>*</v>
      </c>
      <c r="S150" s="145" t="str">
        <f>IF(SP_SUL!V154="","*",SP_SUL!V154)</f>
        <v>*</v>
      </c>
      <c r="T150" s="145" t="str">
        <f>IF(SP_SUL!W154="","*",SP_SUL!W154)</f>
        <v>*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IF(SP_SUL!Y155="","*",SP_SUL!Y155)</f>
        <v>*</v>
      </c>
      <c r="B151" s="146" t="str">
        <f>IF(SP_SUL!X155="","*",SP_SUL!X155)</f>
        <v>*</v>
      </c>
      <c r="C151" s="146" t="str">
        <f>IF(SP_SUL!Z155="","*",SP_SUL!Z155)</f>
        <v>*</v>
      </c>
      <c r="D151" s="139" t="str">
        <f>IF(SP_SUL!S155="","*",SP_SUL!S155)</f>
        <v>-</v>
      </c>
      <c r="E151" s="139" t="str">
        <f>IF(SP_SUL!T155="","*",SP_SUL!T155)</f>
        <v>-</v>
      </c>
      <c r="F151" s="145" t="str">
        <f>IF(SP_SUL!B155="","*",SP_SUL!B155)</f>
        <v>*</v>
      </c>
      <c r="G151" s="145" t="str">
        <f>IF(SP_SUL!D155="","*",SP_SUL!D155)</f>
        <v>*</v>
      </c>
      <c r="H151" s="145" t="str">
        <f>IF(SP_SUL!F155="","*",SP_SUL!F155)</f>
        <v>*</v>
      </c>
      <c r="I151" s="145" t="str">
        <f>IF(SP_SUL!H155="","*",SP_SUL!H155)</f>
        <v>*</v>
      </c>
      <c r="J151" s="145" t="str">
        <f>IF(SP_SUL!I155="","*",SP_SUL!I155)</f>
        <v>*</v>
      </c>
      <c r="K151" s="139" t="str">
        <f>IF(SP_SUL!M155="","*",SP_SUL!M155)</f>
        <v>-</v>
      </c>
      <c r="L151" s="139" t="str">
        <f>IF(SP_SUL!N155="","*",SP_SUL!N155)</f>
        <v>-</v>
      </c>
      <c r="M151" s="140" t="str">
        <f>IF(SP_SUL!J155="","*",SP_SUL!J155)</f>
        <v>*</v>
      </c>
      <c r="N151" s="144" t="str">
        <f>IF(SP_SUL!K155="","*",SP_SUL!K155)</f>
        <v>*</v>
      </c>
      <c r="O151" s="144" t="str">
        <f>IF(SP_SUL!L155="","*",SP_SUL!L155)</f>
        <v>*</v>
      </c>
      <c r="P151" s="143" t="str">
        <f>IF(SP_SUL!O155="","*",SP_SUL!O155)</f>
        <v>*</v>
      </c>
      <c r="Q151" s="143" t="str">
        <f>IF(SP_SUL!P155="","*",SP_SUL!P155)</f>
        <v>*</v>
      </c>
      <c r="R151" s="145" t="str">
        <f>IF(SP_SUL!Q155="","*",CONCATENATE(SP_SUL!Q155," ",SP_SUL!R155))</f>
        <v>*</v>
      </c>
      <c r="S151" s="145" t="str">
        <f>IF(SP_SUL!V155="","*",SP_SUL!V155)</f>
        <v>*</v>
      </c>
      <c r="T151" s="145" t="str">
        <f>IF(SP_SUL!W155="","*",SP_SUL!W155)</f>
        <v>*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IF(SP_SUL!Y156="","*",SP_SUL!Y156)</f>
        <v>*</v>
      </c>
      <c r="B152" s="146" t="str">
        <f>IF(SP_SUL!X156="","*",SP_SUL!X156)</f>
        <v>*</v>
      </c>
      <c r="C152" s="146" t="str">
        <f>IF(SP_SUL!Z156="","*",SP_SUL!Z156)</f>
        <v>*</v>
      </c>
      <c r="D152" s="139" t="str">
        <f>IF(SP_SUL!S156="","*",SP_SUL!S156)</f>
        <v>-</v>
      </c>
      <c r="E152" s="139" t="str">
        <f>IF(SP_SUL!T156="","*",SP_SUL!T156)</f>
        <v>-</v>
      </c>
      <c r="F152" s="145" t="str">
        <f>IF(SP_SUL!B156="","*",SP_SUL!B156)</f>
        <v>*</v>
      </c>
      <c r="G152" s="145" t="str">
        <f>IF(SP_SUL!D156="","*",SP_SUL!D156)</f>
        <v>*</v>
      </c>
      <c r="H152" s="145" t="str">
        <f>IF(SP_SUL!F156="","*",SP_SUL!F156)</f>
        <v>*</v>
      </c>
      <c r="I152" s="145" t="str">
        <f>IF(SP_SUL!H156="","*",SP_SUL!H156)</f>
        <v>*</v>
      </c>
      <c r="J152" s="145" t="str">
        <f>IF(SP_SUL!I156="","*",SP_SUL!I156)</f>
        <v>*</v>
      </c>
      <c r="K152" s="139" t="str">
        <f>IF(SP_SUL!M156="","*",SP_SUL!M156)</f>
        <v>-</v>
      </c>
      <c r="L152" s="139" t="str">
        <f>IF(SP_SUL!N156="","*",SP_SUL!N156)</f>
        <v>-</v>
      </c>
      <c r="M152" s="140" t="str">
        <f>IF(SP_SUL!J156="","*",SP_SUL!J156)</f>
        <v>*</v>
      </c>
      <c r="N152" s="144" t="str">
        <f>IF(SP_SUL!K156="","*",SP_SUL!K156)</f>
        <v>*</v>
      </c>
      <c r="O152" s="144" t="str">
        <f>IF(SP_SUL!L156="","*",SP_SUL!L156)</f>
        <v>*</v>
      </c>
      <c r="P152" s="143" t="str">
        <f>IF(SP_SUL!O156="","*",SP_SUL!O156)</f>
        <v>*</v>
      </c>
      <c r="Q152" s="143" t="str">
        <f>IF(SP_SUL!P156="","*",SP_SUL!P156)</f>
        <v>*</v>
      </c>
      <c r="R152" s="145" t="str">
        <f>IF(SP_SUL!Q156="","*",CONCATENATE(SP_SUL!Q156," ",SP_SUL!R156))</f>
        <v>*</v>
      </c>
      <c r="S152" s="145" t="str">
        <f>IF(SP_SUL!V156="","*",SP_SUL!V156)</f>
        <v>*</v>
      </c>
      <c r="T152" s="145" t="str">
        <f>IF(SP_SUL!W156="","*",SP_SUL!W156)</f>
        <v>*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IF(SP_SUL!Y157="","*",SP_SUL!Y157)</f>
        <v>*</v>
      </c>
      <c r="B153" s="146" t="str">
        <f>IF(SP_SUL!X157="","*",SP_SUL!X157)</f>
        <v>*</v>
      </c>
      <c r="C153" s="146" t="str">
        <f>IF(SP_SUL!Z157="","*",SP_SUL!Z157)</f>
        <v>*</v>
      </c>
      <c r="D153" s="139" t="str">
        <f>IF(SP_SUL!S157="","*",SP_SUL!S157)</f>
        <v>-</v>
      </c>
      <c r="E153" s="139" t="str">
        <f>IF(SP_SUL!T157="","*",SP_SUL!T157)</f>
        <v>-</v>
      </c>
      <c r="F153" s="145" t="str">
        <f>IF(SP_SUL!B157="","*",SP_SUL!B157)</f>
        <v>*</v>
      </c>
      <c r="G153" s="145" t="str">
        <f>IF(SP_SUL!D157="","*",SP_SUL!D157)</f>
        <v>*</v>
      </c>
      <c r="H153" s="145" t="str">
        <f>IF(SP_SUL!F157="","*",SP_SUL!F157)</f>
        <v>*</v>
      </c>
      <c r="I153" s="145" t="str">
        <f>IF(SP_SUL!H157="","*",SP_SUL!H157)</f>
        <v>*</v>
      </c>
      <c r="J153" s="145" t="str">
        <f>IF(SP_SUL!I157="","*",SP_SUL!I157)</f>
        <v>*</v>
      </c>
      <c r="K153" s="139" t="str">
        <f>IF(SP_SUL!M157="","*",SP_SUL!M157)</f>
        <v>-</v>
      </c>
      <c r="L153" s="139" t="str">
        <f>IF(SP_SUL!N157="","*",SP_SUL!N157)</f>
        <v>-</v>
      </c>
      <c r="M153" s="140" t="str">
        <f>IF(SP_SUL!J157="","*",SP_SUL!J157)</f>
        <v>*</v>
      </c>
      <c r="N153" s="144" t="str">
        <f>IF(SP_SUL!K157="","*",SP_SUL!K157)</f>
        <v>*</v>
      </c>
      <c r="O153" s="144" t="str">
        <f>IF(SP_SUL!L157="","*",SP_SUL!L157)</f>
        <v>*</v>
      </c>
      <c r="P153" s="143" t="str">
        <f>IF(SP_SUL!O157="","*",SP_SUL!O157)</f>
        <v>*</v>
      </c>
      <c r="Q153" s="143" t="str">
        <f>IF(SP_SUL!P157="","*",SP_SUL!P157)</f>
        <v>*</v>
      </c>
      <c r="R153" s="145" t="str">
        <f>IF(SP_SUL!Q157="","*",CONCATENATE(SP_SUL!Q157," ",SP_SUL!R157))</f>
        <v>*</v>
      </c>
      <c r="S153" s="145" t="str">
        <f>IF(SP_SUL!V157="","*",SP_SUL!V157)</f>
        <v>*</v>
      </c>
      <c r="T153" s="145" t="str">
        <f>IF(SP_SUL!W157="","*",SP_SUL!W157)</f>
        <v>*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IF(SP_SUL!Y158="","*",SP_SUL!Y158)</f>
        <v>*</v>
      </c>
      <c r="B154" s="146" t="str">
        <f>IF(SP_SUL!X158="","*",SP_SUL!X158)</f>
        <v>*</v>
      </c>
      <c r="C154" s="146" t="str">
        <f>IF(SP_SUL!Z158="","*",SP_SUL!Z158)</f>
        <v>*</v>
      </c>
      <c r="D154" s="139" t="str">
        <f>IF(SP_SUL!S158="","*",SP_SUL!S158)</f>
        <v>-</v>
      </c>
      <c r="E154" s="139" t="str">
        <f>IF(SP_SUL!T158="","*",SP_SUL!T158)</f>
        <v>-</v>
      </c>
      <c r="F154" s="145" t="str">
        <f>IF(SP_SUL!B158="","*",SP_SUL!B158)</f>
        <v>*</v>
      </c>
      <c r="G154" s="145" t="str">
        <f>IF(SP_SUL!D158="","*",SP_SUL!D158)</f>
        <v>*</v>
      </c>
      <c r="H154" s="145" t="str">
        <f>IF(SP_SUL!F158="","*",SP_SUL!F158)</f>
        <v>*</v>
      </c>
      <c r="I154" s="145" t="str">
        <f>IF(SP_SUL!H158="","*",SP_SUL!H158)</f>
        <v>*</v>
      </c>
      <c r="J154" s="145" t="str">
        <f>IF(SP_SUL!I158="","*",SP_SUL!I158)</f>
        <v>*</v>
      </c>
      <c r="K154" s="139" t="str">
        <f>IF(SP_SUL!M158="","*",SP_SUL!M158)</f>
        <v>-</v>
      </c>
      <c r="L154" s="139" t="str">
        <f>IF(SP_SUL!N158="","*",SP_SUL!N158)</f>
        <v>-</v>
      </c>
      <c r="M154" s="140" t="str">
        <f>IF(SP_SUL!J158="","*",SP_SUL!J158)</f>
        <v>*</v>
      </c>
      <c r="N154" s="144" t="str">
        <f>IF(SP_SUL!K158="","*",SP_SUL!K158)</f>
        <v>*</v>
      </c>
      <c r="O154" s="144" t="str">
        <f>IF(SP_SUL!L158="","*",SP_SUL!L158)</f>
        <v>*</v>
      </c>
      <c r="P154" s="143" t="str">
        <f>IF(SP_SUL!O158="","*",SP_SUL!O158)</f>
        <v>*</v>
      </c>
      <c r="Q154" s="143" t="str">
        <f>IF(SP_SUL!P158="","*",SP_SUL!P158)</f>
        <v>*</v>
      </c>
      <c r="R154" s="145" t="str">
        <f>IF(SP_SUL!Q158="","*",CONCATENATE(SP_SUL!Q158," ",SP_SUL!R158))</f>
        <v>*</v>
      </c>
      <c r="S154" s="145" t="str">
        <f>IF(SP_SUL!V158="","*",SP_SUL!V158)</f>
        <v>*</v>
      </c>
      <c r="T154" s="145" t="str">
        <f>IF(SP_SUL!W158="","*",SP_SUL!W158)</f>
        <v>*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IF(SP_SUL!Y159="","*",SP_SUL!Y159)</f>
        <v>*</v>
      </c>
      <c r="B155" s="146" t="str">
        <f>IF(SP_SUL!X159="","*",SP_SUL!X159)</f>
        <v>*</v>
      </c>
      <c r="C155" s="146" t="str">
        <f>IF(SP_SUL!Z159="","*",SP_SUL!Z159)</f>
        <v>*</v>
      </c>
      <c r="D155" s="139" t="str">
        <f>IF(SP_SUL!S159="","*",SP_SUL!S159)</f>
        <v>-</v>
      </c>
      <c r="E155" s="139" t="str">
        <f>IF(SP_SUL!T159="","*",SP_SUL!T159)</f>
        <v>-</v>
      </c>
      <c r="F155" s="145" t="str">
        <f>IF(SP_SUL!B159="","*",SP_SUL!B159)</f>
        <v>*</v>
      </c>
      <c r="G155" s="145" t="str">
        <f>IF(SP_SUL!D159="","*",SP_SUL!D159)</f>
        <v>*</v>
      </c>
      <c r="H155" s="145" t="str">
        <f>IF(SP_SUL!F159="","*",SP_SUL!F159)</f>
        <v>*</v>
      </c>
      <c r="I155" s="145" t="str">
        <f>IF(SP_SUL!H159="","*",SP_SUL!H159)</f>
        <v>*</v>
      </c>
      <c r="J155" s="145" t="str">
        <f>IF(SP_SUL!I159="","*",SP_SUL!I159)</f>
        <v>*</v>
      </c>
      <c r="K155" s="139" t="str">
        <f>IF(SP_SUL!M159="","*",SP_SUL!M159)</f>
        <v>-</v>
      </c>
      <c r="L155" s="139" t="str">
        <f>IF(SP_SUL!N159="","*",SP_SUL!N159)</f>
        <v>-</v>
      </c>
      <c r="M155" s="140" t="str">
        <f>IF(SP_SUL!J159="","*",SP_SUL!J159)</f>
        <v>*</v>
      </c>
      <c r="N155" s="144" t="str">
        <f>IF(SP_SUL!K159="","*",SP_SUL!K159)</f>
        <v>*</v>
      </c>
      <c r="O155" s="144" t="str">
        <f>IF(SP_SUL!L159="","*",SP_SUL!L159)</f>
        <v>*</v>
      </c>
      <c r="P155" s="143" t="str">
        <f>IF(SP_SUL!O159="","*",SP_SUL!O159)</f>
        <v>*</v>
      </c>
      <c r="Q155" s="143" t="str">
        <f>IF(SP_SUL!P159="","*",SP_SUL!P159)</f>
        <v>*</v>
      </c>
      <c r="R155" s="145" t="str">
        <f>IF(SP_SUL!Q159="","*",CONCATENATE(SP_SUL!Q159," ",SP_SUL!R159))</f>
        <v>*</v>
      </c>
      <c r="S155" s="145" t="str">
        <f>IF(SP_SUL!V159="","*",SP_SUL!V159)</f>
        <v>*</v>
      </c>
      <c r="T155" s="145" t="str">
        <f>IF(SP_SUL!W159="","*",SP_SUL!W159)</f>
        <v>*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IF(SP_SUL!Y160="","*",SP_SUL!Y160)</f>
        <v>*</v>
      </c>
      <c r="B156" s="146" t="str">
        <f>IF(SP_SUL!X160="","*",SP_SUL!X160)</f>
        <v>*</v>
      </c>
      <c r="C156" s="146" t="str">
        <f>IF(SP_SUL!Z160="","*",SP_SUL!Z160)</f>
        <v>*</v>
      </c>
      <c r="D156" s="139" t="str">
        <f>IF(SP_SUL!S160="","*",SP_SUL!S160)</f>
        <v>-</v>
      </c>
      <c r="E156" s="139" t="str">
        <f>IF(SP_SUL!T160="","*",SP_SUL!T160)</f>
        <v>-</v>
      </c>
      <c r="F156" s="145" t="str">
        <f>IF(SP_SUL!B160="","*",SP_SUL!B160)</f>
        <v>*</v>
      </c>
      <c r="G156" s="145" t="str">
        <f>IF(SP_SUL!D160="","*",SP_SUL!D160)</f>
        <v>*</v>
      </c>
      <c r="H156" s="145" t="str">
        <f>IF(SP_SUL!F160="","*",SP_SUL!F160)</f>
        <v>*</v>
      </c>
      <c r="I156" s="145" t="str">
        <f>IF(SP_SUL!H160="","*",SP_SUL!H160)</f>
        <v>*</v>
      </c>
      <c r="J156" s="145" t="str">
        <f>IF(SP_SUL!I160="","*",SP_SUL!I160)</f>
        <v>*</v>
      </c>
      <c r="K156" s="139" t="str">
        <f>IF(SP_SUL!M160="","*",SP_SUL!M160)</f>
        <v>-</v>
      </c>
      <c r="L156" s="139" t="str">
        <f>IF(SP_SUL!N160="","*",SP_SUL!N160)</f>
        <v>-</v>
      </c>
      <c r="M156" s="140" t="str">
        <f>IF(SP_SUL!J160="","*",SP_SUL!J160)</f>
        <v>*</v>
      </c>
      <c r="N156" s="144" t="str">
        <f>IF(SP_SUL!K160="","*",SP_SUL!K160)</f>
        <v>*</v>
      </c>
      <c r="O156" s="144" t="str">
        <f>IF(SP_SUL!L160="","*",SP_SUL!L160)</f>
        <v>*</v>
      </c>
      <c r="P156" s="143" t="str">
        <f>IF(SP_SUL!O160="","*",SP_SUL!O160)</f>
        <v>*</v>
      </c>
      <c r="Q156" s="143" t="str">
        <f>IF(SP_SUL!P160="","*",SP_SUL!P160)</f>
        <v>*</v>
      </c>
      <c r="R156" s="145" t="str">
        <f>IF(SP_SUL!Q160="","*",CONCATENATE(SP_SUL!Q160," ",SP_SUL!R160))</f>
        <v>*</v>
      </c>
      <c r="S156" s="145" t="str">
        <f>IF(SP_SUL!V160="","*",SP_SUL!V160)</f>
        <v>*</v>
      </c>
      <c r="T156" s="145" t="str">
        <f>IF(SP_SUL!W160="","*",SP_SUL!W160)</f>
        <v>*</v>
      </c>
      <c r="U156" s="137" t="str">
        <f ca="1">_xlfn.XLOOKUP(G156&amp;$U$2,BS_CONTROLE[CHAVE],BS_CONTROLE[Quantidade_11],"-")</f>
        <v>-</v>
      </c>
      <c r="V156" s="137" t="str">
        <f ca="1">_xlfn.XLOOKUP(G156&amp;$V$2,BS_CONTROLE[CHAVE],BS_CONTROLE[Quantidade_11],"-")</f>
        <v>-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IF(SP_SUL!Y161="","*",SP_SUL!Y161)</f>
        <v>*</v>
      </c>
      <c r="B157" s="146" t="str">
        <f>IF(SP_SUL!X161="","*",SP_SUL!X161)</f>
        <v>*</v>
      </c>
      <c r="C157" s="146" t="str">
        <f>IF(SP_SUL!Z161="","*",SP_SUL!Z161)</f>
        <v>*</v>
      </c>
      <c r="D157" s="139" t="str">
        <f>IF(SP_SUL!S161="","*",SP_SUL!S161)</f>
        <v>-</v>
      </c>
      <c r="E157" s="139" t="str">
        <f>IF(SP_SUL!T161="","*",SP_SUL!T161)</f>
        <v>-</v>
      </c>
      <c r="F157" s="145" t="str">
        <f>IF(SP_SUL!B161="","*",SP_SUL!B161)</f>
        <v>*</v>
      </c>
      <c r="G157" s="145" t="str">
        <f>IF(SP_SUL!D161="","*",SP_SUL!D161)</f>
        <v>*</v>
      </c>
      <c r="H157" s="145" t="str">
        <f>IF(SP_SUL!F161="","*",SP_SUL!F161)</f>
        <v>*</v>
      </c>
      <c r="I157" s="145" t="str">
        <f>IF(SP_SUL!H161="","*",SP_SUL!H161)</f>
        <v>*</v>
      </c>
      <c r="J157" s="145" t="str">
        <f>IF(SP_SUL!I161="","*",SP_SUL!I161)</f>
        <v>*</v>
      </c>
      <c r="K157" s="139" t="str">
        <f>IF(SP_SUL!M161="","*",SP_SUL!M161)</f>
        <v>-</v>
      </c>
      <c r="L157" s="139" t="str">
        <f>IF(SP_SUL!N161="","*",SP_SUL!N161)</f>
        <v>-</v>
      </c>
      <c r="M157" s="140" t="str">
        <f>IF(SP_SUL!J161="","*",SP_SUL!J161)</f>
        <v>*</v>
      </c>
      <c r="N157" s="144" t="str">
        <f>IF(SP_SUL!K161="","*",SP_SUL!K161)</f>
        <v>*</v>
      </c>
      <c r="O157" s="144" t="str">
        <f>IF(SP_SUL!L161="","*",SP_SUL!L161)</f>
        <v>*</v>
      </c>
      <c r="P157" s="143" t="str">
        <f>IF(SP_SUL!O161="","*",SP_SUL!O161)</f>
        <v>*</v>
      </c>
      <c r="Q157" s="143" t="str">
        <f>IF(SP_SUL!P161="","*",SP_SUL!P161)</f>
        <v>*</v>
      </c>
      <c r="R157" s="145" t="str">
        <f>IF(SP_SUL!Q161="","*",CONCATENATE(SP_SUL!Q161," ",SP_SUL!R161))</f>
        <v>*</v>
      </c>
      <c r="S157" s="145" t="str">
        <f>IF(SP_SUL!V161="","*",SP_SUL!V161)</f>
        <v>*</v>
      </c>
      <c r="T157" s="145" t="str">
        <f>IF(SP_SUL!W161="","*",SP_SUL!W161)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IF(SP_SUL!Y162="","*",SP_SUL!Y162)</f>
        <v>*</v>
      </c>
      <c r="B158" s="146" t="str">
        <f>IF(SP_SUL!X162="","*",SP_SUL!X162)</f>
        <v>*</v>
      </c>
      <c r="C158" s="146" t="str">
        <f>IF(SP_SUL!Z162="","*",SP_SUL!Z162)</f>
        <v>*</v>
      </c>
      <c r="D158" s="139" t="str">
        <f>IF(SP_SUL!S162="","*",SP_SUL!S162)</f>
        <v>-</v>
      </c>
      <c r="E158" s="139" t="str">
        <f>IF(SP_SUL!T162="","*",SP_SUL!T162)</f>
        <v>-</v>
      </c>
      <c r="F158" s="145" t="str">
        <f>IF(SP_SUL!B162="","*",SP_SUL!B162)</f>
        <v>*</v>
      </c>
      <c r="G158" s="145" t="str">
        <f>IF(SP_SUL!D162="","*",SP_SUL!D162)</f>
        <v>*</v>
      </c>
      <c r="H158" s="145" t="str">
        <f>IF(SP_SUL!F162="","*",SP_SUL!F162)</f>
        <v>*</v>
      </c>
      <c r="I158" s="145" t="str">
        <f>IF(SP_SUL!H162="","*",SP_SUL!H162)</f>
        <v>*</v>
      </c>
      <c r="J158" s="145" t="str">
        <f>IF(SP_SUL!I162="","*",SP_SUL!I162)</f>
        <v>*</v>
      </c>
      <c r="K158" s="139" t="str">
        <f>IF(SP_SUL!M162="","*",SP_SUL!M162)</f>
        <v>-</v>
      </c>
      <c r="L158" s="139" t="str">
        <f>IF(SP_SUL!N162="","*",SP_SUL!N162)</f>
        <v>-</v>
      </c>
      <c r="M158" s="140" t="str">
        <f>IF(SP_SUL!J162="","*",SP_SUL!J162)</f>
        <v>*</v>
      </c>
      <c r="N158" s="144" t="str">
        <f>IF(SP_SUL!K162="","*",SP_SUL!K162)</f>
        <v>*</v>
      </c>
      <c r="O158" s="144" t="str">
        <f>IF(SP_SUL!L162="","*",SP_SUL!L162)</f>
        <v>*</v>
      </c>
      <c r="P158" s="143" t="str">
        <f>IF(SP_SUL!O162="","*",SP_SUL!O162)</f>
        <v>*</v>
      </c>
      <c r="Q158" s="143" t="str">
        <f>IF(SP_SUL!P162="","*",SP_SUL!P162)</f>
        <v>*</v>
      </c>
      <c r="R158" s="145" t="str">
        <f>IF(SP_SUL!Q162="","*",CONCATENATE(SP_SUL!Q162," ",SP_SUL!R162))</f>
        <v>*</v>
      </c>
      <c r="S158" s="145" t="str">
        <f>IF(SP_SUL!V162="","*",SP_SUL!V162)</f>
        <v>*</v>
      </c>
      <c r="T158" s="145" t="str">
        <f>IF(SP_SUL!W162="","*",SP_SUL!W162)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IF(SP_SUL!Y163="","*",SP_SUL!Y163)</f>
        <v>*</v>
      </c>
      <c r="B159" s="146" t="str">
        <f>IF(SP_SUL!X163="","*",SP_SUL!X163)</f>
        <v>*</v>
      </c>
      <c r="C159" s="146" t="str">
        <f>IF(SP_SUL!Z163="","*",SP_SUL!Z163)</f>
        <v>*</v>
      </c>
      <c r="D159" s="139" t="str">
        <f>IF(SP_SUL!S163="","*",SP_SUL!S163)</f>
        <v>-</v>
      </c>
      <c r="E159" s="139" t="str">
        <f>IF(SP_SUL!T163="","*",SP_SUL!T163)</f>
        <v>-</v>
      </c>
      <c r="F159" s="145" t="str">
        <f>IF(SP_SUL!B163="","*",SP_SUL!B163)</f>
        <v>*</v>
      </c>
      <c r="G159" s="145" t="str">
        <f>IF(SP_SUL!D163="","*",SP_SUL!D163)</f>
        <v>*</v>
      </c>
      <c r="H159" s="145" t="str">
        <f>IF(SP_SUL!F163="","*",SP_SUL!F163)</f>
        <v>*</v>
      </c>
      <c r="I159" s="145" t="str">
        <f>IF(SP_SUL!H163="","*",SP_SUL!H163)</f>
        <v>*</v>
      </c>
      <c r="J159" s="145" t="str">
        <f>IF(SP_SUL!I163="","*",SP_SUL!I163)</f>
        <v>*</v>
      </c>
      <c r="K159" s="139" t="str">
        <f>IF(SP_SUL!M163="","*",SP_SUL!M163)</f>
        <v>-</v>
      </c>
      <c r="L159" s="139" t="str">
        <f>IF(SP_SUL!N163="","*",SP_SUL!N163)</f>
        <v>-</v>
      </c>
      <c r="M159" s="140" t="str">
        <f>IF(SP_SUL!J163="","*",SP_SUL!J163)</f>
        <v>*</v>
      </c>
      <c r="N159" s="144" t="str">
        <f>IF(SP_SUL!K163="","*",SP_SUL!K163)</f>
        <v>*</v>
      </c>
      <c r="O159" s="144" t="str">
        <f>IF(SP_SUL!L163="","*",SP_SUL!L163)</f>
        <v>*</v>
      </c>
      <c r="P159" s="143" t="str">
        <f>IF(SP_SUL!O163="","*",SP_SUL!O163)</f>
        <v>*</v>
      </c>
      <c r="Q159" s="143" t="str">
        <f>IF(SP_SUL!P163="","*",SP_SUL!P163)</f>
        <v>*</v>
      </c>
      <c r="R159" s="145" t="str">
        <f>IF(SP_SUL!Q163="","*",CONCATENATE(SP_SUL!Q163," ",SP_SUL!R163))</f>
        <v>*</v>
      </c>
      <c r="S159" s="145" t="str">
        <f>IF(SP_SUL!V163="","*",SP_SUL!V163)</f>
        <v>*</v>
      </c>
      <c r="T159" s="145" t="str">
        <f>IF(SP_SUL!W163="","*",SP_SUL!W163)</f>
        <v>*</v>
      </c>
      <c r="U159" s="137" t="str">
        <f ca="1">_xlfn.XLOOKUP(G159&amp;$U$2,BS_CONTROLE[CHAVE],BS_CONTROLE[Quantidade_11],"-")</f>
        <v>-</v>
      </c>
      <c r="V159" s="137" t="str">
        <f ca="1">_xlfn.XLOOKUP(G159&amp;$V$2,BS_CONTROLE[CHAVE],BS_CONTROLE[Quantidade_11],"-")</f>
        <v>-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IF(SP_SUL!Y164="","*",SP_SUL!Y164)</f>
        <v>*</v>
      </c>
      <c r="B160" s="146" t="str">
        <f>IF(SP_SUL!X164="","*",SP_SUL!X164)</f>
        <v>*</v>
      </c>
      <c r="C160" s="146" t="str">
        <f>IF(SP_SUL!Z164="","*",SP_SUL!Z164)</f>
        <v>*</v>
      </c>
      <c r="D160" s="139" t="str">
        <f>IF(SP_SUL!S164="","*",SP_SUL!S164)</f>
        <v>-</v>
      </c>
      <c r="E160" s="139" t="str">
        <f>IF(SP_SUL!T164="","*",SP_SUL!T164)</f>
        <v>-</v>
      </c>
      <c r="F160" s="145" t="str">
        <f>IF(SP_SUL!B164="","*",SP_SUL!B164)</f>
        <v>*</v>
      </c>
      <c r="G160" s="145" t="str">
        <f>IF(SP_SUL!D164="","*",SP_SUL!D164)</f>
        <v>*</v>
      </c>
      <c r="H160" s="145" t="str">
        <f>IF(SP_SUL!F164="","*",SP_SUL!F164)</f>
        <v>*</v>
      </c>
      <c r="I160" s="145" t="str">
        <f>IF(SP_SUL!H164="","*",SP_SUL!H164)</f>
        <v>*</v>
      </c>
      <c r="J160" s="145" t="str">
        <f>IF(SP_SUL!I164="","*",SP_SUL!I164)</f>
        <v>*</v>
      </c>
      <c r="K160" s="139" t="str">
        <f>IF(SP_SUL!M164="","*",SP_SUL!M164)</f>
        <v>-</v>
      </c>
      <c r="L160" s="139" t="str">
        <f>IF(SP_SUL!N164="","*",SP_SUL!N164)</f>
        <v>-</v>
      </c>
      <c r="M160" s="140" t="str">
        <f>IF(SP_SUL!J164="","*",SP_SUL!J164)</f>
        <v>*</v>
      </c>
      <c r="N160" s="144" t="str">
        <f>IF(SP_SUL!K164="","*",SP_SUL!K164)</f>
        <v>*</v>
      </c>
      <c r="O160" s="144" t="str">
        <f>IF(SP_SUL!L164="","*",SP_SUL!L164)</f>
        <v>*</v>
      </c>
      <c r="P160" s="143" t="str">
        <f>IF(SP_SUL!O164="","*",SP_SUL!O164)</f>
        <v>*</v>
      </c>
      <c r="Q160" s="143" t="str">
        <f>IF(SP_SUL!P164="","*",SP_SUL!P164)</f>
        <v>*</v>
      </c>
      <c r="R160" s="145" t="str">
        <f>IF(SP_SUL!Q164="","*",CONCATENATE(SP_SUL!Q164," ",SP_SUL!R164))</f>
        <v>*</v>
      </c>
      <c r="S160" s="145" t="str">
        <f>IF(SP_SUL!V164="","*",SP_SUL!V164)</f>
        <v>*</v>
      </c>
      <c r="T160" s="145" t="str">
        <f>IF(SP_SUL!W164="","*",SP_SUL!W164)</f>
        <v>*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IF(SP_SUL!Y165="","*",SP_SUL!Y165)</f>
        <v>*</v>
      </c>
      <c r="B161" s="146" t="str">
        <f>IF(SP_SUL!X165="","*",SP_SUL!X165)</f>
        <v>*</v>
      </c>
      <c r="C161" s="146" t="str">
        <f>IF(SP_SUL!Z165="","*",SP_SUL!Z165)</f>
        <v>*</v>
      </c>
      <c r="D161" s="139" t="str">
        <f>IF(SP_SUL!S165="","*",SP_SUL!S165)</f>
        <v>-</v>
      </c>
      <c r="E161" s="139" t="str">
        <f>IF(SP_SUL!T165="","*",SP_SUL!T165)</f>
        <v>-</v>
      </c>
      <c r="F161" s="145" t="str">
        <f>IF(SP_SUL!B165="","*",SP_SUL!B165)</f>
        <v>*</v>
      </c>
      <c r="G161" s="145" t="str">
        <f>IF(SP_SUL!D165="","*",SP_SUL!D165)</f>
        <v>*</v>
      </c>
      <c r="H161" s="145" t="str">
        <f>IF(SP_SUL!F165="","*",SP_SUL!F165)</f>
        <v>*</v>
      </c>
      <c r="I161" s="145" t="str">
        <f>IF(SP_SUL!H165="","*",SP_SUL!H165)</f>
        <v>*</v>
      </c>
      <c r="J161" s="145" t="str">
        <f>IF(SP_SUL!I165="","*",SP_SUL!I165)</f>
        <v>*</v>
      </c>
      <c r="K161" s="139" t="str">
        <f>IF(SP_SUL!M165="","*",SP_SUL!M165)</f>
        <v>-</v>
      </c>
      <c r="L161" s="139" t="str">
        <f>IF(SP_SUL!N165="","*",SP_SUL!N165)</f>
        <v>-</v>
      </c>
      <c r="M161" s="140" t="str">
        <f>IF(SP_SUL!J165="","*",SP_SUL!J165)</f>
        <v>*</v>
      </c>
      <c r="N161" s="144" t="str">
        <f>IF(SP_SUL!K165="","*",SP_SUL!K165)</f>
        <v>*</v>
      </c>
      <c r="O161" s="144" t="str">
        <f>IF(SP_SUL!L165="","*",SP_SUL!L165)</f>
        <v>*</v>
      </c>
      <c r="P161" s="143" t="str">
        <f>IF(SP_SUL!O165="","*",SP_SUL!O165)</f>
        <v>*</v>
      </c>
      <c r="Q161" s="143" t="str">
        <f>IF(SP_SUL!P165="","*",SP_SUL!P165)</f>
        <v>*</v>
      </c>
      <c r="R161" s="145" t="str">
        <f>IF(SP_SUL!Q165="","*",CONCATENATE(SP_SUL!Q165," ",SP_SUL!R165))</f>
        <v>*</v>
      </c>
      <c r="S161" s="145" t="str">
        <f>IF(SP_SUL!V165="","*",SP_SUL!V165)</f>
        <v>*</v>
      </c>
      <c r="T161" s="145" t="str">
        <f>IF(SP_SUL!W165="","*",SP_SUL!W165)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IF(SP_SUL!Y166="","*",SP_SUL!Y166)</f>
        <v>*</v>
      </c>
      <c r="B162" s="146" t="str">
        <f>IF(SP_SUL!X166="","*",SP_SUL!X166)</f>
        <v>*</v>
      </c>
      <c r="C162" s="146" t="str">
        <f>IF(SP_SUL!Z166="","*",SP_SUL!Z166)</f>
        <v>*</v>
      </c>
      <c r="D162" s="139" t="str">
        <f>IF(SP_SUL!S166="","*",SP_SUL!S166)</f>
        <v>-</v>
      </c>
      <c r="E162" s="139" t="str">
        <f>IF(SP_SUL!T166="","*",SP_SUL!T166)</f>
        <v>-</v>
      </c>
      <c r="F162" s="145" t="str">
        <f>IF(SP_SUL!B166="","*",SP_SUL!B166)</f>
        <v>*</v>
      </c>
      <c r="G162" s="145" t="str">
        <f>IF(SP_SUL!D166="","*",SP_SUL!D166)</f>
        <v>*</v>
      </c>
      <c r="H162" s="145" t="str">
        <f>IF(SP_SUL!F166="","*",SP_SUL!F166)</f>
        <v>*</v>
      </c>
      <c r="I162" s="145" t="str">
        <f>IF(SP_SUL!H166="","*",SP_SUL!H166)</f>
        <v>*</v>
      </c>
      <c r="J162" s="145" t="str">
        <f>IF(SP_SUL!I166="","*",SP_SUL!I166)</f>
        <v>*</v>
      </c>
      <c r="K162" s="139" t="str">
        <f>IF(SP_SUL!M166="","*",SP_SUL!M166)</f>
        <v>-</v>
      </c>
      <c r="L162" s="139" t="str">
        <f>IF(SP_SUL!N166="","*",SP_SUL!N166)</f>
        <v>-</v>
      </c>
      <c r="M162" s="140" t="str">
        <f>IF(SP_SUL!J166="","*",SP_SUL!J166)</f>
        <v>*</v>
      </c>
      <c r="N162" s="144" t="str">
        <f>IF(SP_SUL!K166="","*",SP_SUL!K166)</f>
        <v>*</v>
      </c>
      <c r="O162" s="144" t="str">
        <f>IF(SP_SUL!L166="","*",SP_SUL!L166)</f>
        <v>*</v>
      </c>
      <c r="P162" s="143" t="str">
        <f>IF(SP_SUL!O166="","*",SP_SUL!O166)</f>
        <v>*</v>
      </c>
      <c r="Q162" s="143" t="str">
        <f>IF(SP_SUL!P166="","*",SP_SUL!P166)</f>
        <v>*</v>
      </c>
      <c r="R162" s="145" t="str">
        <f>IF(SP_SUL!Q166="","*",CONCATENATE(SP_SUL!Q166," ",SP_SUL!R166))</f>
        <v>*</v>
      </c>
      <c r="S162" s="145" t="str">
        <f>IF(SP_SUL!V166="","*",SP_SUL!V166)</f>
        <v>*</v>
      </c>
      <c r="T162" s="145" t="str">
        <f>IF(SP_SUL!W166="","*",SP_SUL!W166)</f>
        <v>*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IF(SP_SUL!Y167="","*",SP_SUL!Y167)</f>
        <v>*</v>
      </c>
      <c r="B163" s="146" t="str">
        <f>IF(SP_SUL!X167="","*",SP_SUL!X167)</f>
        <v>*</v>
      </c>
      <c r="C163" s="146" t="str">
        <f>IF(SP_SUL!Z167="","*",SP_SUL!Z167)</f>
        <v>*</v>
      </c>
      <c r="D163" s="139" t="str">
        <f>IF(SP_SUL!S167="","*",SP_SUL!S167)</f>
        <v>-</v>
      </c>
      <c r="E163" s="139" t="str">
        <f>IF(SP_SUL!T167="","*",SP_SUL!T167)</f>
        <v>-</v>
      </c>
      <c r="F163" s="145" t="str">
        <f>IF(SP_SUL!B167="","*",SP_SUL!B167)</f>
        <v>*</v>
      </c>
      <c r="G163" s="145" t="str">
        <f>IF(SP_SUL!D167="","*",SP_SUL!D167)</f>
        <v>*</v>
      </c>
      <c r="H163" s="145" t="str">
        <f>IF(SP_SUL!F167="","*",SP_SUL!F167)</f>
        <v>*</v>
      </c>
      <c r="I163" s="145" t="str">
        <f>IF(SP_SUL!H167="","*",SP_SUL!H167)</f>
        <v>*</v>
      </c>
      <c r="J163" s="145" t="str">
        <f>IF(SP_SUL!I167="","*",SP_SUL!I167)</f>
        <v>*</v>
      </c>
      <c r="K163" s="139" t="str">
        <f>IF(SP_SUL!M167="","*",SP_SUL!M167)</f>
        <v>-</v>
      </c>
      <c r="L163" s="139" t="str">
        <f>IF(SP_SUL!N167="","*",SP_SUL!N167)</f>
        <v>-</v>
      </c>
      <c r="M163" s="140" t="str">
        <f>IF(SP_SUL!J167="","*",SP_SUL!J167)</f>
        <v>*</v>
      </c>
      <c r="N163" s="144" t="str">
        <f>IF(SP_SUL!K167="","*",SP_SUL!K167)</f>
        <v>*</v>
      </c>
      <c r="O163" s="144" t="str">
        <f>IF(SP_SUL!L167="","*",SP_SUL!L167)</f>
        <v>*</v>
      </c>
      <c r="P163" s="143" t="str">
        <f>IF(SP_SUL!O167="","*",SP_SUL!O167)</f>
        <v>*</v>
      </c>
      <c r="Q163" s="143" t="str">
        <f>IF(SP_SUL!P167="","*",SP_SUL!P167)</f>
        <v>*</v>
      </c>
      <c r="R163" s="145" t="str">
        <f>IF(SP_SUL!Q167="","*",CONCATENATE(SP_SUL!Q167," ",SP_SUL!R167))</f>
        <v>*</v>
      </c>
      <c r="S163" s="145" t="str">
        <f>IF(SP_SUL!V167="","*",SP_SUL!V167)</f>
        <v>*</v>
      </c>
      <c r="T163" s="145" t="str">
        <f>IF(SP_SUL!W167="","*",SP_SUL!W167)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IF(SP_SUL!Y168="","*",SP_SUL!Y168)</f>
        <v>*</v>
      </c>
      <c r="B164" s="146" t="str">
        <f>IF(SP_SUL!X168="","*",SP_SUL!X168)</f>
        <v>*</v>
      </c>
      <c r="C164" s="146" t="str">
        <f>IF(SP_SUL!Z168="","*",SP_SUL!Z168)</f>
        <v>*</v>
      </c>
      <c r="D164" s="139" t="str">
        <f>IF(SP_SUL!S168="","*",SP_SUL!S168)</f>
        <v>-</v>
      </c>
      <c r="E164" s="139" t="str">
        <f>IF(SP_SUL!T168="","*",SP_SUL!T168)</f>
        <v>-</v>
      </c>
      <c r="F164" s="145" t="str">
        <f>IF(SP_SUL!B168="","*",SP_SUL!B168)</f>
        <v>*</v>
      </c>
      <c r="G164" s="145" t="str">
        <f>IF(SP_SUL!D168="","*",SP_SUL!D168)</f>
        <v>*</v>
      </c>
      <c r="H164" s="145" t="str">
        <f>IF(SP_SUL!F168="","*",SP_SUL!F168)</f>
        <v>*</v>
      </c>
      <c r="I164" s="145" t="str">
        <f>IF(SP_SUL!H168="","*",SP_SUL!H168)</f>
        <v>*</v>
      </c>
      <c r="J164" s="145" t="str">
        <f>IF(SP_SUL!I168="","*",SP_SUL!I168)</f>
        <v>*</v>
      </c>
      <c r="K164" s="139" t="str">
        <f>IF(SP_SUL!M168="","*",SP_SUL!M168)</f>
        <v>-</v>
      </c>
      <c r="L164" s="139" t="str">
        <f>IF(SP_SUL!N168="","*",SP_SUL!N168)</f>
        <v>-</v>
      </c>
      <c r="M164" s="140" t="str">
        <f>IF(SP_SUL!J168="","*",SP_SUL!J168)</f>
        <v>*</v>
      </c>
      <c r="N164" s="144" t="str">
        <f>IF(SP_SUL!K168="","*",SP_SUL!K168)</f>
        <v>*</v>
      </c>
      <c r="O164" s="144" t="str">
        <f>IF(SP_SUL!L168="","*",SP_SUL!L168)</f>
        <v>*</v>
      </c>
      <c r="P164" s="143" t="str">
        <f>IF(SP_SUL!O168="","*",SP_SUL!O168)</f>
        <v>*</v>
      </c>
      <c r="Q164" s="143" t="str">
        <f>IF(SP_SUL!P168="","*",SP_SUL!P168)</f>
        <v>*</v>
      </c>
      <c r="R164" s="145" t="str">
        <f>IF(SP_SUL!Q168="","*",CONCATENATE(SP_SUL!Q168," ",SP_SUL!R168))</f>
        <v>*</v>
      </c>
      <c r="S164" s="145" t="str">
        <f>IF(SP_SUL!V168="","*",SP_SUL!V168)</f>
        <v>*</v>
      </c>
      <c r="T164" s="145" t="str">
        <f>IF(SP_SUL!W168="","*",SP_SUL!W168)</f>
        <v>*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IF(SP_SUL!Y169="","*",SP_SUL!Y169)</f>
        <v>*</v>
      </c>
      <c r="B165" s="146" t="str">
        <f>IF(SP_SUL!X169="","*",SP_SUL!X169)</f>
        <v>*</v>
      </c>
      <c r="C165" s="146" t="str">
        <f>IF(SP_SUL!Z169="","*",SP_SUL!Z169)</f>
        <v>*</v>
      </c>
      <c r="D165" s="139" t="str">
        <f>IF(SP_SUL!S169="","*",SP_SUL!S169)</f>
        <v>-</v>
      </c>
      <c r="E165" s="139" t="str">
        <f>IF(SP_SUL!T169="","*",SP_SUL!T169)</f>
        <v>-</v>
      </c>
      <c r="F165" s="145" t="str">
        <f>IF(SP_SUL!B169="","*",SP_SUL!B169)</f>
        <v>*</v>
      </c>
      <c r="G165" s="145" t="str">
        <f>IF(SP_SUL!D169="","*",SP_SUL!D169)</f>
        <v>*</v>
      </c>
      <c r="H165" s="145" t="str">
        <f>IF(SP_SUL!F169="","*",SP_SUL!F169)</f>
        <v>*</v>
      </c>
      <c r="I165" s="145" t="str">
        <f>IF(SP_SUL!H169="","*",SP_SUL!H169)</f>
        <v>*</v>
      </c>
      <c r="J165" s="145" t="str">
        <f>IF(SP_SUL!I169="","*",SP_SUL!I169)</f>
        <v>*</v>
      </c>
      <c r="K165" s="139" t="str">
        <f>IF(SP_SUL!M169="","*",SP_SUL!M169)</f>
        <v>-</v>
      </c>
      <c r="L165" s="139" t="str">
        <f>IF(SP_SUL!N169="","*",SP_SUL!N169)</f>
        <v>-</v>
      </c>
      <c r="M165" s="140" t="str">
        <f>IF(SP_SUL!J169="","*",SP_SUL!J169)</f>
        <v>*</v>
      </c>
      <c r="N165" s="144" t="str">
        <f>IF(SP_SUL!K169="","*",SP_SUL!K169)</f>
        <v>*</v>
      </c>
      <c r="O165" s="144" t="str">
        <f>IF(SP_SUL!L169="","*",SP_SUL!L169)</f>
        <v>*</v>
      </c>
      <c r="P165" s="143" t="str">
        <f>IF(SP_SUL!O169="","*",SP_SUL!O169)</f>
        <v>*</v>
      </c>
      <c r="Q165" s="143" t="str">
        <f>IF(SP_SUL!P169="","*",SP_SUL!P169)</f>
        <v>*</v>
      </c>
      <c r="R165" s="145" t="str">
        <f>IF(SP_SUL!Q169="","*",CONCATENATE(SP_SUL!Q169," ",SP_SUL!R169))</f>
        <v>*</v>
      </c>
      <c r="S165" s="145" t="str">
        <f>IF(SP_SUL!V169="","*",SP_SUL!V169)</f>
        <v>*</v>
      </c>
      <c r="T165" s="145" t="str">
        <f>IF(SP_SUL!W169="","*",SP_SUL!W169)</f>
        <v>*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IF(SP_SUL!Y170="","*",SP_SUL!Y170)</f>
        <v>*</v>
      </c>
      <c r="B166" s="146" t="str">
        <f>IF(SP_SUL!X170="","*",SP_SUL!X170)</f>
        <v>*</v>
      </c>
      <c r="C166" s="146" t="str">
        <f>IF(SP_SUL!Z170="","*",SP_SUL!Z170)</f>
        <v>*</v>
      </c>
      <c r="D166" s="139" t="str">
        <f>IF(SP_SUL!S170="","*",SP_SUL!S170)</f>
        <v>-</v>
      </c>
      <c r="E166" s="139" t="str">
        <f>IF(SP_SUL!T170="","*",SP_SUL!T170)</f>
        <v>-</v>
      </c>
      <c r="F166" s="145" t="str">
        <f>IF(SP_SUL!B170="","*",SP_SUL!B170)</f>
        <v>*</v>
      </c>
      <c r="G166" s="145" t="str">
        <f>IF(SP_SUL!D170="","*",SP_SUL!D170)</f>
        <v>*</v>
      </c>
      <c r="H166" s="145" t="str">
        <f>IF(SP_SUL!F170="","*",SP_SUL!F170)</f>
        <v>*</v>
      </c>
      <c r="I166" s="145" t="str">
        <f>IF(SP_SUL!H170="","*",SP_SUL!H170)</f>
        <v>*</v>
      </c>
      <c r="J166" s="145" t="str">
        <f>IF(SP_SUL!I170="","*",SP_SUL!I170)</f>
        <v>*</v>
      </c>
      <c r="K166" s="139" t="str">
        <f>IF(SP_SUL!M170="","*",SP_SUL!M170)</f>
        <v>-</v>
      </c>
      <c r="L166" s="139" t="str">
        <f>IF(SP_SUL!N170="","*",SP_SUL!N170)</f>
        <v>-</v>
      </c>
      <c r="M166" s="140" t="str">
        <f>IF(SP_SUL!J170="","*",SP_SUL!J170)</f>
        <v>*</v>
      </c>
      <c r="N166" s="144" t="str">
        <f>IF(SP_SUL!K170="","*",SP_SUL!K170)</f>
        <v>*</v>
      </c>
      <c r="O166" s="144" t="str">
        <f>IF(SP_SUL!L170="","*",SP_SUL!L170)</f>
        <v>*</v>
      </c>
      <c r="P166" s="143" t="str">
        <f>IF(SP_SUL!O170="","*",SP_SUL!O170)</f>
        <v>*</v>
      </c>
      <c r="Q166" s="143" t="str">
        <f>IF(SP_SUL!P170="","*",SP_SUL!P170)</f>
        <v>*</v>
      </c>
      <c r="R166" s="145" t="str">
        <f>IF(SP_SUL!Q170="","*",CONCATENATE(SP_SUL!Q170," ",SP_SUL!R170))</f>
        <v>*</v>
      </c>
      <c r="S166" s="145" t="str">
        <f>IF(SP_SUL!V170="","*",SP_SUL!V170)</f>
        <v>*</v>
      </c>
      <c r="T166" s="145" t="str">
        <f>IF(SP_SUL!W170="","*",SP_SUL!W170)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IF(SP_SUL!Y171="","*",SP_SUL!Y171)</f>
        <v>*</v>
      </c>
      <c r="B167" s="146" t="str">
        <f>IF(SP_SUL!X171="","*",SP_SUL!X171)</f>
        <v>*</v>
      </c>
      <c r="C167" s="146" t="str">
        <f>IF(SP_SUL!Z171="","*",SP_SUL!Z171)</f>
        <v>*</v>
      </c>
      <c r="D167" s="139" t="str">
        <f>IF(SP_SUL!S171="","*",SP_SUL!S171)</f>
        <v>-</v>
      </c>
      <c r="E167" s="139" t="str">
        <f>IF(SP_SUL!T171="","*",SP_SUL!T171)</f>
        <v>-</v>
      </c>
      <c r="F167" s="145" t="str">
        <f>IF(SP_SUL!B171="","*",SP_SUL!B171)</f>
        <v>*</v>
      </c>
      <c r="G167" s="145" t="str">
        <f>IF(SP_SUL!D171="","*",SP_SUL!D171)</f>
        <v>*</v>
      </c>
      <c r="H167" s="145" t="str">
        <f>IF(SP_SUL!F171="","*",SP_SUL!F171)</f>
        <v>*</v>
      </c>
      <c r="I167" s="145" t="str">
        <f>IF(SP_SUL!H171="","*",SP_SUL!H171)</f>
        <v>*</v>
      </c>
      <c r="J167" s="145" t="str">
        <f>IF(SP_SUL!I171="","*",SP_SUL!I171)</f>
        <v>*</v>
      </c>
      <c r="K167" s="139" t="str">
        <f>IF(SP_SUL!M171="","*",SP_SUL!M171)</f>
        <v>-</v>
      </c>
      <c r="L167" s="139" t="str">
        <f>IF(SP_SUL!N171="","*",SP_SUL!N171)</f>
        <v>-</v>
      </c>
      <c r="M167" s="140" t="str">
        <f>IF(SP_SUL!J171="","*",SP_SUL!J171)</f>
        <v>*</v>
      </c>
      <c r="N167" s="144" t="str">
        <f>IF(SP_SUL!K171="","*",SP_SUL!K171)</f>
        <v>*</v>
      </c>
      <c r="O167" s="144" t="str">
        <f>IF(SP_SUL!L171="","*",SP_SUL!L171)</f>
        <v>*</v>
      </c>
      <c r="P167" s="143" t="str">
        <f>IF(SP_SUL!O171="","*",SP_SUL!O171)</f>
        <v>*</v>
      </c>
      <c r="Q167" s="143" t="str">
        <f>IF(SP_SUL!P171="","*",SP_SUL!P171)</f>
        <v>*</v>
      </c>
      <c r="R167" s="145" t="str">
        <f>IF(SP_SUL!Q171="","*",CONCATENATE(SP_SUL!Q171," ",SP_SUL!R171))</f>
        <v>*</v>
      </c>
      <c r="S167" s="145" t="str">
        <f>IF(SP_SUL!V171="","*",SP_SUL!V171)</f>
        <v>*</v>
      </c>
      <c r="T167" s="145" t="str">
        <f>IF(SP_SUL!W171="","*",SP_SUL!W171)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IF(SP_SUL!Y172="","*",SP_SUL!Y172)</f>
        <v>*</v>
      </c>
      <c r="B168" s="146" t="str">
        <f>IF(SP_SUL!X172="","*",SP_SUL!X172)</f>
        <v>*</v>
      </c>
      <c r="C168" s="146" t="str">
        <f>IF(SP_SUL!Z172="","*",SP_SUL!Z172)</f>
        <v>*</v>
      </c>
      <c r="D168" s="139" t="str">
        <f>IF(SP_SUL!S172="","*",SP_SUL!S172)</f>
        <v>-</v>
      </c>
      <c r="E168" s="139" t="str">
        <f>IF(SP_SUL!T172="","*",SP_SUL!T172)</f>
        <v>-</v>
      </c>
      <c r="F168" s="145" t="str">
        <f>IF(SP_SUL!B172="","*",SP_SUL!B172)</f>
        <v>*</v>
      </c>
      <c r="G168" s="145" t="str">
        <f>IF(SP_SUL!D172="","*",SP_SUL!D172)</f>
        <v>*</v>
      </c>
      <c r="H168" s="145" t="str">
        <f>IF(SP_SUL!F172="","*",SP_SUL!F172)</f>
        <v>*</v>
      </c>
      <c r="I168" s="145" t="str">
        <f>IF(SP_SUL!H172="","*",SP_SUL!H172)</f>
        <v>*</v>
      </c>
      <c r="J168" s="145" t="str">
        <f>IF(SP_SUL!I172="","*",SP_SUL!I172)</f>
        <v>*</v>
      </c>
      <c r="K168" s="139" t="str">
        <f>IF(SP_SUL!M172="","*",SP_SUL!M172)</f>
        <v>-</v>
      </c>
      <c r="L168" s="139" t="str">
        <f>IF(SP_SUL!N172="","*",SP_SUL!N172)</f>
        <v>-</v>
      </c>
      <c r="M168" s="140" t="str">
        <f>IF(SP_SUL!J172="","*",SP_SUL!J172)</f>
        <v>*</v>
      </c>
      <c r="N168" s="144" t="str">
        <f>IF(SP_SUL!K172="","*",SP_SUL!K172)</f>
        <v>*</v>
      </c>
      <c r="O168" s="144" t="str">
        <f>IF(SP_SUL!L172="","*",SP_SUL!L172)</f>
        <v>*</v>
      </c>
      <c r="P168" s="143" t="str">
        <f>IF(SP_SUL!O172="","*",SP_SUL!O172)</f>
        <v>*</v>
      </c>
      <c r="Q168" s="143" t="str">
        <f>IF(SP_SUL!P172="","*",SP_SUL!P172)</f>
        <v>*</v>
      </c>
      <c r="R168" s="145" t="str">
        <f>IF(SP_SUL!Q172="","*",CONCATENATE(SP_SUL!Q172," ",SP_SUL!R172))</f>
        <v>*</v>
      </c>
      <c r="S168" s="145" t="str">
        <f>IF(SP_SUL!V172="","*",SP_SUL!V172)</f>
        <v>*</v>
      </c>
      <c r="T168" s="145" t="str">
        <f>IF(SP_SUL!W172="","*",SP_SUL!W172)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IF(SP_SUL!Y173="","*",SP_SUL!Y173)</f>
        <v>*</v>
      </c>
      <c r="B169" s="146" t="str">
        <f>IF(SP_SUL!X173="","*",SP_SUL!X173)</f>
        <v>*</v>
      </c>
      <c r="C169" s="146" t="str">
        <f>IF(SP_SUL!Z173="","*",SP_SUL!Z173)</f>
        <v>*</v>
      </c>
      <c r="D169" s="139" t="str">
        <f>IF(SP_SUL!S173="","*",SP_SUL!S173)</f>
        <v>-</v>
      </c>
      <c r="E169" s="139" t="str">
        <f>IF(SP_SUL!T173="","*",SP_SUL!T173)</f>
        <v>-</v>
      </c>
      <c r="F169" s="145" t="str">
        <f>IF(SP_SUL!B173="","*",SP_SUL!B173)</f>
        <v>*</v>
      </c>
      <c r="G169" s="145" t="str">
        <f>IF(SP_SUL!D173="","*",SP_SUL!D173)</f>
        <v>*</v>
      </c>
      <c r="H169" s="145" t="str">
        <f>IF(SP_SUL!F173="","*",SP_SUL!F173)</f>
        <v>*</v>
      </c>
      <c r="I169" s="145" t="str">
        <f>IF(SP_SUL!H173="","*",SP_SUL!H173)</f>
        <v>*</v>
      </c>
      <c r="J169" s="145" t="str">
        <f>IF(SP_SUL!I173="","*",SP_SUL!I173)</f>
        <v>*</v>
      </c>
      <c r="K169" s="139" t="str">
        <f>IF(SP_SUL!M173="","*",SP_SUL!M173)</f>
        <v>-</v>
      </c>
      <c r="L169" s="139" t="str">
        <f>IF(SP_SUL!N173="","*",SP_SUL!N173)</f>
        <v>-</v>
      </c>
      <c r="M169" s="140" t="str">
        <f>IF(SP_SUL!J173="","*",SP_SUL!J173)</f>
        <v>*</v>
      </c>
      <c r="N169" s="144" t="str">
        <f>IF(SP_SUL!K173="","*",SP_SUL!K173)</f>
        <v>*</v>
      </c>
      <c r="O169" s="144" t="str">
        <f>IF(SP_SUL!L173="","*",SP_SUL!L173)</f>
        <v>*</v>
      </c>
      <c r="P169" s="143" t="str">
        <f>IF(SP_SUL!O173="","*",SP_SUL!O173)</f>
        <v>*</v>
      </c>
      <c r="Q169" s="143" t="str">
        <f>IF(SP_SUL!P173="","*",SP_SUL!P173)</f>
        <v>*</v>
      </c>
      <c r="R169" s="145" t="str">
        <f>IF(SP_SUL!Q173="","*",CONCATENATE(SP_SUL!Q173," ",SP_SUL!R173))</f>
        <v>*</v>
      </c>
      <c r="S169" s="145" t="str">
        <f>IF(SP_SUL!V173="","*",SP_SUL!V173)</f>
        <v>*</v>
      </c>
      <c r="T169" s="145" t="str">
        <f>IF(SP_SUL!W173="","*",SP_SUL!W173)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IF(SP_SUL!Y174="","*",SP_SUL!Y174)</f>
        <v>*</v>
      </c>
      <c r="B170" s="146" t="str">
        <f>IF(SP_SUL!X174="","*",SP_SUL!X174)</f>
        <v>*</v>
      </c>
      <c r="C170" s="146" t="str">
        <f>IF(SP_SUL!Z174="","*",SP_SUL!Z174)</f>
        <v>*</v>
      </c>
      <c r="D170" s="139" t="str">
        <f>IF(SP_SUL!S174="","*",SP_SUL!S174)</f>
        <v>-</v>
      </c>
      <c r="E170" s="139" t="str">
        <f>IF(SP_SUL!T174="","*",SP_SUL!T174)</f>
        <v>-</v>
      </c>
      <c r="F170" s="145" t="str">
        <f>IF(SP_SUL!B174="","*",SP_SUL!B174)</f>
        <v>*</v>
      </c>
      <c r="G170" s="145" t="str">
        <f>IF(SP_SUL!D174="","*",SP_SUL!D174)</f>
        <v>*</v>
      </c>
      <c r="H170" s="145" t="str">
        <f>IF(SP_SUL!F174="","*",SP_SUL!F174)</f>
        <v>*</v>
      </c>
      <c r="I170" s="145" t="str">
        <f>IF(SP_SUL!H174="","*",SP_SUL!H174)</f>
        <v>*</v>
      </c>
      <c r="J170" s="145" t="str">
        <f>IF(SP_SUL!I174="","*",SP_SUL!I174)</f>
        <v>*</v>
      </c>
      <c r="K170" s="139" t="str">
        <f>IF(SP_SUL!M174="","*",SP_SUL!M174)</f>
        <v>-</v>
      </c>
      <c r="L170" s="139" t="str">
        <f>IF(SP_SUL!N174="","*",SP_SUL!N174)</f>
        <v>-</v>
      </c>
      <c r="M170" s="140" t="str">
        <f>IF(SP_SUL!J174="","*",SP_SUL!J174)</f>
        <v>*</v>
      </c>
      <c r="N170" s="144" t="str">
        <f>IF(SP_SUL!K174="","*",SP_SUL!K174)</f>
        <v>*</v>
      </c>
      <c r="O170" s="144" t="str">
        <f>IF(SP_SUL!L174="","*",SP_SUL!L174)</f>
        <v>*</v>
      </c>
      <c r="P170" s="143" t="str">
        <f>IF(SP_SUL!O174="","*",SP_SUL!O174)</f>
        <v>*</v>
      </c>
      <c r="Q170" s="143" t="str">
        <f>IF(SP_SUL!P174="","*",SP_SUL!P174)</f>
        <v>*</v>
      </c>
      <c r="R170" s="145" t="str">
        <f>IF(SP_SUL!Q174="","*",CONCATENATE(SP_SUL!Q174," ",SP_SUL!R174))</f>
        <v>*</v>
      </c>
      <c r="S170" s="145" t="str">
        <f>IF(SP_SUL!V174="","*",SP_SUL!V174)</f>
        <v>*</v>
      </c>
      <c r="T170" s="145" t="str">
        <f>IF(SP_SUL!W174="","*",SP_SUL!W174)</f>
        <v>*</v>
      </c>
      <c r="U170" s="137" t="str">
        <f ca="1">_xlfn.XLOOKUP(G170&amp;$U$2,BS_CONTROLE[CHAVE],BS_CONTROLE[Quantidade_11],"-")</f>
        <v>-</v>
      </c>
      <c r="V170" s="137" t="str">
        <f ca="1">_xlfn.XLOOKUP(G170&amp;$V$2,BS_CONTROLE[CHAVE],BS_CONTROLE[Quantidade_11],"-")</f>
        <v>-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IF(SP_SUL!Y175="","*",SP_SUL!Y175)</f>
        <v>*</v>
      </c>
      <c r="B171" s="146" t="str">
        <f>IF(SP_SUL!X175="","*",SP_SUL!X175)</f>
        <v>*</v>
      </c>
      <c r="C171" s="146" t="str">
        <f>IF(SP_SUL!Z175="","*",SP_SUL!Z175)</f>
        <v>*</v>
      </c>
      <c r="D171" s="139" t="str">
        <f>IF(SP_SUL!S175="","*",SP_SUL!S175)</f>
        <v>-</v>
      </c>
      <c r="E171" s="139" t="str">
        <f>IF(SP_SUL!T175="","*",SP_SUL!T175)</f>
        <v>-</v>
      </c>
      <c r="F171" s="145" t="str">
        <f>IF(SP_SUL!B175="","*",SP_SUL!B175)</f>
        <v>*</v>
      </c>
      <c r="G171" s="145" t="str">
        <f>IF(SP_SUL!D175="","*",SP_SUL!D175)</f>
        <v>*</v>
      </c>
      <c r="H171" s="145" t="str">
        <f>IF(SP_SUL!F175="","*",SP_SUL!F175)</f>
        <v>*</v>
      </c>
      <c r="I171" s="145" t="str">
        <f>IF(SP_SUL!H175="","*",SP_SUL!H175)</f>
        <v>*</v>
      </c>
      <c r="J171" s="145" t="str">
        <f>IF(SP_SUL!I175="","*",SP_SUL!I175)</f>
        <v>*</v>
      </c>
      <c r="K171" s="139" t="str">
        <f>IF(SP_SUL!M175="","*",SP_SUL!M175)</f>
        <v>-</v>
      </c>
      <c r="L171" s="139" t="str">
        <f>IF(SP_SUL!N175="","*",SP_SUL!N175)</f>
        <v>-</v>
      </c>
      <c r="M171" s="140" t="str">
        <f>IF(SP_SUL!J175="","*",SP_SUL!J175)</f>
        <v>*</v>
      </c>
      <c r="N171" s="144" t="str">
        <f>IF(SP_SUL!K175="","*",SP_SUL!K175)</f>
        <v>*</v>
      </c>
      <c r="O171" s="144" t="str">
        <f>IF(SP_SUL!L175="","*",SP_SUL!L175)</f>
        <v>*</v>
      </c>
      <c r="P171" s="143" t="str">
        <f>IF(SP_SUL!O175="","*",SP_SUL!O175)</f>
        <v>*</v>
      </c>
      <c r="Q171" s="143" t="str">
        <f>IF(SP_SUL!P175="","*",SP_SUL!P175)</f>
        <v>*</v>
      </c>
      <c r="R171" s="145" t="str">
        <f>IF(SP_SUL!Q175="","*",CONCATENATE(SP_SUL!Q175," ",SP_SUL!R175))</f>
        <v>*</v>
      </c>
      <c r="S171" s="145" t="str">
        <f>IF(SP_SUL!V175="","*",SP_SUL!V175)</f>
        <v>*</v>
      </c>
      <c r="T171" s="145" t="str">
        <f>IF(SP_SUL!W175="","*",SP_SUL!W175)</f>
        <v>*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IF(SP_SUL!Y176="","*",SP_SUL!Y176)</f>
        <v>*</v>
      </c>
      <c r="B172" s="146" t="str">
        <f>IF(SP_SUL!X176="","*",SP_SUL!X176)</f>
        <v>*</v>
      </c>
      <c r="C172" s="146" t="str">
        <f>IF(SP_SUL!Z176="","*",SP_SUL!Z176)</f>
        <v>*</v>
      </c>
      <c r="D172" s="139" t="str">
        <f>IF(SP_SUL!S176="","*",SP_SUL!S176)</f>
        <v>-</v>
      </c>
      <c r="E172" s="139" t="str">
        <f>IF(SP_SUL!T176="","*",SP_SUL!T176)</f>
        <v>-</v>
      </c>
      <c r="F172" s="145" t="str">
        <f>IF(SP_SUL!B176="","*",SP_SUL!B176)</f>
        <v>*</v>
      </c>
      <c r="G172" s="145" t="str">
        <f>IF(SP_SUL!D176="","*",SP_SUL!D176)</f>
        <v>*</v>
      </c>
      <c r="H172" s="145" t="str">
        <f>IF(SP_SUL!F176="","*",SP_SUL!F176)</f>
        <v>*</v>
      </c>
      <c r="I172" s="145" t="str">
        <f>IF(SP_SUL!H176="","*",SP_SUL!H176)</f>
        <v>*</v>
      </c>
      <c r="J172" s="145" t="str">
        <f>IF(SP_SUL!I176="","*",SP_SUL!I176)</f>
        <v>*</v>
      </c>
      <c r="K172" s="139" t="str">
        <f>IF(SP_SUL!M176="","*",SP_SUL!M176)</f>
        <v>-</v>
      </c>
      <c r="L172" s="139" t="str">
        <f>IF(SP_SUL!N176="","*",SP_SUL!N176)</f>
        <v>-</v>
      </c>
      <c r="M172" s="140" t="str">
        <f>IF(SP_SUL!J176="","*",SP_SUL!J176)</f>
        <v>*</v>
      </c>
      <c r="N172" s="144" t="str">
        <f>IF(SP_SUL!K176="","*",SP_SUL!K176)</f>
        <v>*</v>
      </c>
      <c r="O172" s="144" t="str">
        <f>IF(SP_SUL!L176="","*",SP_SUL!L176)</f>
        <v>*</v>
      </c>
      <c r="P172" s="143" t="str">
        <f>IF(SP_SUL!O176="","*",SP_SUL!O176)</f>
        <v>*</v>
      </c>
      <c r="Q172" s="143" t="str">
        <f>IF(SP_SUL!P176="","*",SP_SUL!P176)</f>
        <v>*</v>
      </c>
      <c r="R172" s="145" t="str">
        <f>IF(SP_SUL!Q176="","*",CONCATENATE(SP_SUL!Q176," ",SP_SUL!R176))</f>
        <v>*</v>
      </c>
      <c r="S172" s="145" t="str">
        <f>IF(SP_SUL!V176="","*",SP_SUL!V176)</f>
        <v>*</v>
      </c>
      <c r="T172" s="145" t="str">
        <f>IF(SP_SUL!W176="","*",SP_SUL!W176)</f>
        <v>*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IF(SP_SUL!Y177="","*",SP_SUL!Y177)</f>
        <v>*</v>
      </c>
      <c r="B173" s="146" t="str">
        <f>IF(SP_SUL!X177="","*",SP_SUL!X177)</f>
        <v>*</v>
      </c>
      <c r="C173" s="146" t="str">
        <f>IF(SP_SUL!Z177="","*",SP_SUL!Z177)</f>
        <v>*</v>
      </c>
      <c r="D173" s="139" t="str">
        <f>IF(SP_SUL!S177="","*",SP_SUL!S177)</f>
        <v>-</v>
      </c>
      <c r="E173" s="139" t="str">
        <f>IF(SP_SUL!T177="","*",SP_SUL!T177)</f>
        <v>-</v>
      </c>
      <c r="F173" s="145" t="str">
        <f>IF(SP_SUL!B177="","*",SP_SUL!B177)</f>
        <v>*</v>
      </c>
      <c r="G173" s="145" t="str">
        <f>IF(SP_SUL!D177="","*",SP_SUL!D177)</f>
        <v>*</v>
      </c>
      <c r="H173" s="145" t="str">
        <f>IF(SP_SUL!F177="","*",SP_SUL!F177)</f>
        <v>*</v>
      </c>
      <c r="I173" s="145" t="str">
        <f>IF(SP_SUL!H177="","*",SP_SUL!H177)</f>
        <v>*</v>
      </c>
      <c r="J173" s="145" t="str">
        <f>IF(SP_SUL!I177="","*",SP_SUL!I177)</f>
        <v>*</v>
      </c>
      <c r="K173" s="139" t="str">
        <f>IF(SP_SUL!M177="","*",SP_SUL!M177)</f>
        <v>-</v>
      </c>
      <c r="L173" s="139" t="str">
        <f>IF(SP_SUL!N177="","*",SP_SUL!N177)</f>
        <v>-</v>
      </c>
      <c r="M173" s="140" t="str">
        <f>IF(SP_SUL!J177="","*",SP_SUL!J177)</f>
        <v>*</v>
      </c>
      <c r="N173" s="144" t="str">
        <f>IF(SP_SUL!K177="","*",SP_SUL!K177)</f>
        <v>*</v>
      </c>
      <c r="O173" s="144" t="str">
        <f>IF(SP_SUL!L177="","*",SP_SUL!L177)</f>
        <v>*</v>
      </c>
      <c r="P173" s="143" t="str">
        <f>IF(SP_SUL!O177="","*",SP_SUL!O177)</f>
        <v>*</v>
      </c>
      <c r="Q173" s="143" t="str">
        <f>IF(SP_SUL!P177="","*",SP_SUL!P177)</f>
        <v>*</v>
      </c>
      <c r="R173" s="145" t="str">
        <f>IF(SP_SUL!Q177="","*",CONCATENATE(SP_SUL!Q177," ",SP_SUL!R177))</f>
        <v>*</v>
      </c>
      <c r="S173" s="145" t="str">
        <f>IF(SP_SUL!V177="","*",SP_SUL!V177)</f>
        <v>*</v>
      </c>
      <c r="T173" s="145" t="str">
        <f>IF(SP_SUL!W177="","*",SP_SUL!W177)</f>
        <v>*</v>
      </c>
      <c r="U173" s="137" t="str">
        <f ca="1">_xlfn.XLOOKUP(G173&amp;$U$2,BS_CONTROLE[CHAVE],BS_CONTROLE[Quantidade_11],"-")</f>
        <v>-</v>
      </c>
      <c r="V173" s="137" t="str">
        <f ca="1">_xlfn.XLOOKUP(G173&amp;$V$2,BS_CONTROLE[CHAVE],BS_CONTROLE[Quantidade_11],"-")</f>
        <v>-</v>
      </c>
      <c r="W173" s="137" t="str">
        <f ca="1">_xlfn.XLOOKUP(G173&amp;$W$2,BS_CONTROLE[CHAVE],BS_CONTROLE[Quantidade_11],"-")</f>
        <v>-</v>
      </c>
    </row>
    <row r="174" spans="1:23" hidden="1">
      <c r="A174" s="146" t="str">
        <f>IF(SP_SUL!Y178="","*",SP_SUL!Y178)</f>
        <v>*</v>
      </c>
      <c r="B174" s="146" t="str">
        <f>IF(SP_SUL!X178="","*",SP_SUL!X178)</f>
        <v>*</v>
      </c>
      <c r="C174" s="146" t="str">
        <f>IF(SP_SUL!Z178="","*",SP_SUL!Z178)</f>
        <v>*</v>
      </c>
      <c r="D174" s="139" t="str">
        <f>IF(SP_SUL!S178="","*",SP_SUL!S178)</f>
        <v>-</v>
      </c>
      <c r="E174" s="139" t="str">
        <f>IF(SP_SUL!T178="","*",SP_SUL!T178)</f>
        <v>-</v>
      </c>
      <c r="F174" s="145" t="str">
        <f>IF(SP_SUL!B178="","*",SP_SUL!B178)</f>
        <v>*</v>
      </c>
      <c r="G174" s="145" t="str">
        <f>IF(SP_SUL!D178="","*",SP_SUL!D178)</f>
        <v>*</v>
      </c>
      <c r="H174" s="145" t="str">
        <f>IF(SP_SUL!F178="","*",SP_SUL!F178)</f>
        <v>*</v>
      </c>
      <c r="I174" s="145" t="str">
        <f>IF(SP_SUL!H178="","*",SP_SUL!H178)</f>
        <v>*</v>
      </c>
      <c r="J174" s="145" t="str">
        <f>IF(SP_SUL!I178="","*",SP_SUL!I178)</f>
        <v>*</v>
      </c>
      <c r="K174" s="139" t="str">
        <f>IF(SP_SUL!M178="","*",SP_SUL!M178)</f>
        <v>-</v>
      </c>
      <c r="L174" s="139" t="str">
        <f>IF(SP_SUL!N178="","*",SP_SUL!N178)</f>
        <v>-</v>
      </c>
      <c r="M174" s="140" t="str">
        <f>IF(SP_SUL!J178="","*",SP_SUL!J178)</f>
        <v>*</v>
      </c>
      <c r="N174" s="144" t="str">
        <f>IF(SP_SUL!K178="","*",SP_SUL!K178)</f>
        <v>*</v>
      </c>
      <c r="O174" s="144" t="str">
        <f>IF(SP_SUL!L178="","*",SP_SUL!L178)</f>
        <v>*</v>
      </c>
      <c r="P174" s="143" t="str">
        <f>IF(SP_SUL!O178="","*",SP_SUL!O178)</f>
        <v>*</v>
      </c>
      <c r="Q174" s="143" t="str">
        <f>IF(SP_SUL!P178="","*",SP_SUL!P178)</f>
        <v>*</v>
      </c>
      <c r="R174" s="145" t="str">
        <f>IF(SP_SUL!Q178="","*",CONCATENATE(SP_SUL!Q178," ",SP_SUL!R178))</f>
        <v>*</v>
      </c>
      <c r="S174" s="145" t="str">
        <f>IF(SP_SUL!V178="","*",SP_SUL!V178)</f>
        <v>*</v>
      </c>
      <c r="T174" s="145" t="str">
        <f>IF(SP_SUL!W178="","*",SP_SUL!W178)</f>
        <v>*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IF(SP_SUL!Y179="","*",SP_SUL!Y179)</f>
        <v>*</v>
      </c>
      <c r="B175" s="146" t="str">
        <f>IF(SP_SUL!X179="","*",SP_SUL!X179)</f>
        <v>*</v>
      </c>
      <c r="C175" s="146" t="str">
        <f>IF(SP_SUL!Z179="","*",SP_SUL!Z179)</f>
        <v>*</v>
      </c>
      <c r="D175" s="139" t="str">
        <f>IF(SP_SUL!S179="","*",SP_SUL!S179)</f>
        <v>-</v>
      </c>
      <c r="E175" s="139" t="str">
        <f>IF(SP_SUL!T179="","*",SP_SUL!T179)</f>
        <v>-</v>
      </c>
      <c r="F175" s="145" t="str">
        <f>IF(SP_SUL!B179="","*",SP_SUL!B179)</f>
        <v>*</v>
      </c>
      <c r="G175" s="145" t="str">
        <f>IF(SP_SUL!D179="","*",SP_SUL!D179)</f>
        <v>*</v>
      </c>
      <c r="H175" s="145" t="str">
        <f>IF(SP_SUL!F179="","*",SP_SUL!F179)</f>
        <v>*</v>
      </c>
      <c r="I175" s="145" t="str">
        <f>IF(SP_SUL!H179="","*",SP_SUL!H179)</f>
        <v>*</v>
      </c>
      <c r="J175" s="145" t="str">
        <f>IF(SP_SUL!I179="","*",SP_SUL!I179)</f>
        <v>*</v>
      </c>
      <c r="K175" s="139" t="str">
        <f>IF(SP_SUL!M179="","*",SP_SUL!M179)</f>
        <v>-</v>
      </c>
      <c r="L175" s="139" t="str">
        <f>IF(SP_SUL!N179="","*",SP_SUL!N179)</f>
        <v>-</v>
      </c>
      <c r="M175" s="140" t="str">
        <f>IF(SP_SUL!J179="","*",SP_SUL!J179)</f>
        <v>*</v>
      </c>
      <c r="N175" s="144" t="str">
        <f>IF(SP_SUL!K179="","*",SP_SUL!K179)</f>
        <v>*</v>
      </c>
      <c r="O175" s="144" t="str">
        <f>IF(SP_SUL!L179="","*",SP_SUL!L179)</f>
        <v>*</v>
      </c>
      <c r="P175" s="143" t="str">
        <f>IF(SP_SUL!O179="","*",SP_SUL!O179)</f>
        <v>*</v>
      </c>
      <c r="Q175" s="143" t="str">
        <f>IF(SP_SUL!P179="","*",SP_SUL!P179)</f>
        <v>*</v>
      </c>
      <c r="R175" s="145" t="str">
        <f>IF(SP_SUL!Q179="","*",CONCATENATE(SP_SUL!Q179," ",SP_SUL!R179))</f>
        <v>*</v>
      </c>
      <c r="S175" s="145" t="str">
        <f>IF(SP_SUL!V179="","*",SP_SUL!V179)</f>
        <v>*</v>
      </c>
      <c r="T175" s="145" t="str">
        <f>IF(SP_SUL!W179="","*",SP_SUL!W179)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IF(SP_SUL!Y180="","*",SP_SUL!Y180)</f>
        <v>*</v>
      </c>
      <c r="B176" s="146" t="str">
        <f>IF(SP_SUL!X180="","*",SP_SUL!X180)</f>
        <v>*</v>
      </c>
      <c r="C176" s="146" t="str">
        <f>IF(SP_SUL!Z180="","*",SP_SUL!Z180)</f>
        <v>*</v>
      </c>
      <c r="D176" s="139" t="str">
        <f>IF(SP_SUL!S180="","*",SP_SUL!S180)</f>
        <v>-</v>
      </c>
      <c r="E176" s="139" t="str">
        <f>IF(SP_SUL!T180="","*",SP_SUL!T180)</f>
        <v>-</v>
      </c>
      <c r="F176" s="145" t="str">
        <f>IF(SP_SUL!B180="","*",SP_SUL!B180)</f>
        <v>*</v>
      </c>
      <c r="G176" s="145" t="str">
        <f>IF(SP_SUL!D180="","*",SP_SUL!D180)</f>
        <v>*</v>
      </c>
      <c r="H176" s="145" t="str">
        <f>IF(SP_SUL!F180="","*",SP_SUL!F180)</f>
        <v>*</v>
      </c>
      <c r="I176" s="145" t="str">
        <f>IF(SP_SUL!H180="","*",SP_SUL!H180)</f>
        <v>*</v>
      </c>
      <c r="J176" s="145" t="str">
        <f>IF(SP_SUL!I180="","*",SP_SUL!I180)</f>
        <v>*</v>
      </c>
      <c r="K176" s="139" t="str">
        <f>IF(SP_SUL!M180="","*",SP_SUL!M180)</f>
        <v>-</v>
      </c>
      <c r="L176" s="139" t="str">
        <f>IF(SP_SUL!N180="","*",SP_SUL!N180)</f>
        <v>-</v>
      </c>
      <c r="M176" s="140" t="str">
        <f>IF(SP_SUL!J180="","*",SP_SUL!J180)</f>
        <v>*</v>
      </c>
      <c r="N176" s="144" t="str">
        <f>IF(SP_SUL!K180="","*",SP_SUL!K180)</f>
        <v>*</v>
      </c>
      <c r="O176" s="144" t="str">
        <f>IF(SP_SUL!L180="","*",SP_SUL!L180)</f>
        <v>*</v>
      </c>
      <c r="P176" s="143" t="str">
        <f>IF(SP_SUL!O180="","*",SP_SUL!O180)</f>
        <v>*</v>
      </c>
      <c r="Q176" s="143" t="str">
        <f>IF(SP_SUL!P180="","*",SP_SUL!P180)</f>
        <v>*</v>
      </c>
      <c r="R176" s="145" t="str">
        <f>IF(SP_SUL!Q180="","*",CONCATENATE(SP_SUL!Q180," ",SP_SUL!R180))</f>
        <v>*</v>
      </c>
      <c r="S176" s="145" t="str">
        <f>IF(SP_SUL!V180="","*",SP_SUL!V180)</f>
        <v>*</v>
      </c>
      <c r="T176" s="145" t="str">
        <f>IF(SP_SUL!W180="","*",SP_SUL!W180)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IF(SP_SUL!Y181="","*",SP_SUL!Y181)</f>
        <v>*</v>
      </c>
      <c r="B177" s="146" t="str">
        <f>IF(SP_SUL!X181="","*",SP_SUL!X181)</f>
        <v>*</v>
      </c>
      <c r="C177" s="146" t="str">
        <f>IF(SP_SUL!Z181="","*",SP_SUL!Z181)</f>
        <v>*</v>
      </c>
      <c r="D177" s="139" t="str">
        <f>IF(SP_SUL!S181="","*",SP_SUL!S181)</f>
        <v>-</v>
      </c>
      <c r="E177" s="139" t="str">
        <f>IF(SP_SUL!T181="","*",SP_SUL!T181)</f>
        <v>-</v>
      </c>
      <c r="F177" s="145" t="str">
        <f>IF(SP_SUL!B181="","*",SP_SUL!B181)</f>
        <v>*</v>
      </c>
      <c r="G177" s="145" t="str">
        <f>IF(SP_SUL!D181="","*",SP_SUL!D181)</f>
        <v>*</v>
      </c>
      <c r="H177" s="145" t="str">
        <f>IF(SP_SUL!F181="","*",SP_SUL!F181)</f>
        <v>*</v>
      </c>
      <c r="I177" s="145" t="str">
        <f>IF(SP_SUL!H181="","*",SP_SUL!H181)</f>
        <v>*</v>
      </c>
      <c r="J177" s="145" t="str">
        <f>IF(SP_SUL!I181="","*",SP_SUL!I181)</f>
        <v>*</v>
      </c>
      <c r="K177" s="139" t="str">
        <f>IF(SP_SUL!M181="","*",SP_SUL!M181)</f>
        <v>-</v>
      </c>
      <c r="L177" s="139" t="str">
        <f>IF(SP_SUL!N181="","*",SP_SUL!N181)</f>
        <v>-</v>
      </c>
      <c r="M177" s="140" t="str">
        <f>IF(SP_SUL!J181="","*",SP_SUL!J181)</f>
        <v>*</v>
      </c>
      <c r="N177" s="144" t="str">
        <f>IF(SP_SUL!K181="","*",SP_SUL!K181)</f>
        <v>*</v>
      </c>
      <c r="O177" s="144" t="str">
        <f>IF(SP_SUL!L181="","*",SP_SUL!L181)</f>
        <v>*</v>
      </c>
      <c r="P177" s="143" t="str">
        <f>IF(SP_SUL!O181="","*",SP_SUL!O181)</f>
        <v>*</v>
      </c>
      <c r="Q177" s="143" t="str">
        <f>IF(SP_SUL!P181="","*",SP_SUL!P181)</f>
        <v>*</v>
      </c>
      <c r="R177" s="145" t="str">
        <f>IF(SP_SUL!Q181="","*",CONCATENATE(SP_SUL!Q181," ",SP_SUL!R181))</f>
        <v>*</v>
      </c>
      <c r="S177" s="145" t="str">
        <f>IF(SP_SUL!V181="","*",SP_SUL!V181)</f>
        <v>*</v>
      </c>
      <c r="T177" s="145" t="str">
        <f>IF(SP_SUL!W181="","*",SP_SUL!W181)</f>
        <v>*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IF(SP_SUL!Y182="","*",SP_SUL!Y182)</f>
        <v>*</v>
      </c>
      <c r="B178" s="146" t="str">
        <f>IF(SP_SUL!X182="","*",SP_SUL!X182)</f>
        <v>*</v>
      </c>
      <c r="C178" s="146" t="str">
        <f>IF(SP_SUL!Z182="","*",SP_SUL!Z182)</f>
        <v>*</v>
      </c>
      <c r="D178" s="139" t="str">
        <f>IF(SP_SUL!S182="","*",SP_SUL!S182)</f>
        <v>-</v>
      </c>
      <c r="E178" s="139" t="str">
        <f>IF(SP_SUL!T182="","*",SP_SUL!T182)</f>
        <v>-</v>
      </c>
      <c r="F178" s="145" t="str">
        <f>IF(SP_SUL!B182="","*",SP_SUL!B182)</f>
        <v>*</v>
      </c>
      <c r="G178" s="145" t="str">
        <f>IF(SP_SUL!D182="","*",SP_SUL!D182)</f>
        <v>*</v>
      </c>
      <c r="H178" s="145" t="str">
        <f>IF(SP_SUL!F182="","*",SP_SUL!F182)</f>
        <v>*</v>
      </c>
      <c r="I178" s="145" t="str">
        <f>IF(SP_SUL!H182="","*",SP_SUL!H182)</f>
        <v>*</v>
      </c>
      <c r="J178" s="145" t="str">
        <f>IF(SP_SUL!I182="","*",SP_SUL!I182)</f>
        <v>*</v>
      </c>
      <c r="K178" s="139" t="str">
        <f>IF(SP_SUL!M182="","*",SP_SUL!M182)</f>
        <v>-</v>
      </c>
      <c r="L178" s="139" t="str">
        <f>IF(SP_SUL!N182="","*",SP_SUL!N182)</f>
        <v>-</v>
      </c>
      <c r="M178" s="140" t="str">
        <f>IF(SP_SUL!J182="","*",SP_SUL!J182)</f>
        <v>*</v>
      </c>
      <c r="N178" s="144" t="str">
        <f>IF(SP_SUL!K182="","*",SP_SUL!K182)</f>
        <v>*</v>
      </c>
      <c r="O178" s="144" t="str">
        <f>IF(SP_SUL!L182="","*",SP_SUL!L182)</f>
        <v>*</v>
      </c>
      <c r="P178" s="143" t="str">
        <f>IF(SP_SUL!O182="","*",SP_SUL!O182)</f>
        <v>*</v>
      </c>
      <c r="Q178" s="143" t="str">
        <f>IF(SP_SUL!P182="","*",SP_SUL!P182)</f>
        <v>*</v>
      </c>
      <c r="R178" s="145" t="str">
        <f>IF(SP_SUL!Q182="","*",CONCATENATE(SP_SUL!Q182," ",SP_SUL!R182))</f>
        <v>*</v>
      </c>
      <c r="S178" s="145" t="str">
        <f>IF(SP_SUL!V182="","*",SP_SUL!V182)</f>
        <v>*</v>
      </c>
      <c r="T178" s="145" t="str">
        <f>IF(SP_SUL!W182="","*",SP_SUL!W182)</f>
        <v>*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IF(SP_SUL!Y183="","*",SP_SUL!Y183)</f>
        <v>*</v>
      </c>
      <c r="B179" s="146" t="str">
        <f>IF(SP_SUL!X183="","*",SP_SUL!X183)</f>
        <v>*</v>
      </c>
      <c r="C179" s="146" t="str">
        <f>IF(SP_SUL!Z183="","*",SP_SUL!Z183)</f>
        <v>*</v>
      </c>
      <c r="D179" s="139" t="str">
        <f>IF(SP_SUL!S183="","*",SP_SUL!S183)</f>
        <v>-</v>
      </c>
      <c r="E179" s="139" t="str">
        <f>IF(SP_SUL!T183="","*",SP_SUL!T183)</f>
        <v>-</v>
      </c>
      <c r="F179" s="145" t="str">
        <f>IF(SP_SUL!B183="","*",SP_SUL!B183)</f>
        <v>*</v>
      </c>
      <c r="G179" s="145" t="str">
        <f>IF(SP_SUL!D183="","*",SP_SUL!D183)</f>
        <v>*</v>
      </c>
      <c r="H179" s="145" t="str">
        <f>IF(SP_SUL!F183="","*",SP_SUL!F183)</f>
        <v>*</v>
      </c>
      <c r="I179" s="145" t="str">
        <f>IF(SP_SUL!H183="","*",SP_SUL!H183)</f>
        <v>*</v>
      </c>
      <c r="J179" s="145" t="str">
        <f>IF(SP_SUL!I183="","*",SP_SUL!I183)</f>
        <v>*</v>
      </c>
      <c r="K179" s="139" t="str">
        <f>IF(SP_SUL!M183="","*",SP_SUL!M183)</f>
        <v>-</v>
      </c>
      <c r="L179" s="139" t="str">
        <f>IF(SP_SUL!N183="","*",SP_SUL!N183)</f>
        <v>-</v>
      </c>
      <c r="M179" s="140" t="str">
        <f>IF(SP_SUL!J183="","*",SP_SUL!J183)</f>
        <v>*</v>
      </c>
      <c r="N179" s="144" t="str">
        <f>IF(SP_SUL!K183="","*",SP_SUL!K183)</f>
        <v>*</v>
      </c>
      <c r="O179" s="144" t="str">
        <f>IF(SP_SUL!L183="","*",SP_SUL!L183)</f>
        <v>*</v>
      </c>
      <c r="P179" s="143" t="str">
        <f>IF(SP_SUL!O183="","*",SP_SUL!O183)</f>
        <v>*</v>
      </c>
      <c r="Q179" s="143" t="str">
        <f>IF(SP_SUL!P183="","*",SP_SUL!P183)</f>
        <v>*</v>
      </c>
      <c r="R179" s="145" t="str">
        <f>IF(SP_SUL!Q183="","*",CONCATENATE(SP_SUL!Q183," ",SP_SUL!R183))</f>
        <v>*</v>
      </c>
      <c r="S179" s="145" t="str">
        <f>IF(SP_SUL!V183="","*",SP_SUL!V183)</f>
        <v>*</v>
      </c>
      <c r="T179" s="145" t="str">
        <f>IF(SP_SUL!W183="","*",SP_SUL!W183)</f>
        <v>*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IF(SP_SUL!Y184="","*",SP_SUL!Y184)</f>
        <v>*</v>
      </c>
      <c r="B180" s="146" t="str">
        <f>IF(SP_SUL!X184="","*",SP_SUL!X184)</f>
        <v>*</v>
      </c>
      <c r="C180" s="146" t="str">
        <f>IF(SP_SUL!Z184="","*",SP_SUL!Z184)</f>
        <v>*</v>
      </c>
      <c r="D180" s="139" t="str">
        <f>IF(SP_SUL!S184="","*",SP_SUL!S184)</f>
        <v>-</v>
      </c>
      <c r="E180" s="139" t="str">
        <f>IF(SP_SUL!T184="","*",SP_SUL!T184)</f>
        <v>-</v>
      </c>
      <c r="F180" s="145" t="str">
        <f>IF(SP_SUL!B184="","*",SP_SUL!B184)</f>
        <v>*</v>
      </c>
      <c r="G180" s="145" t="str">
        <f>IF(SP_SUL!D184="","*",SP_SUL!D184)</f>
        <v>*</v>
      </c>
      <c r="H180" s="145" t="str">
        <f>IF(SP_SUL!F184="","*",SP_SUL!F184)</f>
        <v>*</v>
      </c>
      <c r="I180" s="145" t="str">
        <f>IF(SP_SUL!H184="","*",SP_SUL!H184)</f>
        <v>*</v>
      </c>
      <c r="J180" s="145" t="str">
        <f>IF(SP_SUL!I184="","*",SP_SUL!I184)</f>
        <v>*</v>
      </c>
      <c r="K180" s="139" t="str">
        <f>IF(SP_SUL!M184="","*",SP_SUL!M184)</f>
        <v>-</v>
      </c>
      <c r="L180" s="139" t="str">
        <f>IF(SP_SUL!N184="","*",SP_SUL!N184)</f>
        <v>-</v>
      </c>
      <c r="M180" s="140" t="str">
        <f>IF(SP_SUL!J184="","*",SP_SUL!J184)</f>
        <v>*</v>
      </c>
      <c r="N180" s="144" t="str">
        <f>IF(SP_SUL!K184="","*",SP_SUL!K184)</f>
        <v>*</v>
      </c>
      <c r="O180" s="144" t="str">
        <f>IF(SP_SUL!L184="","*",SP_SUL!L184)</f>
        <v>*</v>
      </c>
      <c r="P180" s="143" t="str">
        <f>IF(SP_SUL!O184="","*",SP_SUL!O184)</f>
        <v>*</v>
      </c>
      <c r="Q180" s="143" t="str">
        <f>IF(SP_SUL!P184="","*",SP_SUL!P184)</f>
        <v>*</v>
      </c>
      <c r="R180" s="145" t="str">
        <f>IF(SP_SUL!Q184="","*",CONCATENATE(SP_SUL!Q184," ",SP_SUL!R184))</f>
        <v>*</v>
      </c>
      <c r="S180" s="145" t="str">
        <f>IF(SP_SUL!V184="","*",SP_SUL!V184)</f>
        <v>*</v>
      </c>
      <c r="T180" s="145" t="str">
        <f>IF(SP_SUL!W184="","*",SP_SUL!W184)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IF(SP_SUL!Y185="","*",SP_SUL!Y185)</f>
        <v>*</v>
      </c>
      <c r="B181" s="146" t="str">
        <f>IF(SP_SUL!X185="","*",SP_SUL!X185)</f>
        <v>*</v>
      </c>
      <c r="C181" s="146" t="str">
        <f>IF(SP_SUL!Z185="","*",SP_SUL!Z185)</f>
        <v>*</v>
      </c>
      <c r="D181" s="139" t="str">
        <f>IF(SP_SUL!S185="","*",SP_SUL!S185)</f>
        <v>-</v>
      </c>
      <c r="E181" s="139" t="str">
        <f>IF(SP_SUL!T185="","*",SP_SUL!T185)</f>
        <v>-</v>
      </c>
      <c r="F181" s="145" t="str">
        <f>IF(SP_SUL!B185="","*",SP_SUL!B185)</f>
        <v>*</v>
      </c>
      <c r="G181" s="145" t="str">
        <f>IF(SP_SUL!D185="","*",SP_SUL!D185)</f>
        <v>*</v>
      </c>
      <c r="H181" s="145" t="str">
        <f>IF(SP_SUL!F185="","*",SP_SUL!F185)</f>
        <v>*</v>
      </c>
      <c r="I181" s="145" t="str">
        <f>IF(SP_SUL!H185="","*",SP_SUL!H185)</f>
        <v>*</v>
      </c>
      <c r="J181" s="145" t="str">
        <f>IF(SP_SUL!I185="","*",SP_SUL!I185)</f>
        <v>*</v>
      </c>
      <c r="K181" s="139" t="str">
        <f>IF(SP_SUL!M185="","*",SP_SUL!M185)</f>
        <v>-</v>
      </c>
      <c r="L181" s="139" t="str">
        <f>IF(SP_SUL!N185="","*",SP_SUL!N185)</f>
        <v>-</v>
      </c>
      <c r="M181" s="140" t="str">
        <f>IF(SP_SUL!J185="","*",SP_SUL!J185)</f>
        <v>*</v>
      </c>
      <c r="N181" s="144" t="str">
        <f>IF(SP_SUL!K185="","*",SP_SUL!K185)</f>
        <v>*</v>
      </c>
      <c r="O181" s="144" t="str">
        <f>IF(SP_SUL!L185="","*",SP_SUL!L185)</f>
        <v>*</v>
      </c>
      <c r="P181" s="143" t="str">
        <f>IF(SP_SUL!O185="","*",SP_SUL!O185)</f>
        <v>*</v>
      </c>
      <c r="Q181" s="143" t="str">
        <f>IF(SP_SUL!P185="","*",SP_SUL!P185)</f>
        <v>*</v>
      </c>
      <c r="R181" s="145" t="str">
        <f>IF(SP_SUL!Q185="","*",CONCATENATE(SP_SUL!Q185," ",SP_SUL!R185))</f>
        <v>*</v>
      </c>
      <c r="S181" s="145" t="str">
        <f>IF(SP_SUL!V185="","*",SP_SUL!V185)</f>
        <v>*</v>
      </c>
      <c r="T181" s="145" t="str">
        <f>IF(SP_SUL!W185="","*",SP_SUL!W185)</f>
        <v>*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IF(SP_SUL!Y186="","*",SP_SUL!Y186)</f>
        <v>*</v>
      </c>
      <c r="B182" s="146" t="str">
        <f>IF(SP_SUL!X186="","*",SP_SUL!X186)</f>
        <v>*</v>
      </c>
      <c r="C182" s="146" t="str">
        <f>IF(SP_SUL!Z186="","*",SP_SUL!Z186)</f>
        <v>*</v>
      </c>
      <c r="D182" s="139" t="str">
        <f>IF(SP_SUL!S186="","*",SP_SUL!S186)</f>
        <v>-</v>
      </c>
      <c r="E182" s="139" t="str">
        <f>IF(SP_SUL!T186="","*",SP_SUL!T186)</f>
        <v>-</v>
      </c>
      <c r="F182" s="145" t="str">
        <f>IF(SP_SUL!B186="","*",SP_SUL!B186)</f>
        <v>*</v>
      </c>
      <c r="G182" s="145" t="str">
        <f>IF(SP_SUL!D186="","*",SP_SUL!D186)</f>
        <v>*</v>
      </c>
      <c r="H182" s="145" t="str">
        <f>IF(SP_SUL!F186="","*",SP_SUL!F186)</f>
        <v>*</v>
      </c>
      <c r="I182" s="145" t="str">
        <f>IF(SP_SUL!H186="","*",SP_SUL!H186)</f>
        <v>*</v>
      </c>
      <c r="J182" s="145" t="str">
        <f>IF(SP_SUL!I186="","*",SP_SUL!I186)</f>
        <v>*</v>
      </c>
      <c r="K182" s="139" t="str">
        <f>IF(SP_SUL!M186="","*",SP_SUL!M186)</f>
        <v>-</v>
      </c>
      <c r="L182" s="139" t="str">
        <f>IF(SP_SUL!N186="","*",SP_SUL!N186)</f>
        <v>-</v>
      </c>
      <c r="M182" s="140" t="str">
        <f>IF(SP_SUL!J186="","*",SP_SUL!J186)</f>
        <v>*</v>
      </c>
      <c r="N182" s="144" t="str">
        <f>IF(SP_SUL!K186="","*",SP_SUL!K186)</f>
        <v>*</v>
      </c>
      <c r="O182" s="144" t="str">
        <f>IF(SP_SUL!L186="","*",SP_SUL!L186)</f>
        <v>*</v>
      </c>
      <c r="P182" s="143" t="str">
        <f>IF(SP_SUL!O186="","*",SP_SUL!O186)</f>
        <v>*</v>
      </c>
      <c r="Q182" s="143" t="str">
        <f>IF(SP_SUL!P186="","*",SP_SUL!P186)</f>
        <v>*</v>
      </c>
      <c r="R182" s="145" t="str">
        <f>IF(SP_SUL!Q186="","*",CONCATENATE(SP_SUL!Q186," ",SP_SUL!R186))</f>
        <v>*</v>
      </c>
      <c r="S182" s="145" t="str">
        <f>IF(SP_SUL!V186="","*",SP_SUL!V186)</f>
        <v>*</v>
      </c>
      <c r="T182" s="145" t="str">
        <f>IF(SP_SUL!W186="","*",SP_SUL!W186)</f>
        <v>*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IF(SP_SUL!Y187="","*",SP_SUL!Y187)</f>
        <v>*</v>
      </c>
      <c r="B183" s="146" t="str">
        <f>IF(SP_SUL!X187="","*",SP_SUL!X187)</f>
        <v>*</v>
      </c>
      <c r="C183" s="146" t="str">
        <f>IF(SP_SUL!Z187="","*",SP_SUL!Z187)</f>
        <v>*</v>
      </c>
      <c r="D183" s="139" t="str">
        <f>IF(SP_SUL!S187="","*",SP_SUL!S187)</f>
        <v>-</v>
      </c>
      <c r="E183" s="139" t="str">
        <f>IF(SP_SUL!T187="","*",SP_SUL!T187)</f>
        <v>-</v>
      </c>
      <c r="F183" s="145" t="str">
        <f>IF(SP_SUL!B187="","*",SP_SUL!B187)</f>
        <v>*</v>
      </c>
      <c r="G183" s="145" t="str">
        <f>IF(SP_SUL!D187="","*",SP_SUL!D187)</f>
        <v>*</v>
      </c>
      <c r="H183" s="145" t="str">
        <f>IF(SP_SUL!F187="","*",SP_SUL!F187)</f>
        <v>*</v>
      </c>
      <c r="I183" s="145" t="str">
        <f>IF(SP_SUL!H187="","*",SP_SUL!H187)</f>
        <v>*</v>
      </c>
      <c r="J183" s="145" t="str">
        <f>IF(SP_SUL!I187="","*",SP_SUL!I187)</f>
        <v>*</v>
      </c>
      <c r="K183" s="139" t="str">
        <f>IF(SP_SUL!M187="","*",SP_SUL!M187)</f>
        <v>-</v>
      </c>
      <c r="L183" s="139" t="str">
        <f>IF(SP_SUL!N187="","*",SP_SUL!N187)</f>
        <v>-</v>
      </c>
      <c r="M183" s="140" t="str">
        <f>IF(SP_SUL!J187="","*",SP_SUL!J187)</f>
        <v>*</v>
      </c>
      <c r="N183" s="144" t="str">
        <f>IF(SP_SUL!K187="","*",SP_SUL!K187)</f>
        <v>*</v>
      </c>
      <c r="O183" s="144" t="str">
        <f>IF(SP_SUL!L187="","*",SP_SUL!L187)</f>
        <v>*</v>
      </c>
      <c r="P183" s="143" t="str">
        <f>IF(SP_SUL!O187="","*",SP_SUL!O187)</f>
        <v>*</v>
      </c>
      <c r="Q183" s="143" t="str">
        <f>IF(SP_SUL!P187="","*",SP_SUL!P187)</f>
        <v>*</v>
      </c>
      <c r="R183" s="145" t="str">
        <f>IF(SP_SUL!Q187="","*",CONCATENATE(SP_SUL!Q187," ",SP_SUL!R187))</f>
        <v>*</v>
      </c>
      <c r="S183" s="145" t="str">
        <f>IF(SP_SUL!V187="","*",SP_SUL!V187)</f>
        <v>*</v>
      </c>
      <c r="T183" s="145" t="str">
        <f>IF(SP_SUL!W187="","*",SP_SUL!W187)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IF(SP_SUL!Y188="","*",SP_SUL!Y188)</f>
        <v>*</v>
      </c>
      <c r="B184" s="146" t="str">
        <f>IF(SP_SUL!X188="","*",SP_SUL!X188)</f>
        <v>*</v>
      </c>
      <c r="C184" s="146" t="str">
        <f>IF(SP_SUL!Z188="","*",SP_SUL!Z188)</f>
        <v>*</v>
      </c>
      <c r="D184" s="139" t="str">
        <f>IF(SP_SUL!S188="","*",SP_SUL!S188)</f>
        <v>-</v>
      </c>
      <c r="E184" s="139" t="str">
        <f>IF(SP_SUL!T188="","*",SP_SUL!T188)</f>
        <v>-</v>
      </c>
      <c r="F184" s="145" t="str">
        <f>IF(SP_SUL!B188="","*",SP_SUL!B188)</f>
        <v>*</v>
      </c>
      <c r="G184" s="145" t="str">
        <f>IF(SP_SUL!D188="","*",SP_SUL!D188)</f>
        <v>*</v>
      </c>
      <c r="H184" s="145" t="str">
        <f>IF(SP_SUL!F188="","*",SP_SUL!F188)</f>
        <v>*</v>
      </c>
      <c r="I184" s="145" t="str">
        <f>IF(SP_SUL!H188="","*",SP_SUL!H188)</f>
        <v>*</v>
      </c>
      <c r="J184" s="145" t="str">
        <f>IF(SP_SUL!I188="","*",SP_SUL!I188)</f>
        <v>*</v>
      </c>
      <c r="K184" s="139" t="str">
        <f>IF(SP_SUL!M188="","*",SP_SUL!M188)</f>
        <v>-</v>
      </c>
      <c r="L184" s="139" t="str">
        <f>IF(SP_SUL!N188="","*",SP_SUL!N188)</f>
        <v>-</v>
      </c>
      <c r="M184" s="140" t="str">
        <f>IF(SP_SUL!J188="","*",SP_SUL!J188)</f>
        <v>*</v>
      </c>
      <c r="N184" s="144" t="str">
        <f>IF(SP_SUL!K188="","*",SP_SUL!K188)</f>
        <v>*</v>
      </c>
      <c r="O184" s="144" t="str">
        <f>IF(SP_SUL!L188="","*",SP_SUL!L188)</f>
        <v>*</v>
      </c>
      <c r="P184" s="143" t="str">
        <f>IF(SP_SUL!O188="","*",SP_SUL!O188)</f>
        <v>*</v>
      </c>
      <c r="Q184" s="143" t="str">
        <f>IF(SP_SUL!P188="","*",SP_SUL!P188)</f>
        <v>*</v>
      </c>
      <c r="R184" s="145" t="str">
        <f>IF(SP_SUL!Q188="","*",CONCATENATE(SP_SUL!Q188," ",SP_SUL!R188))</f>
        <v>*</v>
      </c>
      <c r="S184" s="145" t="str">
        <f>IF(SP_SUL!V188="","*",SP_SUL!V188)</f>
        <v>*</v>
      </c>
      <c r="T184" s="145" t="str">
        <f>IF(SP_SUL!W188="","*",SP_SUL!W188)</f>
        <v>*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IF(SP_SUL!Y189="","*",SP_SUL!Y189)</f>
        <v>*</v>
      </c>
      <c r="B185" s="146" t="str">
        <f>IF(SP_SUL!X189="","*",SP_SUL!X189)</f>
        <v>*</v>
      </c>
      <c r="C185" s="146" t="str">
        <f>IF(SP_SUL!Z189="","*",SP_SUL!Z189)</f>
        <v>*</v>
      </c>
      <c r="D185" s="139" t="str">
        <f>IF(SP_SUL!S189="","*",SP_SUL!S189)</f>
        <v>-</v>
      </c>
      <c r="E185" s="139" t="str">
        <f>IF(SP_SUL!T189="","*",SP_SUL!T189)</f>
        <v>-</v>
      </c>
      <c r="F185" s="145" t="str">
        <f>IF(SP_SUL!B189="","*",SP_SUL!B189)</f>
        <v>*</v>
      </c>
      <c r="G185" s="145" t="str">
        <f>IF(SP_SUL!D189="","*",SP_SUL!D189)</f>
        <v>*</v>
      </c>
      <c r="H185" s="145" t="str">
        <f>IF(SP_SUL!F189="","*",SP_SUL!F189)</f>
        <v>*</v>
      </c>
      <c r="I185" s="145" t="str">
        <f>IF(SP_SUL!H189="","*",SP_SUL!H189)</f>
        <v>*</v>
      </c>
      <c r="J185" s="145" t="str">
        <f>IF(SP_SUL!I189="","*",SP_SUL!I189)</f>
        <v>*</v>
      </c>
      <c r="K185" s="139" t="str">
        <f>IF(SP_SUL!M189="","*",SP_SUL!M189)</f>
        <v>-</v>
      </c>
      <c r="L185" s="139" t="str">
        <f>IF(SP_SUL!N189="","*",SP_SUL!N189)</f>
        <v>-</v>
      </c>
      <c r="M185" s="140" t="str">
        <f>IF(SP_SUL!J189="","*",SP_SUL!J189)</f>
        <v>*</v>
      </c>
      <c r="N185" s="144" t="str">
        <f>IF(SP_SUL!K189="","*",SP_SUL!K189)</f>
        <v>*</v>
      </c>
      <c r="O185" s="144" t="str">
        <f>IF(SP_SUL!L189="","*",SP_SUL!L189)</f>
        <v>*</v>
      </c>
      <c r="P185" s="143" t="str">
        <f>IF(SP_SUL!O189="","*",SP_SUL!O189)</f>
        <v>*</v>
      </c>
      <c r="Q185" s="143" t="str">
        <f>IF(SP_SUL!P189="","*",SP_SUL!P189)</f>
        <v>*</v>
      </c>
      <c r="R185" s="145" t="str">
        <f>IF(SP_SUL!Q189="","*",CONCATENATE(SP_SUL!Q189," ",SP_SUL!R189))</f>
        <v>*</v>
      </c>
      <c r="S185" s="145" t="str">
        <f>IF(SP_SUL!V189="","*",SP_SUL!V189)</f>
        <v>*</v>
      </c>
      <c r="T185" s="145" t="str">
        <f>IF(SP_SUL!W189="","*",SP_SUL!W189)</f>
        <v>*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IF(SP_SUL!Y190="","*",SP_SUL!Y190)</f>
        <v>*</v>
      </c>
      <c r="B186" s="146" t="str">
        <f>IF(SP_SUL!X190="","*",SP_SUL!X190)</f>
        <v>*</v>
      </c>
      <c r="C186" s="146" t="str">
        <f>IF(SP_SUL!Z190="","*",SP_SUL!Z190)</f>
        <v>*</v>
      </c>
      <c r="D186" s="139" t="str">
        <f>IF(SP_SUL!S190="","*",SP_SUL!S190)</f>
        <v>-</v>
      </c>
      <c r="E186" s="139" t="str">
        <f>IF(SP_SUL!T190="","*",SP_SUL!T190)</f>
        <v>-</v>
      </c>
      <c r="F186" s="145" t="str">
        <f>IF(SP_SUL!B190="","*",SP_SUL!B190)</f>
        <v>*</v>
      </c>
      <c r="G186" s="145" t="str">
        <f>IF(SP_SUL!D190="","*",SP_SUL!D190)</f>
        <v>*</v>
      </c>
      <c r="H186" s="145" t="str">
        <f>IF(SP_SUL!F190="","*",SP_SUL!F190)</f>
        <v>*</v>
      </c>
      <c r="I186" s="145" t="str">
        <f>IF(SP_SUL!H190="","*",SP_SUL!H190)</f>
        <v>*</v>
      </c>
      <c r="J186" s="145" t="str">
        <f>IF(SP_SUL!I190="","*",SP_SUL!I190)</f>
        <v>*</v>
      </c>
      <c r="K186" s="139" t="str">
        <f>IF(SP_SUL!M190="","*",SP_SUL!M190)</f>
        <v>-</v>
      </c>
      <c r="L186" s="139" t="str">
        <f>IF(SP_SUL!N190="","*",SP_SUL!N190)</f>
        <v>-</v>
      </c>
      <c r="M186" s="140" t="str">
        <f>IF(SP_SUL!J190="","*",SP_SUL!J190)</f>
        <v>*</v>
      </c>
      <c r="N186" s="144" t="str">
        <f>IF(SP_SUL!K190="","*",SP_SUL!K190)</f>
        <v>*</v>
      </c>
      <c r="O186" s="144" t="str">
        <f>IF(SP_SUL!L190="","*",SP_SUL!L190)</f>
        <v>*</v>
      </c>
      <c r="P186" s="143" t="str">
        <f>IF(SP_SUL!O190="","*",SP_SUL!O190)</f>
        <v>*</v>
      </c>
      <c r="Q186" s="143" t="str">
        <f>IF(SP_SUL!P190="","*",SP_SUL!P190)</f>
        <v>*</v>
      </c>
      <c r="R186" s="145" t="str">
        <f>IF(SP_SUL!Q190="","*",CONCATENATE(SP_SUL!Q190," ",SP_SUL!R190))</f>
        <v>*</v>
      </c>
      <c r="S186" s="145" t="str">
        <f>IF(SP_SUL!V190="","*",SP_SUL!V190)</f>
        <v>*</v>
      </c>
      <c r="T186" s="145" t="str">
        <f>IF(SP_SUL!W190="","*",SP_SUL!W190)</f>
        <v>*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IF(SP_SUL!Y191="","*",SP_SUL!Y191)</f>
        <v>*</v>
      </c>
      <c r="B187" s="146" t="str">
        <f>IF(SP_SUL!X191="","*",SP_SUL!X191)</f>
        <v>*</v>
      </c>
      <c r="C187" s="146" t="str">
        <f>IF(SP_SUL!Z191="","*",SP_SUL!Z191)</f>
        <v>*</v>
      </c>
      <c r="D187" s="139" t="str">
        <f>IF(SP_SUL!S191="","*",SP_SUL!S191)</f>
        <v>-</v>
      </c>
      <c r="E187" s="139" t="str">
        <f>IF(SP_SUL!T191="","*",SP_SUL!T191)</f>
        <v>-</v>
      </c>
      <c r="F187" s="145" t="str">
        <f>IF(SP_SUL!B191="","*",SP_SUL!B191)</f>
        <v>*</v>
      </c>
      <c r="G187" s="145" t="str">
        <f>IF(SP_SUL!D191="","*",SP_SUL!D191)</f>
        <v>*</v>
      </c>
      <c r="H187" s="145" t="str">
        <f>IF(SP_SUL!F191="","*",SP_SUL!F191)</f>
        <v>*</v>
      </c>
      <c r="I187" s="145" t="str">
        <f>IF(SP_SUL!H191="","*",SP_SUL!H191)</f>
        <v>*</v>
      </c>
      <c r="J187" s="145" t="str">
        <f>IF(SP_SUL!I191="","*",SP_SUL!I191)</f>
        <v>*</v>
      </c>
      <c r="K187" s="139" t="str">
        <f>IF(SP_SUL!M191="","*",SP_SUL!M191)</f>
        <v>-</v>
      </c>
      <c r="L187" s="139" t="str">
        <f>IF(SP_SUL!N191="","*",SP_SUL!N191)</f>
        <v>-</v>
      </c>
      <c r="M187" s="140" t="str">
        <f>IF(SP_SUL!J191="","*",SP_SUL!J191)</f>
        <v>*</v>
      </c>
      <c r="N187" s="144" t="str">
        <f>IF(SP_SUL!K191="","*",SP_SUL!K191)</f>
        <v>*</v>
      </c>
      <c r="O187" s="144" t="str">
        <f>IF(SP_SUL!L191="","*",SP_SUL!L191)</f>
        <v>*</v>
      </c>
      <c r="P187" s="143" t="str">
        <f>IF(SP_SUL!O191="","*",SP_SUL!O191)</f>
        <v>*</v>
      </c>
      <c r="Q187" s="143" t="str">
        <f>IF(SP_SUL!P191="","*",SP_SUL!P191)</f>
        <v>*</v>
      </c>
      <c r="R187" s="145" t="str">
        <f>IF(SP_SUL!Q191="","*",CONCATENATE(SP_SUL!Q191," ",SP_SUL!R191))</f>
        <v>*</v>
      </c>
      <c r="S187" s="145" t="str">
        <f>IF(SP_SUL!V191="","*",SP_SUL!V191)</f>
        <v>*</v>
      </c>
      <c r="T187" s="145" t="str">
        <f>IF(SP_SUL!W191="","*",SP_SUL!W191)</f>
        <v>*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IF(SP_SUL!Y192="","*",SP_SUL!Y192)</f>
        <v>*</v>
      </c>
      <c r="B188" s="146" t="str">
        <f>IF(SP_SUL!X192="","*",SP_SUL!X192)</f>
        <v>*</v>
      </c>
      <c r="C188" s="146" t="str">
        <f>IF(SP_SUL!Z192="","*",SP_SUL!Z192)</f>
        <v>*</v>
      </c>
      <c r="D188" s="139" t="str">
        <f>IF(SP_SUL!S192="","*",SP_SUL!S192)</f>
        <v>-</v>
      </c>
      <c r="E188" s="139" t="str">
        <f>IF(SP_SUL!T192="","*",SP_SUL!T192)</f>
        <v>-</v>
      </c>
      <c r="F188" s="145" t="str">
        <f>IF(SP_SUL!B192="","*",SP_SUL!B192)</f>
        <v>*</v>
      </c>
      <c r="G188" s="145" t="str">
        <f>IF(SP_SUL!D192="","*",SP_SUL!D192)</f>
        <v>*</v>
      </c>
      <c r="H188" s="145" t="str">
        <f>IF(SP_SUL!F192="","*",SP_SUL!F192)</f>
        <v>*</v>
      </c>
      <c r="I188" s="145" t="str">
        <f>IF(SP_SUL!H192="","*",SP_SUL!H192)</f>
        <v>*</v>
      </c>
      <c r="J188" s="145" t="str">
        <f>IF(SP_SUL!I192="","*",SP_SUL!I192)</f>
        <v>*</v>
      </c>
      <c r="K188" s="139" t="str">
        <f>IF(SP_SUL!M192="","*",SP_SUL!M192)</f>
        <v>-</v>
      </c>
      <c r="L188" s="139" t="str">
        <f>IF(SP_SUL!N192="","*",SP_SUL!N192)</f>
        <v>-</v>
      </c>
      <c r="M188" s="140" t="str">
        <f>IF(SP_SUL!J192="","*",SP_SUL!J192)</f>
        <v>*</v>
      </c>
      <c r="N188" s="144" t="str">
        <f>IF(SP_SUL!K192="","*",SP_SUL!K192)</f>
        <v>*</v>
      </c>
      <c r="O188" s="144" t="str">
        <f>IF(SP_SUL!L192="","*",SP_SUL!L192)</f>
        <v>*</v>
      </c>
      <c r="P188" s="143" t="str">
        <f>IF(SP_SUL!O192="","*",SP_SUL!O192)</f>
        <v>*</v>
      </c>
      <c r="Q188" s="143" t="str">
        <f>IF(SP_SUL!P192="","*",SP_SUL!P192)</f>
        <v>*</v>
      </c>
      <c r="R188" s="145" t="str">
        <f>IF(SP_SUL!Q192="","*",CONCATENATE(SP_SUL!Q192," ",SP_SUL!R192))</f>
        <v>*</v>
      </c>
      <c r="S188" s="145" t="str">
        <f>IF(SP_SUL!V192="","*",SP_SUL!V192)</f>
        <v>*</v>
      </c>
      <c r="T188" s="145" t="str">
        <f>IF(SP_SUL!W192="","*",SP_SUL!W192)</f>
        <v>*</v>
      </c>
      <c r="U188" s="137" t="str">
        <f ca="1">_xlfn.XLOOKUP(G188&amp;$U$2,BS_CONTROLE[CHAVE],BS_CONTROLE[Quantidade_11],"-")</f>
        <v>-</v>
      </c>
      <c r="V188" s="137" t="str">
        <f ca="1">_xlfn.XLOOKUP(G188&amp;$V$2,BS_CONTROLE[CHAVE],BS_CONTROLE[Quantidade_11],"-")</f>
        <v>-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IF(SP_SUL!Y193="","*",SP_SUL!Y193)</f>
        <v>*</v>
      </c>
      <c r="B189" s="146" t="str">
        <f>IF(SP_SUL!X193="","*",SP_SUL!X193)</f>
        <v>*</v>
      </c>
      <c r="C189" s="146" t="str">
        <f>IF(SP_SUL!Z193="","*",SP_SUL!Z193)</f>
        <v>*</v>
      </c>
      <c r="D189" s="139" t="str">
        <f>IF(SP_SUL!S193="","*",SP_SUL!S193)</f>
        <v>-</v>
      </c>
      <c r="E189" s="139" t="str">
        <f>IF(SP_SUL!T193="","*",SP_SUL!T193)</f>
        <v>-</v>
      </c>
      <c r="F189" s="145" t="str">
        <f>IF(SP_SUL!B193="","*",SP_SUL!B193)</f>
        <v>*</v>
      </c>
      <c r="G189" s="145" t="str">
        <f>IF(SP_SUL!D193="","*",SP_SUL!D193)</f>
        <v>*</v>
      </c>
      <c r="H189" s="145" t="str">
        <f>IF(SP_SUL!F193="","*",SP_SUL!F193)</f>
        <v>*</v>
      </c>
      <c r="I189" s="145" t="str">
        <f>IF(SP_SUL!H193="","*",SP_SUL!H193)</f>
        <v>*</v>
      </c>
      <c r="J189" s="145" t="str">
        <f>IF(SP_SUL!I193="","*",SP_SUL!I193)</f>
        <v>*</v>
      </c>
      <c r="K189" s="139" t="str">
        <f>IF(SP_SUL!M193="","*",SP_SUL!M193)</f>
        <v>-</v>
      </c>
      <c r="L189" s="139" t="str">
        <f>IF(SP_SUL!N193="","*",SP_SUL!N193)</f>
        <v>-</v>
      </c>
      <c r="M189" s="140" t="str">
        <f>IF(SP_SUL!J193="","*",SP_SUL!J193)</f>
        <v>*</v>
      </c>
      <c r="N189" s="144" t="str">
        <f>IF(SP_SUL!K193="","*",SP_SUL!K193)</f>
        <v>*</v>
      </c>
      <c r="O189" s="144" t="str">
        <f>IF(SP_SUL!L193="","*",SP_SUL!L193)</f>
        <v>*</v>
      </c>
      <c r="P189" s="143" t="str">
        <f>IF(SP_SUL!O193="","*",SP_SUL!O193)</f>
        <v>*</v>
      </c>
      <c r="Q189" s="143" t="str">
        <f>IF(SP_SUL!P193="","*",SP_SUL!P193)</f>
        <v>*</v>
      </c>
      <c r="R189" s="145" t="str">
        <f>IF(SP_SUL!Q193="","*",CONCATENATE(SP_SUL!Q193," ",SP_SUL!R193))</f>
        <v>*</v>
      </c>
      <c r="S189" s="145" t="str">
        <f>IF(SP_SUL!V193="","*",SP_SUL!V193)</f>
        <v>*</v>
      </c>
      <c r="T189" s="145" t="str">
        <f>IF(SP_SUL!W193="","*",SP_SUL!W193)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IF(SP_SUL!Y194="","*",SP_SUL!Y194)</f>
        <v>*</v>
      </c>
      <c r="B190" s="146" t="str">
        <f>IF(SP_SUL!X194="","*",SP_SUL!X194)</f>
        <v>*</v>
      </c>
      <c r="C190" s="146" t="str">
        <f>IF(SP_SUL!Z194="","*",SP_SUL!Z194)</f>
        <v>*</v>
      </c>
      <c r="D190" s="139" t="str">
        <f>IF(SP_SUL!S194="","*",SP_SUL!S194)</f>
        <v>-</v>
      </c>
      <c r="E190" s="139" t="str">
        <f>IF(SP_SUL!T194="","*",SP_SUL!T194)</f>
        <v>-</v>
      </c>
      <c r="F190" s="145" t="str">
        <f>IF(SP_SUL!B194="","*",SP_SUL!B194)</f>
        <v>*</v>
      </c>
      <c r="G190" s="145" t="str">
        <f>IF(SP_SUL!D194="","*",SP_SUL!D194)</f>
        <v>*</v>
      </c>
      <c r="H190" s="145" t="str">
        <f>IF(SP_SUL!F194="","*",SP_SUL!F194)</f>
        <v>*</v>
      </c>
      <c r="I190" s="145" t="str">
        <f>IF(SP_SUL!H194="","*",SP_SUL!H194)</f>
        <v>*</v>
      </c>
      <c r="J190" s="145" t="str">
        <f>IF(SP_SUL!I194="","*",SP_SUL!I194)</f>
        <v>*</v>
      </c>
      <c r="K190" s="139" t="str">
        <f>IF(SP_SUL!M194="","*",SP_SUL!M194)</f>
        <v>-</v>
      </c>
      <c r="L190" s="139" t="str">
        <f>IF(SP_SUL!N194="","*",SP_SUL!N194)</f>
        <v>-</v>
      </c>
      <c r="M190" s="140" t="str">
        <f>IF(SP_SUL!J194="","*",SP_SUL!J194)</f>
        <v>*</v>
      </c>
      <c r="N190" s="144" t="str">
        <f>IF(SP_SUL!K194="","*",SP_SUL!K194)</f>
        <v>*</v>
      </c>
      <c r="O190" s="144" t="str">
        <f>IF(SP_SUL!L194="","*",SP_SUL!L194)</f>
        <v>*</v>
      </c>
      <c r="P190" s="143" t="str">
        <f>IF(SP_SUL!O194="","*",SP_SUL!O194)</f>
        <v>*</v>
      </c>
      <c r="Q190" s="143" t="str">
        <f>IF(SP_SUL!P194="","*",SP_SUL!P194)</f>
        <v>*</v>
      </c>
      <c r="R190" s="145" t="str">
        <f>IF(SP_SUL!Q194="","*",CONCATENATE(SP_SUL!Q194," ",SP_SUL!R194))</f>
        <v>*</v>
      </c>
      <c r="S190" s="145" t="str">
        <f>IF(SP_SUL!V194="","*",SP_SUL!V194)</f>
        <v>*</v>
      </c>
      <c r="T190" s="145" t="str">
        <f>IF(SP_SUL!W194="","*",SP_SUL!W194)</f>
        <v>*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IF(SP_SUL!Y195="","*",SP_SUL!Y195)</f>
        <v>*</v>
      </c>
      <c r="B191" s="146" t="str">
        <f>IF(SP_SUL!X195="","*",SP_SUL!X195)</f>
        <v>*</v>
      </c>
      <c r="C191" s="146" t="str">
        <f>IF(SP_SUL!Z195="","*",SP_SUL!Z195)</f>
        <v>*</v>
      </c>
      <c r="D191" s="139" t="str">
        <f>IF(SP_SUL!S195="","*",SP_SUL!S195)</f>
        <v>-</v>
      </c>
      <c r="E191" s="139" t="str">
        <f>IF(SP_SUL!T195="","*",SP_SUL!T195)</f>
        <v>-</v>
      </c>
      <c r="F191" s="145" t="str">
        <f>IF(SP_SUL!B195="","*",SP_SUL!B195)</f>
        <v>*</v>
      </c>
      <c r="G191" s="145" t="str">
        <f>IF(SP_SUL!D195="","*",SP_SUL!D195)</f>
        <v>*</v>
      </c>
      <c r="H191" s="145" t="str">
        <f>IF(SP_SUL!F195="","*",SP_SUL!F195)</f>
        <v>*</v>
      </c>
      <c r="I191" s="145" t="str">
        <f>IF(SP_SUL!H195="","*",SP_SUL!H195)</f>
        <v>*</v>
      </c>
      <c r="J191" s="145" t="str">
        <f>IF(SP_SUL!I195="","*",SP_SUL!I195)</f>
        <v>*</v>
      </c>
      <c r="K191" s="139" t="str">
        <f>IF(SP_SUL!M195="","*",SP_SUL!M195)</f>
        <v>-</v>
      </c>
      <c r="L191" s="139" t="str">
        <f>IF(SP_SUL!N195="","*",SP_SUL!N195)</f>
        <v>-</v>
      </c>
      <c r="M191" s="140" t="str">
        <f>IF(SP_SUL!J195="","*",SP_SUL!J195)</f>
        <v>*</v>
      </c>
      <c r="N191" s="144" t="str">
        <f>IF(SP_SUL!K195="","*",SP_SUL!K195)</f>
        <v>*</v>
      </c>
      <c r="O191" s="144" t="str">
        <f>IF(SP_SUL!L195="","*",SP_SUL!L195)</f>
        <v>*</v>
      </c>
      <c r="P191" s="143" t="str">
        <f>IF(SP_SUL!O195="","*",SP_SUL!O195)</f>
        <v>*</v>
      </c>
      <c r="Q191" s="143" t="str">
        <f>IF(SP_SUL!P195="","*",SP_SUL!P195)</f>
        <v>*</v>
      </c>
      <c r="R191" s="145" t="str">
        <f>IF(SP_SUL!Q195="","*",CONCATENATE(SP_SUL!Q195," ",SP_SUL!R195))</f>
        <v>*</v>
      </c>
      <c r="S191" s="145" t="str">
        <f>IF(SP_SUL!V195="","*",SP_SUL!V195)</f>
        <v>*</v>
      </c>
      <c r="T191" s="145" t="str">
        <f>IF(SP_SUL!W195="","*",SP_SUL!W195)</f>
        <v>*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IF(SP_SUL!Y196="","*",SP_SUL!Y196)</f>
        <v>*</v>
      </c>
      <c r="B192" s="146" t="str">
        <f>IF(SP_SUL!X196="","*",SP_SUL!X196)</f>
        <v>*</v>
      </c>
      <c r="C192" s="146" t="str">
        <f>IF(SP_SUL!Z196="","*",SP_SUL!Z196)</f>
        <v>*</v>
      </c>
      <c r="D192" s="139" t="str">
        <f>IF(SP_SUL!S196="","*",SP_SUL!S196)</f>
        <v>-</v>
      </c>
      <c r="E192" s="139" t="str">
        <f>IF(SP_SUL!T196="","*",SP_SUL!T196)</f>
        <v>-</v>
      </c>
      <c r="F192" s="145" t="str">
        <f>IF(SP_SUL!B196="","*",SP_SUL!B196)</f>
        <v>*</v>
      </c>
      <c r="G192" s="145" t="str">
        <f>IF(SP_SUL!D196="","*",SP_SUL!D196)</f>
        <v>*</v>
      </c>
      <c r="H192" s="145" t="str">
        <f>IF(SP_SUL!F196="","*",SP_SUL!F196)</f>
        <v>*</v>
      </c>
      <c r="I192" s="145" t="str">
        <f>IF(SP_SUL!H196="","*",SP_SUL!H196)</f>
        <v>*</v>
      </c>
      <c r="J192" s="145" t="str">
        <f>IF(SP_SUL!I196="","*",SP_SUL!I196)</f>
        <v>*</v>
      </c>
      <c r="K192" s="139" t="str">
        <f>IF(SP_SUL!M196="","*",SP_SUL!M196)</f>
        <v>-</v>
      </c>
      <c r="L192" s="139" t="str">
        <f>IF(SP_SUL!N196="","*",SP_SUL!N196)</f>
        <v>-</v>
      </c>
      <c r="M192" s="140" t="str">
        <f>IF(SP_SUL!J196="","*",SP_SUL!J196)</f>
        <v>*</v>
      </c>
      <c r="N192" s="144" t="str">
        <f>IF(SP_SUL!K196="","*",SP_SUL!K196)</f>
        <v>*</v>
      </c>
      <c r="O192" s="144" t="str">
        <f>IF(SP_SUL!L196="","*",SP_SUL!L196)</f>
        <v>*</v>
      </c>
      <c r="P192" s="143" t="str">
        <f>IF(SP_SUL!O196="","*",SP_SUL!O196)</f>
        <v>*</v>
      </c>
      <c r="Q192" s="143" t="str">
        <f>IF(SP_SUL!P196="","*",SP_SUL!P196)</f>
        <v>*</v>
      </c>
      <c r="R192" s="145" t="str">
        <f>IF(SP_SUL!Q196="","*",CONCATENATE(SP_SUL!Q196," ",SP_SUL!R196))</f>
        <v>*</v>
      </c>
      <c r="S192" s="145" t="str">
        <f>IF(SP_SUL!V196="","*",SP_SUL!V196)</f>
        <v>*</v>
      </c>
      <c r="T192" s="145" t="str">
        <f>IF(SP_SUL!W196="","*",SP_SUL!W196)</f>
        <v>*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IF(SP_SUL!Y197="","*",SP_SUL!Y197)</f>
        <v>*</v>
      </c>
      <c r="B193" s="146" t="str">
        <f>IF(SP_SUL!X197="","*",SP_SUL!X197)</f>
        <v>*</v>
      </c>
      <c r="C193" s="146" t="str">
        <f>IF(SP_SUL!Z197="","*",SP_SUL!Z197)</f>
        <v>*</v>
      </c>
      <c r="D193" s="139" t="str">
        <f>IF(SP_SUL!S197="","*",SP_SUL!S197)</f>
        <v>-</v>
      </c>
      <c r="E193" s="139" t="str">
        <f>IF(SP_SUL!T197="","*",SP_SUL!T197)</f>
        <v>-</v>
      </c>
      <c r="F193" s="145" t="str">
        <f>IF(SP_SUL!B197="","*",SP_SUL!B197)</f>
        <v>*</v>
      </c>
      <c r="G193" s="145" t="str">
        <f>IF(SP_SUL!D197="","*",SP_SUL!D197)</f>
        <v>*</v>
      </c>
      <c r="H193" s="145" t="str">
        <f>IF(SP_SUL!F197="","*",SP_SUL!F197)</f>
        <v>*</v>
      </c>
      <c r="I193" s="145" t="str">
        <f>IF(SP_SUL!H197="","*",SP_SUL!H197)</f>
        <v>*</v>
      </c>
      <c r="J193" s="145" t="str">
        <f>IF(SP_SUL!I197="","*",SP_SUL!I197)</f>
        <v>*</v>
      </c>
      <c r="K193" s="139" t="str">
        <f>IF(SP_SUL!M197="","*",SP_SUL!M197)</f>
        <v>-</v>
      </c>
      <c r="L193" s="139" t="str">
        <f>IF(SP_SUL!N197="","*",SP_SUL!N197)</f>
        <v>-</v>
      </c>
      <c r="M193" s="140" t="str">
        <f>IF(SP_SUL!J197="","*",SP_SUL!J197)</f>
        <v>*</v>
      </c>
      <c r="N193" s="144" t="str">
        <f>IF(SP_SUL!K197="","*",SP_SUL!K197)</f>
        <v>*</v>
      </c>
      <c r="O193" s="144" t="str">
        <f>IF(SP_SUL!L197="","*",SP_SUL!L197)</f>
        <v>*</v>
      </c>
      <c r="P193" s="143" t="str">
        <f>IF(SP_SUL!O197="","*",SP_SUL!O197)</f>
        <v>*</v>
      </c>
      <c r="Q193" s="143" t="str">
        <f>IF(SP_SUL!P197="","*",SP_SUL!P197)</f>
        <v>*</v>
      </c>
      <c r="R193" s="145" t="str">
        <f>IF(SP_SUL!Q197="","*",CONCATENATE(SP_SUL!Q197," ",SP_SUL!R197))</f>
        <v>*</v>
      </c>
      <c r="S193" s="145" t="str">
        <f>IF(SP_SUL!V197="","*",SP_SUL!V197)</f>
        <v>*</v>
      </c>
      <c r="T193" s="145" t="str">
        <f>IF(SP_SUL!W197="","*",SP_SUL!W197)</f>
        <v>*</v>
      </c>
      <c r="U193" s="137" t="str">
        <f ca="1">_xlfn.XLOOKUP(G193&amp;$U$2,BS_CONTROLE[CHAVE],BS_CONTROLE[Quantidade_11],"-")</f>
        <v>-</v>
      </c>
      <c r="V193" s="137" t="str">
        <f ca="1">_xlfn.XLOOKUP(G193&amp;$V$2,BS_CONTROLE[CHAVE],BS_CONTROLE[Quantidade_11],"-")</f>
        <v>-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IF(SP_SUL!Y198="","*",SP_SUL!Y198)</f>
        <v>*</v>
      </c>
      <c r="B194" s="146" t="str">
        <f>IF(SP_SUL!X198="","*",SP_SUL!X198)</f>
        <v>*</v>
      </c>
      <c r="C194" s="146" t="str">
        <f>IF(SP_SUL!Z198="","*",SP_SUL!Z198)</f>
        <v>*</v>
      </c>
      <c r="D194" s="139" t="str">
        <f>IF(SP_SUL!S198="","*",SP_SUL!S198)</f>
        <v>-</v>
      </c>
      <c r="E194" s="139" t="str">
        <f>IF(SP_SUL!T198="","*",SP_SUL!T198)</f>
        <v>-</v>
      </c>
      <c r="F194" s="145" t="str">
        <f>IF(SP_SUL!B198="","*",SP_SUL!B198)</f>
        <v>*</v>
      </c>
      <c r="G194" s="145" t="str">
        <f>IF(SP_SUL!D198="","*",SP_SUL!D198)</f>
        <v>*</v>
      </c>
      <c r="H194" s="145" t="str">
        <f>IF(SP_SUL!F198="","*",SP_SUL!F198)</f>
        <v>*</v>
      </c>
      <c r="I194" s="145" t="str">
        <f>IF(SP_SUL!H198="","*",SP_SUL!H198)</f>
        <v>*</v>
      </c>
      <c r="J194" s="145" t="str">
        <f>IF(SP_SUL!I198="","*",SP_SUL!I198)</f>
        <v>*</v>
      </c>
      <c r="K194" s="139" t="str">
        <f>IF(SP_SUL!M198="","*",SP_SUL!M198)</f>
        <v>-</v>
      </c>
      <c r="L194" s="139" t="str">
        <f>IF(SP_SUL!N198="","*",SP_SUL!N198)</f>
        <v>-</v>
      </c>
      <c r="M194" s="140" t="str">
        <f>IF(SP_SUL!J198="","*",SP_SUL!J198)</f>
        <v>*</v>
      </c>
      <c r="N194" s="144" t="str">
        <f>IF(SP_SUL!K198="","*",SP_SUL!K198)</f>
        <v>*</v>
      </c>
      <c r="O194" s="144" t="str">
        <f>IF(SP_SUL!L198="","*",SP_SUL!L198)</f>
        <v>*</v>
      </c>
      <c r="P194" s="143" t="str">
        <f>IF(SP_SUL!O198="","*",SP_SUL!O198)</f>
        <v>*</v>
      </c>
      <c r="Q194" s="143" t="str">
        <f>IF(SP_SUL!P198="","*",SP_SUL!P198)</f>
        <v>*</v>
      </c>
      <c r="R194" s="145" t="str">
        <f>IF(SP_SUL!Q198="","*",CONCATENATE(SP_SUL!Q198," ",SP_SUL!R198))</f>
        <v>*</v>
      </c>
      <c r="S194" s="145" t="str">
        <f>IF(SP_SUL!V198="","*",SP_SUL!V198)</f>
        <v>*</v>
      </c>
      <c r="T194" s="145" t="str">
        <f>IF(SP_SUL!W198="","*",SP_SUL!W198)</f>
        <v>*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IF(SP_SUL!Y199="","*",SP_SUL!Y199)</f>
        <v>*</v>
      </c>
      <c r="B195" s="146" t="str">
        <f>IF(SP_SUL!X199="","*",SP_SUL!X199)</f>
        <v>*</v>
      </c>
      <c r="C195" s="146" t="str">
        <f>IF(SP_SUL!Z199="","*",SP_SUL!Z199)</f>
        <v>*</v>
      </c>
      <c r="D195" s="139" t="str">
        <f>IF(SP_SUL!S199="","*",SP_SUL!S199)</f>
        <v>-</v>
      </c>
      <c r="E195" s="139" t="str">
        <f>IF(SP_SUL!T199="","*",SP_SUL!T199)</f>
        <v>-</v>
      </c>
      <c r="F195" s="145" t="str">
        <f>IF(SP_SUL!B199="","*",SP_SUL!B199)</f>
        <v>*</v>
      </c>
      <c r="G195" s="145" t="str">
        <f>IF(SP_SUL!D199="","*",SP_SUL!D199)</f>
        <v>*</v>
      </c>
      <c r="H195" s="145" t="str">
        <f>IF(SP_SUL!F199="","*",SP_SUL!F199)</f>
        <v>*</v>
      </c>
      <c r="I195" s="145" t="str">
        <f>IF(SP_SUL!H199="","*",SP_SUL!H199)</f>
        <v>*</v>
      </c>
      <c r="J195" s="145" t="str">
        <f>IF(SP_SUL!I199="","*",SP_SUL!I199)</f>
        <v>*</v>
      </c>
      <c r="K195" s="139" t="str">
        <f>IF(SP_SUL!M199="","*",SP_SUL!M199)</f>
        <v>-</v>
      </c>
      <c r="L195" s="139" t="str">
        <f>IF(SP_SUL!N199="","*",SP_SUL!N199)</f>
        <v>-</v>
      </c>
      <c r="M195" s="140" t="str">
        <f>IF(SP_SUL!J199="","*",SP_SUL!J199)</f>
        <v>*</v>
      </c>
      <c r="N195" s="144" t="str">
        <f>IF(SP_SUL!K199="","*",SP_SUL!K199)</f>
        <v>*</v>
      </c>
      <c r="O195" s="144" t="str">
        <f>IF(SP_SUL!L199="","*",SP_SUL!L199)</f>
        <v>*</v>
      </c>
      <c r="P195" s="143" t="str">
        <f>IF(SP_SUL!O199="","*",SP_SUL!O199)</f>
        <v>*</v>
      </c>
      <c r="Q195" s="143" t="str">
        <f>IF(SP_SUL!P199="","*",SP_SUL!P199)</f>
        <v>*</v>
      </c>
      <c r="R195" s="145" t="str">
        <f>IF(SP_SUL!Q199="","*",CONCATENATE(SP_SUL!Q199," ",SP_SUL!R199))</f>
        <v>*</v>
      </c>
      <c r="S195" s="145" t="str">
        <f>IF(SP_SUL!V199="","*",SP_SUL!V199)</f>
        <v>*</v>
      </c>
      <c r="T195" s="145" t="str">
        <f>IF(SP_SUL!W199="","*",SP_SUL!W199)</f>
        <v>*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IF(SP_SUL!Y200="","*",SP_SUL!Y200)</f>
        <v>*</v>
      </c>
      <c r="B196" s="146" t="str">
        <f>IF(SP_SUL!X200="","*",SP_SUL!X200)</f>
        <v>*</v>
      </c>
      <c r="C196" s="146" t="str">
        <f>IF(SP_SUL!Z200="","*",SP_SUL!Z200)</f>
        <v>*</v>
      </c>
      <c r="D196" s="139" t="str">
        <f>IF(SP_SUL!S200="","*",SP_SUL!S200)</f>
        <v>-</v>
      </c>
      <c r="E196" s="139" t="str">
        <f>IF(SP_SUL!T200="","*",SP_SUL!T200)</f>
        <v>-</v>
      </c>
      <c r="F196" s="145" t="str">
        <f>IF(SP_SUL!B200="","*",SP_SUL!B200)</f>
        <v>*</v>
      </c>
      <c r="G196" s="145" t="str">
        <f>IF(SP_SUL!D200="","*",SP_SUL!D200)</f>
        <v>*</v>
      </c>
      <c r="H196" s="145" t="str">
        <f>IF(SP_SUL!F200="","*",SP_SUL!F200)</f>
        <v>*</v>
      </c>
      <c r="I196" s="145" t="str">
        <f>IF(SP_SUL!H200="","*",SP_SUL!H200)</f>
        <v>*</v>
      </c>
      <c r="J196" s="145" t="str">
        <f>IF(SP_SUL!I200="","*",SP_SUL!I200)</f>
        <v>*</v>
      </c>
      <c r="K196" s="139" t="str">
        <f>IF(SP_SUL!M200="","*",SP_SUL!M200)</f>
        <v>-</v>
      </c>
      <c r="L196" s="139" t="str">
        <f>IF(SP_SUL!N200="","*",SP_SUL!N200)</f>
        <v>-</v>
      </c>
      <c r="M196" s="140" t="str">
        <f>IF(SP_SUL!J200="","*",SP_SUL!J200)</f>
        <v>*</v>
      </c>
      <c r="N196" s="144" t="str">
        <f>IF(SP_SUL!K200="","*",SP_SUL!K200)</f>
        <v>*</v>
      </c>
      <c r="O196" s="144" t="str">
        <f>IF(SP_SUL!L200="","*",SP_SUL!L200)</f>
        <v>*</v>
      </c>
      <c r="P196" s="143" t="str">
        <f>IF(SP_SUL!O200="","*",SP_SUL!O200)</f>
        <v>*</v>
      </c>
      <c r="Q196" s="143" t="str">
        <f>IF(SP_SUL!P200="","*",SP_SUL!P200)</f>
        <v>*</v>
      </c>
      <c r="R196" s="145" t="str">
        <f>IF(SP_SUL!Q200="","*",CONCATENATE(SP_SUL!Q200," ",SP_SUL!R200))</f>
        <v>*</v>
      </c>
      <c r="S196" s="145" t="str">
        <f>IF(SP_SUL!V200="","*",SP_SUL!V200)</f>
        <v>*</v>
      </c>
      <c r="T196" s="145" t="str">
        <f>IF(SP_SUL!W200="","*",SP_SUL!W200)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IF(SP_SUL!Y201="","*",SP_SUL!Y201)</f>
        <v>*</v>
      </c>
      <c r="B197" s="146" t="str">
        <f>IF(SP_SUL!X201="","*",SP_SUL!X201)</f>
        <v>*</v>
      </c>
      <c r="C197" s="146" t="str">
        <f>IF(SP_SUL!Z201="","*",SP_SUL!Z201)</f>
        <v>*</v>
      </c>
      <c r="D197" s="139" t="str">
        <f>IF(SP_SUL!S201="","*",SP_SUL!S201)</f>
        <v>-</v>
      </c>
      <c r="E197" s="139" t="str">
        <f>IF(SP_SUL!T201="","*",SP_SUL!T201)</f>
        <v>-</v>
      </c>
      <c r="F197" s="145" t="str">
        <f>IF(SP_SUL!B201="","*",SP_SUL!B201)</f>
        <v>*</v>
      </c>
      <c r="G197" s="145" t="str">
        <f>IF(SP_SUL!D201="","*",SP_SUL!D201)</f>
        <v>*</v>
      </c>
      <c r="H197" s="145" t="str">
        <f>IF(SP_SUL!F201="","*",SP_SUL!F201)</f>
        <v>*</v>
      </c>
      <c r="I197" s="145" t="str">
        <f>IF(SP_SUL!H201="","*",SP_SUL!H201)</f>
        <v>*</v>
      </c>
      <c r="J197" s="145" t="str">
        <f>IF(SP_SUL!I201="","*",SP_SUL!I201)</f>
        <v>*</v>
      </c>
      <c r="K197" s="139" t="str">
        <f>IF(SP_SUL!M201="","*",SP_SUL!M201)</f>
        <v>-</v>
      </c>
      <c r="L197" s="139" t="str">
        <f>IF(SP_SUL!N201="","*",SP_SUL!N201)</f>
        <v>-</v>
      </c>
      <c r="M197" s="140" t="str">
        <f>IF(SP_SUL!J201="","*",SP_SUL!J201)</f>
        <v>*</v>
      </c>
      <c r="N197" s="144" t="str">
        <f>IF(SP_SUL!K201="","*",SP_SUL!K201)</f>
        <v>*</v>
      </c>
      <c r="O197" s="144" t="str">
        <f>IF(SP_SUL!L201="","*",SP_SUL!L201)</f>
        <v>*</v>
      </c>
      <c r="P197" s="143" t="str">
        <f>IF(SP_SUL!O201="","*",SP_SUL!O201)</f>
        <v>*</v>
      </c>
      <c r="Q197" s="143" t="str">
        <f>IF(SP_SUL!P201="","*",SP_SUL!P201)</f>
        <v>*</v>
      </c>
      <c r="R197" s="145" t="str">
        <f>IF(SP_SUL!Q201="","*",CONCATENATE(SP_SUL!Q201," ",SP_SUL!R201))</f>
        <v>*</v>
      </c>
      <c r="S197" s="145" t="str">
        <f>IF(SP_SUL!V201="","*",SP_SUL!V201)</f>
        <v>*</v>
      </c>
      <c r="T197" s="145" t="str">
        <f>IF(SP_SUL!W201="","*",SP_SUL!W201)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IF(SP_SUL!Y202="","*",SP_SUL!Y202)</f>
        <v>*</v>
      </c>
      <c r="B198" s="146" t="str">
        <f>IF(SP_SUL!X202="","*",SP_SUL!X202)</f>
        <v>*</v>
      </c>
      <c r="C198" s="146" t="str">
        <f>IF(SP_SUL!Z202="","*",SP_SUL!Z202)</f>
        <v>*</v>
      </c>
      <c r="D198" s="139" t="str">
        <f>IF(SP_SUL!S202="","*",SP_SUL!S202)</f>
        <v>-</v>
      </c>
      <c r="E198" s="139" t="str">
        <f>IF(SP_SUL!T202="","*",SP_SUL!T202)</f>
        <v>-</v>
      </c>
      <c r="F198" s="145" t="str">
        <f>IF(SP_SUL!B202="","*",SP_SUL!B202)</f>
        <v>*</v>
      </c>
      <c r="G198" s="145" t="str">
        <f>IF(SP_SUL!D202="","*",SP_SUL!D202)</f>
        <v>*</v>
      </c>
      <c r="H198" s="145" t="str">
        <f>IF(SP_SUL!F202="","*",SP_SUL!F202)</f>
        <v>*</v>
      </c>
      <c r="I198" s="145" t="str">
        <f>IF(SP_SUL!H202="","*",SP_SUL!H202)</f>
        <v>*</v>
      </c>
      <c r="J198" s="145" t="str">
        <f>IF(SP_SUL!I202="","*",SP_SUL!I202)</f>
        <v>*</v>
      </c>
      <c r="K198" s="139" t="str">
        <f>IF(SP_SUL!M202="","*",SP_SUL!M202)</f>
        <v>-</v>
      </c>
      <c r="L198" s="139" t="str">
        <f>IF(SP_SUL!N202="","*",SP_SUL!N202)</f>
        <v>-</v>
      </c>
      <c r="M198" s="140" t="str">
        <f>IF(SP_SUL!J202="","*",SP_SUL!J202)</f>
        <v>*</v>
      </c>
      <c r="N198" s="144" t="str">
        <f>IF(SP_SUL!K202="","*",SP_SUL!K202)</f>
        <v>*</v>
      </c>
      <c r="O198" s="144" t="str">
        <f>IF(SP_SUL!L202="","*",SP_SUL!L202)</f>
        <v>*</v>
      </c>
      <c r="P198" s="143" t="str">
        <f>IF(SP_SUL!O202="","*",SP_SUL!O202)</f>
        <v>*</v>
      </c>
      <c r="Q198" s="143" t="str">
        <f>IF(SP_SUL!P202="","*",SP_SUL!P202)</f>
        <v>*</v>
      </c>
      <c r="R198" s="145" t="str">
        <f>IF(SP_SUL!Q202="","*",CONCATENATE(SP_SUL!Q202," ",SP_SUL!R202))</f>
        <v>*</v>
      </c>
      <c r="S198" s="145" t="str">
        <f>IF(SP_SUL!V202="","*",SP_SUL!V202)</f>
        <v>*</v>
      </c>
      <c r="T198" s="145" t="str">
        <f>IF(SP_SUL!W202="","*",SP_SUL!W202)</f>
        <v>*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IF(SP_SUL!Y203="","*",SP_SUL!Y203)</f>
        <v>*</v>
      </c>
      <c r="B199" s="146" t="str">
        <f>IF(SP_SUL!X203="","*",SP_SUL!X203)</f>
        <v>*</v>
      </c>
      <c r="C199" s="146" t="str">
        <f>IF(SP_SUL!Z203="","*",SP_SUL!Z203)</f>
        <v>*</v>
      </c>
      <c r="D199" s="139" t="str">
        <f>IF(SP_SUL!S203="","*",SP_SUL!S203)</f>
        <v>-</v>
      </c>
      <c r="E199" s="139" t="str">
        <f>IF(SP_SUL!T203="","*",SP_SUL!T203)</f>
        <v>-</v>
      </c>
      <c r="F199" s="145" t="str">
        <f>IF(SP_SUL!B203="","*",SP_SUL!B203)</f>
        <v>*</v>
      </c>
      <c r="G199" s="145" t="str">
        <f>IF(SP_SUL!D203="","*",SP_SUL!D203)</f>
        <v>*</v>
      </c>
      <c r="H199" s="145" t="str">
        <f>IF(SP_SUL!F203="","*",SP_SUL!F203)</f>
        <v>*</v>
      </c>
      <c r="I199" s="145" t="str">
        <f>IF(SP_SUL!H203="","*",SP_SUL!H203)</f>
        <v>*</v>
      </c>
      <c r="J199" s="145" t="str">
        <f>IF(SP_SUL!I203="","*",SP_SUL!I203)</f>
        <v>*</v>
      </c>
      <c r="K199" s="139" t="str">
        <f>IF(SP_SUL!M203="","*",SP_SUL!M203)</f>
        <v>-</v>
      </c>
      <c r="L199" s="139" t="str">
        <f>IF(SP_SUL!N203="","*",SP_SUL!N203)</f>
        <v>-</v>
      </c>
      <c r="M199" s="140" t="str">
        <f>IF(SP_SUL!J203="","*",SP_SUL!J203)</f>
        <v>*</v>
      </c>
      <c r="N199" s="144" t="str">
        <f>IF(SP_SUL!K203="","*",SP_SUL!K203)</f>
        <v>*</v>
      </c>
      <c r="O199" s="144" t="str">
        <f>IF(SP_SUL!L203="","*",SP_SUL!L203)</f>
        <v>*</v>
      </c>
      <c r="P199" s="143" t="str">
        <f>IF(SP_SUL!O203="","*",SP_SUL!O203)</f>
        <v>*</v>
      </c>
      <c r="Q199" s="143" t="str">
        <f>IF(SP_SUL!P203="","*",SP_SUL!P203)</f>
        <v>*</v>
      </c>
      <c r="R199" s="145" t="str">
        <f>IF(SP_SUL!Q203="","*",CONCATENATE(SP_SUL!Q203," ",SP_SUL!R203))</f>
        <v>*</v>
      </c>
      <c r="S199" s="145" t="str">
        <f>IF(SP_SUL!V203="","*",SP_SUL!V203)</f>
        <v>*</v>
      </c>
      <c r="T199" s="145" t="str">
        <f>IF(SP_SUL!W203="","*",SP_SUL!W203)</f>
        <v>*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IF(SP_SUL!Y204="","*",SP_SUL!Y204)</f>
        <v>*</v>
      </c>
      <c r="B200" s="146" t="str">
        <f>IF(SP_SUL!X204="","*",SP_SUL!X204)</f>
        <v>*</v>
      </c>
      <c r="C200" s="146" t="str">
        <f>IF(SP_SUL!Z204="","*",SP_SUL!Z204)</f>
        <v>*</v>
      </c>
      <c r="D200" s="139" t="str">
        <f>IF(SP_SUL!S204="","*",SP_SUL!S204)</f>
        <v>-</v>
      </c>
      <c r="E200" s="139" t="str">
        <f>IF(SP_SUL!T204="","*",SP_SUL!T204)</f>
        <v>-</v>
      </c>
      <c r="F200" s="145" t="str">
        <f>IF(SP_SUL!B204="","*",SP_SUL!B204)</f>
        <v>*</v>
      </c>
      <c r="G200" s="145" t="str">
        <f>IF(SP_SUL!D204="","*",SP_SUL!D204)</f>
        <v>*</v>
      </c>
      <c r="H200" s="145" t="str">
        <f>IF(SP_SUL!F204="","*",SP_SUL!F204)</f>
        <v>*</v>
      </c>
      <c r="I200" s="145" t="str">
        <f>IF(SP_SUL!H204="","*",SP_SUL!H204)</f>
        <v>*</v>
      </c>
      <c r="J200" s="145" t="str">
        <f>IF(SP_SUL!I204="","*",SP_SUL!I204)</f>
        <v>*</v>
      </c>
      <c r="K200" s="139" t="str">
        <f>IF(SP_SUL!M204="","*",SP_SUL!M204)</f>
        <v>-</v>
      </c>
      <c r="L200" s="139" t="str">
        <f>IF(SP_SUL!N204="","*",SP_SUL!N204)</f>
        <v>-</v>
      </c>
      <c r="M200" s="140" t="str">
        <f>IF(SP_SUL!J204="","*",SP_SUL!J204)</f>
        <v>*</v>
      </c>
      <c r="N200" s="144" t="str">
        <f>IF(SP_SUL!K204="","*",SP_SUL!K204)</f>
        <v>*</v>
      </c>
      <c r="O200" s="144" t="str">
        <f>IF(SP_SUL!L204="","*",SP_SUL!L204)</f>
        <v>*</v>
      </c>
      <c r="P200" s="143" t="str">
        <f>IF(SP_SUL!O204="","*",SP_SUL!O204)</f>
        <v>*</v>
      </c>
      <c r="Q200" s="143" t="str">
        <f>IF(SP_SUL!P204="","*",SP_SUL!P204)</f>
        <v>*</v>
      </c>
      <c r="R200" s="145" t="str">
        <f>IF(SP_SUL!Q204="","*",CONCATENATE(SP_SUL!Q204," ",SP_SUL!R204))</f>
        <v>*</v>
      </c>
      <c r="S200" s="145" t="str">
        <f>IF(SP_SUL!V204="","*",SP_SUL!V204)</f>
        <v>*</v>
      </c>
      <c r="T200" s="145" t="str">
        <f>IF(SP_SUL!W204="","*",SP_SUL!W204)</f>
        <v>*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IF(SP_SUL!Y205="","*",SP_SUL!Y205)</f>
        <v>*</v>
      </c>
      <c r="B201" s="146" t="str">
        <f>IF(SP_SUL!X205="","*",SP_SUL!X205)</f>
        <v>*</v>
      </c>
      <c r="C201" s="146" t="str">
        <f>IF(SP_SUL!Z205="","*",SP_SUL!Z205)</f>
        <v>*</v>
      </c>
      <c r="D201" s="139" t="str">
        <f>IF(SP_SUL!S205="","*",SP_SUL!S205)</f>
        <v>-</v>
      </c>
      <c r="E201" s="139" t="str">
        <f>IF(SP_SUL!T205="","*",SP_SUL!T205)</f>
        <v>-</v>
      </c>
      <c r="F201" s="145" t="str">
        <f>IF(SP_SUL!B205="","*",SP_SUL!B205)</f>
        <v>*</v>
      </c>
      <c r="G201" s="145" t="str">
        <f>IF(SP_SUL!D205="","*",SP_SUL!D205)</f>
        <v>*</v>
      </c>
      <c r="H201" s="145" t="str">
        <f>IF(SP_SUL!F205="","*",SP_SUL!F205)</f>
        <v>*</v>
      </c>
      <c r="I201" s="145" t="str">
        <f>IF(SP_SUL!H205="","*",SP_SUL!H205)</f>
        <v>*</v>
      </c>
      <c r="J201" s="145" t="str">
        <f>IF(SP_SUL!I205="","*",SP_SUL!I205)</f>
        <v>*</v>
      </c>
      <c r="K201" s="139" t="str">
        <f>IF(SP_SUL!M205="","*",SP_SUL!M205)</f>
        <v>-</v>
      </c>
      <c r="L201" s="139" t="str">
        <f>IF(SP_SUL!N205="","*",SP_SUL!N205)</f>
        <v>-</v>
      </c>
      <c r="M201" s="140" t="str">
        <f>IF(SP_SUL!J205="","*",SP_SUL!J205)</f>
        <v>*</v>
      </c>
      <c r="N201" s="144" t="str">
        <f>IF(SP_SUL!K205="","*",SP_SUL!K205)</f>
        <v>*</v>
      </c>
      <c r="O201" s="144" t="str">
        <f>IF(SP_SUL!L205="","*",SP_SUL!L205)</f>
        <v>*</v>
      </c>
      <c r="P201" s="143" t="str">
        <f>IF(SP_SUL!O205="","*",SP_SUL!O205)</f>
        <v>*</v>
      </c>
      <c r="Q201" s="143" t="str">
        <f>IF(SP_SUL!P205="","*",SP_SUL!P205)</f>
        <v>*</v>
      </c>
      <c r="R201" s="145" t="str">
        <f>IF(SP_SUL!Q205="","*",CONCATENATE(SP_SUL!Q205," ",SP_SUL!R205))</f>
        <v>*</v>
      </c>
      <c r="S201" s="145" t="str">
        <f>IF(SP_SUL!V205="","*",SP_SUL!V205)</f>
        <v>*</v>
      </c>
      <c r="T201" s="145" t="str">
        <f>IF(SP_SUL!W205="","*",SP_SUL!W205)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IF(SP_SUL!Y206="","*",SP_SUL!Y206)</f>
        <v>*</v>
      </c>
      <c r="B202" s="146" t="str">
        <f>IF(SP_SUL!X206="","*",SP_SUL!X206)</f>
        <v>*</v>
      </c>
      <c r="C202" s="146" t="str">
        <f>IF(SP_SUL!Z206="","*",SP_SUL!Z206)</f>
        <v>*</v>
      </c>
      <c r="D202" s="139" t="str">
        <f>IF(SP_SUL!S206="","*",SP_SUL!S206)</f>
        <v>-</v>
      </c>
      <c r="E202" s="139" t="str">
        <f>IF(SP_SUL!T206="","*",SP_SUL!T206)</f>
        <v>-</v>
      </c>
      <c r="F202" s="145" t="str">
        <f>IF(SP_SUL!B206="","*",SP_SUL!B206)</f>
        <v>*</v>
      </c>
      <c r="G202" s="145" t="str">
        <f>IF(SP_SUL!D206="","*",SP_SUL!D206)</f>
        <v>*</v>
      </c>
      <c r="H202" s="145" t="str">
        <f>IF(SP_SUL!F206="","*",SP_SUL!F206)</f>
        <v>*</v>
      </c>
      <c r="I202" s="145" t="str">
        <f>IF(SP_SUL!H206="","*",SP_SUL!H206)</f>
        <v>*</v>
      </c>
      <c r="J202" s="145" t="str">
        <f>IF(SP_SUL!I206="","*",SP_SUL!I206)</f>
        <v>*</v>
      </c>
      <c r="K202" s="139" t="str">
        <f>IF(SP_SUL!M206="","*",SP_SUL!M206)</f>
        <v>-</v>
      </c>
      <c r="L202" s="139" t="str">
        <f>IF(SP_SUL!N206="","*",SP_SUL!N206)</f>
        <v>-</v>
      </c>
      <c r="M202" s="140" t="str">
        <f>IF(SP_SUL!J206="","*",SP_SUL!J206)</f>
        <v>*</v>
      </c>
      <c r="N202" s="144" t="str">
        <f>IF(SP_SUL!K206="","*",SP_SUL!K206)</f>
        <v>*</v>
      </c>
      <c r="O202" s="144" t="str">
        <f>IF(SP_SUL!L206="","*",SP_SUL!L206)</f>
        <v>*</v>
      </c>
      <c r="P202" s="143" t="str">
        <f>IF(SP_SUL!O206="","*",SP_SUL!O206)</f>
        <v>*</v>
      </c>
      <c r="Q202" s="143" t="str">
        <f>IF(SP_SUL!P206="","*",SP_SUL!P206)</f>
        <v>*</v>
      </c>
      <c r="R202" s="145" t="str">
        <f>IF(SP_SUL!Q206="","*",CONCATENATE(SP_SUL!Q206," ",SP_SUL!R206))</f>
        <v>*</v>
      </c>
      <c r="S202" s="145" t="str">
        <f>IF(SP_SUL!V206="","*",SP_SUL!V206)</f>
        <v>*</v>
      </c>
      <c r="T202" s="145" t="str">
        <f>IF(SP_SUL!W206="","*",SP_SUL!W206)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IF(SP_SUL!Y207="","*",SP_SUL!Y207)</f>
        <v>*</v>
      </c>
      <c r="B203" s="146" t="str">
        <f>IF(SP_SUL!X207="","*",SP_SUL!X207)</f>
        <v>*</v>
      </c>
      <c r="C203" s="146" t="str">
        <f>IF(SP_SUL!Z207="","*",SP_SUL!Z207)</f>
        <v>*</v>
      </c>
      <c r="D203" s="139" t="str">
        <f>IF(SP_SUL!S207="","*",SP_SUL!S207)</f>
        <v>-</v>
      </c>
      <c r="E203" s="139" t="str">
        <f>IF(SP_SUL!T207="","*",SP_SUL!T207)</f>
        <v>-</v>
      </c>
      <c r="F203" s="145" t="str">
        <f>IF(SP_SUL!B207="","*",SP_SUL!B207)</f>
        <v>*</v>
      </c>
      <c r="G203" s="145" t="str">
        <f>IF(SP_SUL!D207="","*",SP_SUL!D207)</f>
        <v>*</v>
      </c>
      <c r="H203" s="145" t="str">
        <f>IF(SP_SUL!F207="","*",SP_SUL!F207)</f>
        <v>*</v>
      </c>
      <c r="I203" s="145" t="str">
        <f>IF(SP_SUL!H207="","*",SP_SUL!H207)</f>
        <v>*</v>
      </c>
      <c r="J203" s="145" t="str">
        <f>IF(SP_SUL!I207="","*",SP_SUL!I207)</f>
        <v>*</v>
      </c>
      <c r="K203" s="139" t="str">
        <f>IF(SP_SUL!M207="","*",SP_SUL!M207)</f>
        <v>-</v>
      </c>
      <c r="L203" s="139" t="str">
        <f>IF(SP_SUL!N207="","*",SP_SUL!N207)</f>
        <v>-</v>
      </c>
      <c r="M203" s="140" t="str">
        <f>IF(SP_SUL!J207="","*",SP_SUL!J207)</f>
        <v>*</v>
      </c>
      <c r="N203" s="144" t="str">
        <f>IF(SP_SUL!K207="","*",SP_SUL!K207)</f>
        <v>*</v>
      </c>
      <c r="O203" s="144" t="str">
        <f>IF(SP_SUL!L207="","*",SP_SUL!L207)</f>
        <v>*</v>
      </c>
      <c r="P203" s="143" t="str">
        <f>IF(SP_SUL!O207="","*",SP_SUL!O207)</f>
        <v>*</v>
      </c>
      <c r="Q203" s="143" t="str">
        <f>IF(SP_SUL!P207="","*",SP_SUL!P207)</f>
        <v>*</v>
      </c>
      <c r="R203" s="145" t="str">
        <f>IF(SP_SUL!Q207="","*",CONCATENATE(SP_SUL!Q207," ",SP_SUL!R207))</f>
        <v>*</v>
      </c>
      <c r="S203" s="145" t="str">
        <f>IF(SP_SUL!V207="","*",SP_SUL!V207)</f>
        <v>*</v>
      </c>
      <c r="T203" s="145" t="str">
        <f>IF(SP_SUL!W207="","*",SP_SUL!W207)</f>
        <v>*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IF(SP_SUL!Y208="","*",SP_SUL!Y208)</f>
        <v>*</v>
      </c>
      <c r="B204" s="146" t="str">
        <f>IF(SP_SUL!X208="","*",SP_SUL!X208)</f>
        <v>*</v>
      </c>
      <c r="C204" s="146" t="str">
        <f>IF(SP_SUL!Z208="","*",SP_SUL!Z208)</f>
        <v>*</v>
      </c>
      <c r="D204" s="139" t="str">
        <f>IF(SP_SUL!S208="","*",SP_SUL!S208)</f>
        <v>-</v>
      </c>
      <c r="E204" s="139" t="str">
        <f>IF(SP_SUL!T208="","*",SP_SUL!T208)</f>
        <v>-</v>
      </c>
      <c r="F204" s="145" t="str">
        <f>IF(SP_SUL!B208="","*",SP_SUL!B208)</f>
        <v>*</v>
      </c>
      <c r="G204" s="145" t="str">
        <f>IF(SP_SUL!D208="","*",SP_SUL!D208)</f>
        <v>*</v>
      </c>
      <c r="H204" s="145" t="str">
        <f>IF(SP_SUL!F208="","*",SP_SUL!F208)</f>
        <v>*</v>
      </c>
      <c r="I204" s="145" t="str">
        <f>IF(SP_SUL!H208="","*",SP_SUL!H208)</f>
        <v>*</v>
      </c>
      <c r="J204" s="145" t="str">
        <f>IF(SP_SUL!I208="","*",SP_SUL!I208)</f>
        <v>*</v>
      </c>
      <c r="K204" s="139" t="str">
        <f>IF(SP_SUL!M208="","*",SP_SUL!M208)</f>
        <v>-</v>
      </c>
      <c r="L204" s="139" t="str">
        <f>IF(SP_SUL!N208="","*",SP_SUL!N208)</f>
        <v>-</v>
      </c>
      <c r="M204" s="140" t="str">
        <f>IF(SP_SUL!J208="","*",SP_SUL!J208)</f>
        <v>*</v>
      </c>
      <c r="N204" s="144" t="str">
        <f>IF(SP_SUL!K208="","*",SP_SUL!K208)</f>
        <v>*</v>
      </c>
      <c r="O204" s="144" t="str">
        <f>IF(SP_SUL!L208="","*",SP_SUL!L208)</f>
        <v>*</v>
      </c>
      <c r="P204" s="143" t="str">
        <f>IF(SP_SUL!O208="","*",SP_SUL!O208)</f>
        <v>*</v>
      </c>
      <c r="Q204" s="143" t="str">
        <f>IF(SP_SUL!P208="","*",SP_SUL!P208)</f>
        <v>*</v>
      </c>
      <c r="R204" s="145" t="str">
        <f>IF(SP_SUL!Q208="","*",CONCATENATE(SP_SUL!Q208," ",SP_SUL!R208))</f>
        <v>*</v>
      </c>
      <c r="S204" s="145" t="str">
        <f>IF(SP_SUL!V208="","*",SP_SUL!V208)</f>
        <v>*</v>
      </c>
      <c r="T204" s="145" t="str">
        <f>IF(SP_SUL!W208="","*",SP_SUL!W208)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IF(SP_SUL!Y209="","*",SP_SUL!Y209)</f>
        <v>*</v>
      </c>
      <c r="B205" s="146" t="str">
        <f>IF(SP_SUL!X209="","*",SP_SUL!X209)</f>
        <v>*</v>
      </c>
      <c r="C205" s="146" t="str">
        <f>IF(SP_SUL!Z209="","*",SP_SUL!Z209)</f>
        <v>*</v>
      </c>
      <c r="D205" s="139" t="str">
        <f>IF(SP_SUL!S209="","*",SP_SUL!S209)</f>
        <v>-</v>
      </c>
      <c r="E205" s="139" t="str">
        <f>IF(SP_SUL!T209="","*",SP_SUL!T209)</f>
        <v>-</v>
      </c>
      <c r="F205" s="145" t="str">
        <f>IF(SP_SUL!B209="","*",SP_SUL!B209)</f>
        <v>*</v>
      </c>
      <c r="G205" s="145" t="str">
        <f>IF(SP_SUL!D209="","*",SP_SUL!D209)</f>
        <v>*</v>
      </c>
      <c r="H205" s="145" t="str">
        <f>IF(SP_SUL!F209="","*",SP_SUL!F209)</f>
        <v>*</v>
      </c>
      <c r="I205" s="145" t="str">
        <f>IF(SP_SUL!H209="","*",SP_SUL!H209)</f>
        <v>*</v>
      </c>
      <c r="J205" s="145" t="str">
        <f>IF(SP_SUL!I209="","*",SP_SUL!I209)</f>
        <v>*</v>
      </c>
      <c r="K205" s="139" t="str">
        <f>IF(SP_SUL!M209="","*",SP_SUL!M209)</f>
        <v>-</v>
      </c>
      <c r="L205" s="139" t="str">
        <f>IF(SP_SUL!N209="","*",SP_SUL!N209)</f>
        <v>-</v>
      </c>
      <c r="M205" s="140" t="str">
        <f>IF(SP_SUL!J209="","*",SP_SUL!J209)</f>
        <v>*</v>
      </c>
      <c r="N205" s="144" t="str">
        <f>IF(SP_SUL!K209="","*",SP_SUL!K209)</f>
        <v>*</v>
      </c>
      <c r="O205" s="144" t="str">
        <f>IF(SP_SUL!L209="","*",SP_SUL!L209)</f>
        <v>*</v>
      </c>
      <c r="P205" s="143" t="str">
        <f>IF(SP_SUL!O209="","*",SP_SUL!O209)</f>
        <v>*</v>
      </c>
      <c r="Q205" s="143" t="str">
        <f>IF(SP_SUL!P209="","*",SP_SUL!P209)</f>
        <v>*</v>
      </c>
      <c r="R205" s="145" t="str">
        <f>IF(SP_SUL!Q209="","*",CONCATENATE(SP_SUL!Q209," ",SP_SUL!R209))</f>
        <v>*</v>
      </c>
      <c r="S205" s="145" t="str">
        <f>IF(SP_SUL!V209="","*",SP_SUL!V209)</f>
        <v>*</v>
      </c>
      <c r="T205" s="145" t="str">
        <f>IF(SP_SUL!W209="","*",SP_SUL!W209)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IF(SP_SUL!Y210="","*",SP_SUL!Y210)</f>
        <v>*</v>
      </c>
      <c r="B206" s="146" t="str">
        <f>IF(SP_SUL!X210="","*",SP_SUL!X210)</f>
        <v>*</v>
      </c>
      <c r="C206" s="146" t="str">
        <f>IF(SP_SUL!Z210="","*",SP_SUL!Z210)</f>
        <v>*</v>
      </c>
      <c r="D206" s="139" t="str">
        <f>IF(SP_SUL!S210="","*",SP_SUL!S210)</f>
        <v>-</v>
      </c>
      <c r="E206" s="139" t="str">
        <f>IF(SP_SUL!T210="","*",SP_SUL!T210)</f>
        <v>-</v>
      </c>
      <c r="F206" s="145" t="str">
        <f>IF(SP_SUL!B210="","*",SP_SUL!B210)</f>
        <v>*</v>
      </c>
      <c r="G206" s="145" t="str">
        <f>IF(SP_SUL!D210="","*",SP_SUL!D210)</f>
        <v>*</v>
      </c>
      <c r="H206" s="145" t="str">
        <f>IF(SP_SUL!F210="","*",SP_SUL!F210)</f>
        <v>*</v>
      </c>
      <c r="I206" s="145" t="str">
        <f>IF(SP_SUL!H210="","*",SP_SUL!H210)</f>
        <v>*</v>
      </c>
      <c r="J206" s="145" t="str">
        <f>IF(SP_SUL!I210="","*",SP_SUL!I210)</f>
        <v>*</v>
      </c>
      <c r="K206" s="139" t="str">
        <f>IF(SP_SUL!M210="","*",SP_SUL!M210)</f>
        <v>-</v>
      </c>
      <c r="L206" s="139" t="str">
        <f>IF(SP_SUL!N210="","*",SP_SUL!N210)</f>
        <v>-</v>
      </c>
      <c r="M206" s="140" t="str">
        <f>IF(SP_SUL!J210="","*",SP_SUL!J210)</f>
        <v>*</v>
      </c>
      <c r="N206" s="144" t="str">
        <f>IF(SP_SUL!K210="","*",SP_SUL!K210)</f>
        <v>*</v>
      </c>
      <c r="O206" s="144" t="str">
        <f>IF(SP_SUL!L210="","*",SP_SUL!L210)</f>
        <v>*</v>
      </c>
      <c r="P206" s="143" t="str">
        <f>IF(SP_SUL!O210="","*",SP_SUL!O210)</f>
        <v>*</v>
      </c>
      <c r="Q206" s="143" t="str">
        <f>IF(SP_SUL!P210="","*",SP_SUL!P210)</f>
        <v>*</v>
      </c>
      <c r="R206" s="145" t="str">
        <f>IF(SP_SUL!Q210="","*",CONCATENATE(SP_SUL!Q210," ",SP_SUL!R210))</f>
        <v>*</v>
      </c>
      <c r="S206" s="145" t="str">
        <f>IF(SP_SUL!V210="","*",SP_SUL!V210)</f>
        <v>*</v>
      </c>
      <c r="T206" s="145" t="str">
        <f>IF(SP_SUL!W210="","*",SP_SUL!W210)</f>
        <v>*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IF(SP_SUL!Y211="","*",SP_SUL!Y211)</f>
        <v>*</v>
      </c>
      <c r="B207" s="146" t="str">
        <f>IF(SP_SUL!X211="","*",SP_SUL!X211)</f>
        <v>*</v>
      </c>
      <c r="C207" s="146" t="str">
        <f>IF(SP_SUL!Z211="","*",SP_SUL!Z211)</f>
        <v>*</v>
      </c>
      <c r="D207" s="139" t="str">
        <f>IF(SP_SUL!S211="","*",SP_SUL!S211)</f>
        <v>-</v>
      </c>
      <c r="E207" s="139" t="str">
        <f>IF(SP_SUL!T211="","*",SP_SUL!T211)</f>
        <v>-</v>
      </c>
      <c r="F207" s="145" t="str">
        <f>IF(SP_SUL!B211="","*",SP_SUL!B211)</f>
        <v>*</v>
      </c>
      <c r="G207" s="145" t="str">
        <f>IF(SP_SUL!D211="","*",SP_SUL!D211)</f>
        <v>*</v>
      </c>
      <c r="H207" s="145" t="str">
        <f>IF(SP_SUL!F211="","*",SP_SUL!F211)</f>
        <v>*</v>
      </c>
      <c r="I207" s="145" t="str">
        <f>IF(SP_SUL!H211="","*",SP_SUL!H211)</f>
        <v>*</v>
      </c>
      <c r="J207" s="145" t="str">
        <f>IF(SP_SUL!I211="","*",SP_SUL!I211)</f>
        <v>*</v>
      </c>
      <c r="K207" s="139" t="str">
        <f>IF(SP_SUL!M211="","*",SP_SUL!M211)</f>
        <v>-</v>
      </c>
      <c r="L207" s="139" t="str">
        <f>IF(SP_SUL!N211="","*",SP_SUL!N211)</f>
        <v>-</v>
      </c>
      <c r="M207" s="140" t="str">
        <f>IF(SP_SUL!J211="","*",SP_SUL!J211)</f>
        <v>*</v>
      </c>
      <c r="N207" s="144" t="str">
        <f>IF(SP_SUL!K211="","*",SP_SUL!K211)</f>
        <v>*</v>
      </c>
      <c r="O207" s="144" t="str">
        <f>IF(SP_SUL!L211="","*",SP_SUL!L211)</f>
        <v>*</v>
      </c>
      <c r="P207" s="143" t="str">
        <f>IF(SP_SUL!O211="","*",SP_SUL!O211)</f>
        <v>*</v>
      </c>
      <c r="Q207" s="143" t="str">
        <f>IF(SP_SUL!P211="","*",SP_SUL!P211)</f>
        <v>*</v>
      </c>
      <c r="R207" s="145" t="str">
        <f>IF(SP_SUL!Q211="","*",CONCATENATE(SP_SUL!Q211," ",SP_SUL!R211))</f>
        <v>*</v>
      </c>
      <c r="S207" s="145" t="str">
        <f>IF(SP_SUL!V211="","*",SP_SUL!V211)</f>
        <v>*</v>
      </c>
      <c r="T207" s="145" t="str">
        <f>IF(SP_SUL!W211="","*",SP_SUL!W211)</f>
        <v>*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IF(SP_SUL!Y212="","*",SP_SUL!Y212)</f>
        <v>*</v>
      </c>
      <c r="B208" s="146" t="str">
        <f>IF(SP_SUL!X212="","*",SP_SUL!X212)</f>
        <v>*</v>
      </c>
      <c r="C208" s="146" t="str">
        <f>IF(SP_SUL!Z212="","*",SP_SUL!Z212)</f>
        <v>*</v>
      </c>
      <c r="D208" s="139" t="str">
        <f>IF(SP_SUL!S212="","*",SP_SUL!S212)</f>
        <v>-</v>
      </c>
      <c r="E208" s="139" t="str">
        <f>IF(SP_SUL!T212="","*",SP_SUL!T212)</f>
        <v>-</v>
      </c>
      <c r="F208" s="145" t="str">
        <f>IF(SP_SUL!B212="","*",SP_SUL!B212)</f>
        <v>*</v>
      </c>
      <c r="G208" s="145" t="str">
        <f>IF(SP_SUL!D212="","*",SP_SUL!D212)</f>
        <v>*</v>
      </c>
      <c r="H208" s="145" t="str">
        <f>IF(SP_SUL!F212="","*",SP_SUL!F212)</f>
        <v>*</v>
      </c>
      <c r="I208" s="145" t="str">
        <f>IF(SP_SUL!H212="","*",SP_SUL!H212)</f>
        <v>*</v>
      </c>
      <c r="J208" s="145" t="str">
        <f>IF(SP_SUL!I212="","*",SP_SUL!I212)</f>
        <v>*</v>
      </c>
      <c r="K208" s="139" t="str">
        <f>IF(SP_SUL!M212="","*",SP_SUL!M212)</f>
        <v>-</v>
      </c>
      <c r="L208" s="139" t="str">
        <f>IF(SP_SUL!N212="","*",SP_SUL!N212)</f>
        <v>-</v>
      </c>
      <c r="M208" s="140" t="str">
        <f>IF(SP_SUL!J212="","*",SP_SUL!J212)</f>
        <v>*</v>
      </c>
      <c r="N208" s="144" t="str">
        <f>IF(SP_SUL!K212="","*",SP_SUL!K212)</f>
        <v>*</v>
      </c>
      <c r="O208" s="144" t="str">
        <f>IF(SP_SUL!L212="","*",SP_SUL!L212)</f>
        <v>*</v>
      </c>
      <c r="P208" s="143" t="str">
        <f>IF(SP_SUL!O212="","*",SP_SUL!O212)</f>
        <v>*</v>
      </c>
      <c r="Q208" s="143" t="str">
        <f>IF(SP_SUL!P212="","*",SP_SUL!P212)</f>
        <v>*</v>
      </c>
      <c r="R208" s="145" t="str">
        <f>IF(SP_SUL!Q212="","*",CONCATENATE(SP_SUL!Q212," ",SP_SUL!R212))</f>
        <v>*</v>
      </c>
      <c r="S208" s="145" t="str">
        <f>IF(SP_SUL!V212="","*",SP_SUL!V212)</f>
        <v>*</v>
      </c>
      <c r="T208" s="145" t="str">
        <f>IF(SP_SUL!W212="","*",SP_SUL!W212)</f>
        <v>*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IF(SP_SUL!Y213="","*",SP_SUL!Y213)</f>
        <v>*</v>
      </c>
      <c r="B209" s="146" t="str">
        <f>IF(SP_SUL!X213="","*",SP_SUL!X213)</f>
        <v>*</v>
      </c>
      <c r="C209" s="146" t="str">
        <f>IF(SP_SUL!Z213="","*",SP_SUL!Z213)</f>
        <v>*</v>
      </c>
      <c r="D209" s="139" t="str">
        <f>IF(SP_SUL!S213="","*",SP_SUL!S213)</f>
        <v>-</v>
      </c>
      <c r="E209" s="139" t="str">
        <f>IF(SP_SUL!T213="","*",SP_SUL!T213)</f>
        <v>-</v>
      </c>
      <c r="F209" s="145" t="str">
        <f>IF(SP_SUL!B213="","*",SP_SUL!B213)</f>
        <v>*</v>
      </c>
      <c r="G209" s="145" t="str">
        <f>IF(SP_SUL!D213="","*",SP_SUL!D213)</f>
        <v>*</v>
      </c>
      <c r="H209" s="145" t="str">
        <f>IF(SP_SUL!F213="","*",SP_SUL!F213)</f>
        <v>*</v>
      </c>
      <c r="I209" s="145" t="str">
        <f>IF(SP_SUL!H213="","*",SP_SUL!H213)</f>
        <v>*</v>
      </c>
      <c r="J209" s="145" t="str">
        <f>IF(SP_SUL!I213="","*",SP_SUL!I213)</f>
        <v>*</v>
      </c>
      <c r="K209" s="139" t="str">
        <f>IF(SP_SUL!M213="","*",SP_SUL!M213)</f>
        <v>-</v>
      </c>
      <c r="L209" s="139" t="str">
        <f>IF(SP_SUL!N213="","*",SP_SUL!N213)</f>
        <v>-</v>
      </c>
      <c r="M209" s="140" t="str">
        <f>IF(SP_SUL!J213="","*",SP_SUL!J213)</f>
        <v>*</v>
      </c>
      <c r="N209" s="144" t="str">
        <f>IF(SP_SUL!K213="","*",SP_SUL!K213)</f>
        <v>*</v>
      </c>
      <c r="O209" s="144" t="str">
        <f>IF(SP_SUL!L213="","*",SP_SUL!L213)</f>
        <v>*</v>
      </c>
      <c r="P209" s="143" t="str">
        <f>IF(SP_SUL!O213="","*",SP_SUL!O213)</f>
        <v>*</v>
      </c>
      <c r="Q209" s="143" t="str">
        <f>IF(SP_SUL!P213="","*",SP_SUL!P213)</f>
        <v>*</v>
      </c>
      <c r="R209" s="145" t="str">
        <f>IF(SP_SUL!Q213="","*",CONCATENATE(SP_SUL!Q213," ",SP_SUL!R213))</f>
        <v>*</v>
      </c>
      <c r="S209" s="145" t="str">
        <f>IF(SP_SUL!V213="","*",SP_SUL!V213)</f>
        <v>*</v>
      </c>
      <c r="T209" s="145" t="str">
        <f>IF(SP_SUL!W213="","*",SP_SUL!W213)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IF(SP_SUL!Y214="","*",SP_SUL!Y214)</f>
        <v>*</v>
      </c>
      <c r="B210" s="146" t="str">
        <f>IF(SP_SUL!X214="","*",SP_SUL!X214)</f>
        <v>*</v>
      </c>
      <c r="C210" s="146" t="str">
        <f>IF(SP_SUL!Z214="","*",SP_SUL!Z214)</f>
        <v>*</v>
      </c>
      <c r="D210" s="139" t="str">
        <f>IF(SP_SUL!S214="","*",SP_SUL!S214)</f>
        <v>-</v>
      </c>
      <c r="E210" s="139" t="str">
        <f>IF(SP_SUL!T214="","*",SP_SUL!T214)</f>
        <v>-</v>
      </c>
      <c r="F210" s="145" t="str">
        <f>IF(SP_SUL!B214="","*",SP_SUL!B214)</f>
        <v>*</v>
      </c>
      <c r="G210" s="145" t="str">
        <f>IF(SP_SUL!D214="","*",SP_SUL!D214)</f>
        <v>*</v>
      </c>
      <c r="H210" s="145" t="str">
        <f>IF(SP_SUL!F214="","*",SP_SUL!F214)</f>
        <v>*</v>
      </c>
      <c r="I210" s="145" t="str">
        <f>IF(SP_SUL!H214="","*",SP_SUL!H214)</f>
        <v>*</v>
      </c>
      <c r="J210" s="145" t="str">
        <f>IF(SP_SUL!I214="","*",SP_SUL!I214)</f>
        <v>*</v>
      </c>
      <c r="K210" s="139" t="str">
        <f>IF(SP_SUL!M214="","*",SP_SUL!M214)</f>
        <v>-</v>
      </c>
      <c r="L210" s="139" t="str">
        <f>IF(SP_SUL!N214="","*",SP_SUL!N214)</f>
        <v>-</v>
      </c>
      <c r="M210" s="140" t="str">
        <f>IF(SP_SUL!J214="","*",SP_SUL!J214)</f>
        <v>*</v>
      </c>
      <c r="N210" s="144" t="str">
        <f>IF(SP_SUL!K214="","*",SP_SUL!K214)</f>
        <v>*</v>
      </c>
      <c r="O210" s="144" t="str">
        <f>IF(SP_SUL!L214="","*",SP_SUL!L214)</f>
        <v>*</v>
      </c>
      <c r="P210" s="143" t="str">
        <f>IF(SP_SUL!O214="","*",SP_SUL!O214)</f>
        <v>*</v>
      </c>
      <c r="Q210" s="143" t="str">
        <f>IF(SP_SUL!P214="","*",SP_SUL!P214)</f>
        <v>*</v>
      </c>
      <c r="R210" s="145" t="str">
        <f>IF(SP_SUL!Q214="","*",CONCATENATE(SP_SUL!Q214," ",SP_SUL!R214))</f>
        <v>*</v>
      </c>
      <c r="S210" s="145" t="str">
        <f>IF(SP_SUL!V214="","*",SP_SUL!V214)</f>
        <v>*</v>
      </c>
      <c r="T210" s="145" t="str">
        <f>IF(SP_SUL!W214="","*",SP_SUL!W214)</f>
        <v>*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IF(SP_SUL!Y215="","*",SP_SUL!Y215)</f>
        <v>*</v>
      </c>
      <c r="B211" s="146" t="str">
        <f>IF(SP_SUL!X215="","*",SP_SUL!X215)</f>
        <v>*</v>
      </c>
      <c r="C211" s="146" t="str">
        <f>IF(SP_SUL!Z215="","*",SP_SUL!Z215)</f>
        <v>*</v>
      </c>
      <c r="D211" s="139" t="str">
        <f>IF(SP_SUL!S215="","*",SP_SUL!S215)</f>
        <v>-</v>
      </c>
      <c r="E211" s="139" t="str">
        <f>IF(SP_SUL!T215="","*",SP_SUL!T215)</f>
        <v>-</v>
      </c>
      <c r="F211" s="145" t="str">
        <f>IF(SP_SUL!B215="","*",SP_SUL!B215)</f>
        <v>*</v>
      </c>
      <c r="G211" s="145" t="str">
        <f>IF(SP_SUL!D215="","*",SP_SUL!D215)</f>
        <v>*</v>
      </c>
      <c r="H211" s="145" t="str">
        <f>IF(SP_SUL!F215="","*",SP_SUL!F215)</f>
        <v>*</v>
      </c>
      <c r="I211" s="145" t="str">
        <f>IF(SP_SUL!H215="","*",SP_SUL!H215)</f>
        <v>*</v>
      </c>
      <c r="J211" s="145" t="str">
        <f>IF(SP_SUL!I215="","*",SP_SUL!I215)</f>
        <v>*</v>
      </c>
      <c r="K211" s="139" t="str">
        <f>IF(SP_SUL!M215="","*",SP_SUL!M215)</f>
        <v>-</v>
      </c>
      <c r="L211" s="139" t="str">
        <f>IF(SP_SUL!N215="","*",SP_SUL!N215)</f>
        <v>-</v>
      </c>
      <c r="M211" s="140" t="str">
        <f>IF(SP_SUL!J215="","*",SP_SUL!J215)</f>
        <v>*</v>
      </c>
      <c r="N211" s="144" t="str">
        <f>IF(SP_SUL!K215="","*",SP_SUL!K215)</f>
        <v>*</v>
      </c>
      <c r="O211" s="144" t="str">
        <f>IF(SP_SUL!L215="","*",SP_SUL!L215)</f>
        <v>*</v>
      </c>
      <c r="P211" s="143" t="str">
        <f>IF(SP_SUL!O215="","*",SP_SUL!O215)</f>
        <v>*</v>
      </c>
      <c r="Q211" s="143" t="str">
        <f>IF(SP_SUL!P215="","*",SP_SUL!P215)</f>
        <v>*</v>
      </c>
      <c r="R211" s="145" t="str">
        <f>IF(SP_SUL!Q215="","*",CONCATENATE(SP_SUL!Q215," ",SP_SUL!R215))</f>
        <v>*</v>
      </c>
      <c r="S211" s="145" t="str">
        <f>IF(SP_SUL!V215="","*",SP_SUL!V215)</f>
        <v>*</v>
      </c>
      <c r="T211" s="145" t="str">
        <f>IF(SP_SUL!W215="","*",SP_SUL!W215)</f>
        <v>*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IF(SP_SUL!Y216="","*",SP_SUL!Y216)</f>
        <v>*</v>
      </c>
      <c r="B212" s="146" t="str">
        <f>IF(SP_SUL!X216="","*",SP_SUL!X216)</f>
        <v>*</v>
      </c>
      <c r="C212" s="146" t="str">
        <f>IF(SP_SUL!Z216="","*",SP_SUL!Z216)</f>
        <v>*</v>
      </c>
      <c r="D212" s="139" t="str">
        <f>IF(SP_SUL!S216="","*",SP_SUL!S216)</f>
        <v>-</v>
      </c>
      <c r="E212" s="139" t="str">
        <f>IF(SP_SUL!T216="","*",SP_SUL!T216)</f>
        <v>-</v>
      </c>
      <c r="F212" s="145" t="str">
        <f>IF(SP_SUL!B216="","*",SP_SUL!B216)</f>
        <v>*</v>
      </c>
      <c r="G212" s="145" t="str">
        <f>IF(SP_SUL!D216="","*",SP_SUL!D216)</f>
        <v>*</v>
      </c>
      <c r="H212" s="145" t="str">
        <f>IF(SP_SUL!F216="","*",SP_SUL!F216)</f>
        <v>*</v>
      </c>
      <c r="I212" s="145" t="str">
        <f>IF(SP_SUL!H216="","*",SP_SUL!H216)</f>
        <v>*</v>
      </c>
      <c r="J212" s="145" t="str">
        <f>IF(SP_SUL!I216="","*",SP_SUL!I216)</f>
        <v>*</v>
      </c>
      <c r="K212" s="139" t="str">
        <f>IF(SP_SUL!M216="","*",SP_SUL!M216)</f>
        <v>-</v>
      </c>
      <c r="L212" s="139" t="str">
        <f>IF(SP_SUL!N216="","*",SP_SUL!N216)</f>
        <v>-</v>
      </c>
      <c r="M212" s="140" t="str">
        <f>IF(SP_SUL!J216="","*",SP_SUL!J216)</f>
        <v>*</v>
      </c>
      <c r="N212" s="144" t="str">
        <f>IF(SP_SUL!K216="","*",SP_SUL!K216)</f>
        <v>*</v>
      </c>
      <c r="O212" s="144" t="str">
        <f>IF(SP_SUL!L216="","*",SP_SUL!L216)</f>
        <v>*</v>
      </c>
      <c r="P212" s="143" t="str">
        <f>IF(SP_SUL!O216="","*",SP_SUL!O216)</f>
        <v>*</v>
      </c>
      <c r="Q212" s="143" t="str">
        <f>IF(SP_SUL!P216="","*",SP_SUL!P216)</f>
        <v>*</v>
      </c>
      <c r="R212" s="145" t="str">
        <f>IF(SP_SUL!Q216="","*",CONCATENATE(SP_SUL!Q216," ",SP_SUL!R216))</f>
        <v>*</v>
      </c>
      <c r="S212" s="145" t="str">
        <f>IF(SP_SUL!V216="","*",SP_SUL!V216)</f>
        <v>*</v>
      </c>
      <c r="T212" s="145" t="str">
        <f>IF(SP_SUL!W216="","*",SP_SUL!W216)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IF(SP_SUL!Y217="","*",SP_SUL!Y217)</f>
        <v>*</v>
      </c>
      <c r="B213" s="146" t="str">
        <f>IF(SP_SUL!X217="","*",SP_SUL!X217)</f>
        <v>*</v>
      </c>
      <c r="C213" s="146" t="str">
        <f>IF(SP_SUL!Z217="","*",SP_SUL!Z217)</f>
        <v>*</v>
      </c>
      <c r="D213" s="139" t="str">
        <f>IF(SP_SUL!S217="","*",SP_SUL!S217)</f>
        <v>-</v>
      </c>
      <c r="E213" s="139" t="str">
        <f>IF(SP_SUL!T217="","*",SP_SUL!T217)</f>
        <v>-</v>
      </c>
      <c r="F213" s="145" t="str">
        <f>IF(SP_SUL!B217="","*",SP_SUL!B217)</f>
        <v>*</v>
      </c>
      <c r="G213" s="145" t="str">
        <f>IF(SP_SUL!D217="","*",SP_SUL!D217)</f>
        <v>*</v>
      </c>
      <c r="H213" s="145" t="str">
        <f>IF(SP_SUL!F217="","*",SP_SUL!F217)</f>
        <v>*</v>
      </c>
      <c r="I213" s="145" t="str">
        <f>IF(SP_SUL!H217="","*",SP_SUL!H217)</f>
        <v>*</v>
      </c>
      <c r="J213" s="145" t="str">
        <f>IF(SP_SUL!I217="","*",SP_SUL!I217)</f>
        <v>*</v>
      </c>
      <c r="K213" s="139" t="str">
        <f>IF(SP_SUL!M217="","*",SP_SUL!M217)</f>
        <v>-</v>
      </c>
      <c r="L213" s="139" t="str">
        <f>IF(SP_SUL!N217="","*",SP_SUL!N217)</f>
        <v>-</v>
      </c>
      <c r="M213" s="140" t="str">
        <f>IF(SP_SUL!J217="","*",SP_SUL!J217)</f>
        <v>*</v>
      </c>
      <c r="N213" s="144" t="str">
        <f>IF(SP_SUL!K217="","*",SP_SUL!K217)</f>
        <v>*</v>
      </c>
      <c r="O213" s="144" t="str">
        <f>IF(SP_SUL!L217="","*",SP_SUL!L217)</f>
        <v>*</v>
      </c>
      <c r="P213" s="143" t="str">
        <f>IF(SP_SUL!O217="","*",SP_SUL!O217)</f>
        <v>*</v>
      </c>
      <c r="Q213" s="143" t="str">
        <f>IF(SP_SUL!P217="","*",SP_SUL!P217)</f>
        <v>*</v>
      </c>
      <c r="R213" s="145" t="str">
        <f>IF(SP_SUL!Q217="","*",CONCATENATE(SP_SUL!Q217," ",SP_SUL!R217))</f>
        <v>*</v>
      </c>
      <c r="S213" s="145" t="str">
        <f>IF(SP_SUL!V217="","*",SP_SUL!V217)</f>
        <v>*</v>
      </c>
      <c r="T213" s="145" t="str">
        <f>IF(SP_SUL!W217="","*",SP_SUL!W217)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IF(SP_SUL!Y218="","*",SP_SUL!Y218)</f>
        <v>*</v>
      </c>
      <c r="B214" s="146" t="str">
        <f>IF(SP_SUL!X218="","*",SP_SUL!X218)</f>
        <v>*</v>
      </c>
      <c r="C214" s="146" t="str">
        <f>IF(SP_SUL!Z218="","*",SP_SUL!Z218)</f>
        <v>*</v>
      </c>
      <c r="D214" s="139" t="str">
        <f>IF(SP_SUL!S218="","*",SP_SUL!S218)</f>
        <v>-</v>
      </c>
      <c r="E214" s="139" t="str">
        <f>IF(SP_SUL!T218="","*",SP_SUL!T218)</f>
        <v>-</v>
      </c>
      <c r="F214" s="145" t="str">
        <f>IF(SP_SUL!B218="","*",SP_SUL!B218)</f>
        <v>*</v>
      </c>
      <c r="G214" s="145" t="str">
        <f>IF(SP_SUL!D218="","*",SP_SUL!D218)</f>
        <v>*</v>
      </c>
      <c r="H214" s="145" t="str">
        <f>IF(SP_SUL!F218="","*",SP_SUL!F218)</f>
        <v>*</v>
      </c>
      <c r="I214" s="145" t="str">
        <f>IF(SP_SUL!H218="","*",SP_SUL!H218)</f>
        <v>*</v>
      </c>
      <c r="J214" s="145" t="str">
        <f>IF(SP_SUL!I218="","*",SP_SUL!I218)</f>
        <v>*</v>
      </c>
      <c r="K214" s="139" t="str">
        <f>IF(SP_SUL!M218="","*",SP_SUL!M218)</f>
        <v>-</v>
      </c>
      <c r="L214" s="139" t="str">
        <f>IF(SP_SUL!N218="","*",SP_SUL!N218)</f>
        <v>-</v>
      </c>
      <c r="M214" s="140" t="str">
        <f>IF(SP_SUL!J218="","*",SP_SUL!J218)</f>
        <v>*</v>
      </c>
      <c r="N214" s="144" t="str">
        <f>IF(SP_SUL!K218="","*",SP_SUL!K218)</f>
        <v>*</v>
      </c>
      <c r="O214" s="144" t="str">
        <f>IF(SP_SUL!L218="","*",SP_SUL!L218)</f>
        <v>*</v>
      </c>
      <c r="P214" s="143" t="str">
        <f>IF(SP_SUL!O218="","*",SP_SUL!O218)</f>
        <v>*</v>
      </c>
      <c r="Q214" s="143" t="str">
        <f>IF(SP_SUL!P218="","*",SP_SUL!P218)</f>
        <v>*</v>
      </c>
      <c r="R214" s="145" t="str">
        <f>IF(SP_SUL!Q218="","*",CONCATENATE(SP_SUL!Q218," ",SP_SUL!R218))</f>
        <v>*</v>
      </c>
      <c r="S214" s="145" t="str">
        <f>IF(SP_SUL!V218="","*",SP_SUL!V218)</f>
        <v>*</v>
      </c>
      <c r="T214" s="145" t="str">
        <f>IF(SP_SUL!W218="","*",SP_SUL!W218)</f>
        <v>*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IF(SP_SUL!Y219="","*",SP_SUL!Y219)</f>
        <v>*</v>
      </c>
      <c r="B215" s="146" t="str">
        <f>IF(SP_SUL!X219="","*",SP_SUL!X219)</f>
        <v>*</v>
      </c>
      <c r="C215" s="146" t="str">
        <f>IF(SP_SUL!Z219="","*",SP_SUL!Z219)</f>
        <v>*</v>
      </c>
      <c r="D215" s="139" t="str">
        <f>IF(SP_SUL!S219="","*",SP_SUL!S219)</f>
        <v>-</v>
      </c>
      <c r="E215" s="139" t="str">
        <f>IF(SP_SUL!T219="","*",SP_SUL!T219)</f>
        <v>-</v>
      </c>
      <c r="F215" s="145" t="str">
        <f>IF(SP_SUL!B219="","*",SP_SUL!B219)</f>
        <v>*</v>
      </c>
      <c r="G215" s="145" t="str">
        <f>IF(SP_SUL!D219="","*",SP_SUL!D219)</f>
        <v>*</v>
      </c>
      <c r="H215" s="145" t="str">
        <f>IF(SP_SUL!F219="","*",SP_SUL!F219)</f>
        <v>*</v>
      </c>
      <c r="I215" s="145" t="str">
        <f>IF(SP_SUL!H219="","*",SP_SUL!H219)</f>
        <v>*</v>
      </c>
      <c r="J215" s="145" t="str">
        <f>IF(SP_SUL!I219="","*",SP_SUL!I219)</f>
        <v>*</v>
      </c>
      <c r="K215" s="139" t="str">
        <f>IF(SP_SUL!M219="","*",SP_SUL!M219)</f>
        <v>-</v>
      </c>
      <c r="L215" s="139" t="str">
        <f>IF(SP_SUL!N219="","*",SP_SUL!N219)</f>
        <v>-</v>
      </c>
      <c r="M215" s="140" t="str">
        <f>IF(SP_SUL!J219="","*",SP_SUL!J219)</f>
        <v>*</v>
      </c>
      <c r="N215" s="144" t="str">
        <f>IF(SP_SUL!K219="","*",SP_SUL!K219)</f>
        <v>*</v>
      </c>
      <c r="O215" s="144" t="str">
        <f>IF(SP_SUL!L219="","*",SP_SUL!L219)</f>
        <v>*</v>
      </c>
      <c r="P215" s="143" t="str">
        <f>IF(SP_SUL!O219="","*",SP_SUL!O219)</f>
        <v>*</v>
      </c>
      <c r="Q215" s="143" t="str">
        <f>IF(SP_SUL!P219="","*",SP_SUL!P219)</f>
        <v>*</v>
      </c>
      <c r="R215" s="145" t="str">
        <f>IF(SP_SUL!Q219="","*",CONCATENATE(SP_SUL!Q219," ",SP_SUL!R219))</f>
        <v>*</v>
      </c>
      <c r="S215" s="145" t="str">
        <f>IF(SP_SUL!V219="","*",SP_SUL!V219)</f>
        <v>*</v>
      </c>
      <c r="T215" s="145" t="str">
        <f>IF(SP_SUL!W219="","*",SP_SUL!W219)</f>
        <v>*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IF(SP_SUL!Y220="","*",SP_SUL!Y220)</f>
        <v>*</v>
      </c>
      <c r="B216" s="146" t="str">
        <f>IF(SP_SUL!X220="","*",SP_SUL!X220)</f>
        <v>*</v>
      </c>
      <c r="C216" s="146" t="str">
        <f>IF(SP_SUL!Z220="","*",SP_SUL!Z220)</f>
        <v>*</v>
      </c>
      <c r="D216" s="139" t="str">
        <f>IF(SP_SUL!S220="","*",SP_SUL!S220)</f>
        <v>-</v>
      </c>
      <c r="E216" s="139" t="str">
        <f>IF(SP_SUL!T220="","*",SP_SUL!T220)</f>
        <v>-</v>
      </c>
      <c r="F216" s="145" t="str">
        <f>IF(SP_SUL!B220="","*",SP_SUL!B220)</f>
        <v>*</v>
      </c>
      <c r="G216" s="145" t="str">
        <f>IF(SP_SUL!D220="","*",SP_SUL!D220)</f>
        <v>*</v>
      </c>
      <c r="H216" s="145" t="str">
        <f>IF(SP_SUL!F220="","*",SP_SUL!F220)</f>
        <v>*</v>
      </c>
      <c r="I216" s="145" t="str">
        <f>IF(SP_SUL!H220="","*",SP_SUL!H220)</f>
        <v>*</v>
      </c>
      <c r="J216" s="145" t="str">
        <f>IF(SP_SUL!I220="","*",SP_SUL!I220)</f>
        <v>*</v>
      </c>
      <c r="K216" s="139" t="str">
        <f>IF(SP_SUL!M220="","*",SP_SUL!M220)</f>
        <v>-</v>
      </c>
      <c r="L216" s="139" t="str">
        <f>IF(SP_SUL!N220="","*",SP_SUL!N220)</f>
        <v>-</v>
      </c>
      <c r="M216" s="140" t="str">
        <f>IF(SP_SUL!J220="","*",SP_SUL!J220)</f>
        <v>*</v>
      </c>
      <c r="N216" s="144" t="str">
        <f>IF(SP_SUL!K220="","*",SP_SUL!K220)</f>
        <v>*</v>
      </c>
      <c r="O216" s="144" t="str">
        <f>IF(SP_SUL!L220="","*",SP_SUL!L220)</f>
        <v>*</v>
      </c>
      <c r="P216" s="143" t="str">
        <f>IF(SP_SUL!O220="","*",SP_SUL!O220)</f>
        <v>*</v>
      </c>
      <c r="Q216" s="143" t="str">
        <f>IF(SP_SUL!P220="","*",SP_SUL!P220)</f>
        <v>*</v>
      </c>
      <c r="R216" s="145" t="str">
        <f>IF(SP_SUL!Q220="","*",CONCATENATE(SP_SUL!Q220," ",SP_SUL!R220))</f>
        <v>*</v>
      </c>
      <c r="S216" s="145" t="str">
        <f>IF(SP_SUL!V220="","*",SP_SUL!V220)</f>
        <v>*</v>
      </c>
      <c r="T216" s="145" t="str">
        <f>IF(SP_SUL!W220="","*",SP_SUL!W220)</f>
        <v>*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IF(SP_SUL!Y221="","*",SP_SUL!Y221)</f>
        <v>*</v>
      </c>
      <c r="B217" s="146" t="str">
        <f>IF(SP_SUL!X221="","*",SP_SUL!X221)</f>
        <v>*</v>
      </c>
      <c r="C217" s="146" t="str">
        <f>IF(SP_SUL!Z221="","*",SP_SUL!Z221)</f>
        <v>*</v>
      </c>
      <c r="D217" s="139" t="str">
        <f>IF(SP_SUL!S221="","*",SP_SUL!S221)</f>
        <v>-</v>
      </c>
      <c r="E217" s="139" t="str">
        <f>IF(SP_SUL!T221="","*",SP_SUL!T221)</f>
        <v>-</v>
      </c>
      <c r="F217" s="145" t="str">
        <f>IF(SP_SUL!B221="","*",SP_SUL!B221)</f>
        <v>*</v>
      </c>
      <c r="G217" s="145" t="str">
        <f>IF(SP_SUL!D221="","*",SP_SUL!D221)</f>
        <v>*</v>
      </c>
      <c r="H217" s="145" t="str">
        <f>IF(SP_SUL!F221="","*",SP_SUL!F221)</f>
        <v>*</v>
      </c>
      <c r="I217" s="145" t="str">
        <f>IF(SP_SUL!H221="","*",SP_SUL!H221)</f>
        <v>*</v>
      </c>
      <c r="J217" s="145" t="str">
        <f>IF(SP_SUL!I221="","*",SP_SUL!I221)</f>
        <v>*</v>
      </c>
      <c r="K217" s="139" t="str">
        <f>IF(SP_SUL!M221="","*",SP_SUL!M221)</f>
        <v>-</v>
      </c>
      <c r="L217" s="139" t="str">
        <f>IF(SP_SUL!N221="","*",SP_SUL!N221)</f>
        <v>-</v>
      </c>
      <c r="M217" s="140" t="str">
        <f>IF(SP_SUL!J221="","*",SP_SUL!J221)</f>
        <v>*</v>
      </c>
      <c r="N217" s="144" t="str">
        <f>IF(SP_SUL!K221="","*",SP_SUL!K221)</f>
        <v>*</v>
      </c>
      <c r="O217" s="144" t="str">
        <f>IF(SP_SUL!L221="","*",SP_SUL!L221)</f>
        <v>*</v>
      </c>
      <c r="P217" s="143" t="str">
        <f>IF(SP_SUL!O221="","*",SP_SUL!O221)</f>
        <v>*</v>
      </c>
      <c r="Q217" s="143" t="str">
        <f>IF(SP_SUL!P221="","*",SP_SUL!P221)</f>
        <v>*</v>
      </c>
      <c r="R217" s="145" t="str">
        <f>IF(SP_SUL!Q221="","*",CONCATENATE(SP_SUL!Q221," ",SP_SUL!R221))</f>
        <v>*</v>
      </c>
      <c r="S217" s="145" t="str">
        <f>IF(SP_SUL!V221="","*",SP_SUL!V221)</f>
        <v>*</v>
      </c>
      <c r="T217" s="145" t="str">
        <f>IF(SP_SUL!W221="","*",SP_SUL!W221)</f>
        <v>*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IF(SP_SUL!Y222="","*",SP_SUL!Y222)</f>
        <v>*</v>
      </c>
      <c r="B218" s="146" t="str">
        <f>IF(SP_SUL!X222="","*",SP_SUL!X222)</f>
        <v>*</v>
      </c>
      <c r="C218" s="146" t="str">
        <f>IF(SP_SUL!Z222="","*",SP_SUL!Z222)</f>
        <v>*</v>
      </c>
      <c r="D218" s="139" t="str">
        <f>IF(SP_SUL!S222="","*",SP_SUL!S222)</f>
        <v>-</v>
      </c>
      <c r="E218" s="139" t="str">
        <f>IF(SP_SUL!T222="","*",SP_SUL!T222)</f>
        <v>-</v>
      </c>
      <c r="F218" s="145" t="str">
        <f>IF(SP_SUL!B222="","*",SP_SUL!B222)</f>
        <v>*</v>
      </c>
      <c r="G218" s="145" t="str">
        <f>IF(SP_SUL!D222="","*",SP_SUL!D222)</f>
        <v>*</v>
      </c>
      <c r="H218" s="145" t="str">
        <f>IF(SP_SUL!F222="","*",SP_SUL!F222)</f>
        <v>*</v>
      </c>
      <c r="I218" s="145" t="str">
        <f>IF(SP_SUL!H222="","*",SP_SUL!H222)</f>
        <v>*</v>
      </c>
      <c r="J218" s="145" t="str">
        <f>IF(SP_SUL!I222="","*",SP_SUL!I222)</f>
        <v>*</v>
      </c>
      <c r="K218" s="139" t="str">
        <f>IF(SP_SUL!M222="","*",SP_SUL!M222)</f>
        <v>-</v>
      </c>
      <c r="L218" s="139" t="str">
        <f>IF(SP_SUL!N222="","*",SP_SUL!N222)</f>
        <v>-</v>
      </c>
      <c r="M218" s="140" t="str">
        <f>IF(SP_SUL!J222="","*",SP_SUL!J222)</f>
        <v>*</v>
      </c>
      <c r="N218" s="144" t="str">
        <f>IF(SP_SUL!K222="","*",SP_SUL!K222)</f>
        <v>*</v>
      </c>
      <c r="O218" s="144" t="str">
        <f>IF(SP_SUL!L222="","*",SP_SUL!L222)</f>
        <v>*</v>
      </c>
      <c r="P218" s="143" t="str">
        <f>IF(SP_SUL!O222="","*",SP_SUL!O222)</f>
        <v>*</v>
      </c>
      <c r="Q218" s="143" t="str">
        <f>IF(SP_SUL!P222="","*",SP_SUL!P222)</f>
        <v>*</v>
      </c>
      <c r="R218" s="145" t="str">
        <f>IF(SP_SUL!Q222="","*",CONCATENATE(SP_SUL!Q222," ",SP_SUL!R222))</f>
        <v>*</v>
      </c>
      <c r="S218" s="145" t="str">
        <f>IF(SP_SUL!V222="","*",SP_SUL!V222)</f>
        <v>*</v>
      </c>
      <c r="T218" s="145" t="str">
        <f>IF(SP_SUL!W222="","*",SP_SUL!W222)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IF(SP_SUL!Y223="","*",SP_SUL!Y223)</f>
        <v>*</v>
      </c>
      <c r="B219" s="146" t="str">
        <f>IF(SP_SUL!X223="","*",SP_SUL!X223)</f>
        <v>*</v>
      </c>
      <c r="C219" s="146" t="str">
        <f>IF(SP_SUL!Z223="","*",SP_SUL!Z223)</f>
        <v>*</v>
      </c>
      <c r="D219" s="139" t="str">
        <f>IF(SP_SUL!S223="","*",SP_SUL!S223)</f>
        <v>-</v>
      </c>
      <c r="E219" s="139" t="str">
        <f>IF(SP_SUL!T223="","*",SP_SUL!T223)</f>
        <v>-</v>
      </c>
      <c r="F219" s="145" t="str">
        <f>IF(SP_SUL!B223="","*",SP_SUL!B223)</f>
        <v>*</v>
      </c>
      <c r="G219" s="145" t="str">
        <f>IF(SP_SUL!D223="","*",SP_SUL!D223)</f>
        <v>*</v>
      </c>
      <c r="H219" s="145" t="str">
        <f>IF(SP_SUL!F223="","*",SP_SUL!F223)</f>
        <v>*</v>
      </c>
      <c r="I219" s="145" t="str">
        <f>IF(SP_SUL!H223="","*",SP_SUL!H223)</f>
        <v>*</v>
      </c>
      <c r="J219" s="145" t="str">
        <f>IF(SP_SUL!I223="","*",SP_SUL!I223)</f>
        <v>*</v>
      </c>
      <c r="K219" s="139" t="str">
        <f>IF(SP_SUL!M223="","*",SP_SUL!M223)</f>
        <v>-</v>
      </c>
      <c r="L219" s="139" t="str">
        <f>IF(SP_SUL!N223="","*",SP_SUL!N223)</f>
        <v>-</v>
      </c>
      <c r="M219" s="140" t="str">
        <f>IF(SP_SUL!J223="","*",SP_SUL!J223)</f>
        <v>*</v>
      </c>
      <c r="N219" s="144" t="str">
        <f>IF(SP_SUL!K223="","*",SP_SUL!K223)</f>
        <v>*</v>
      </c>
      <c r="O219" s="144" t="str">
        <f>IF(SP_SUL!L223="","*",SP_SUL!L223)</f>
        <v>*</v>
      </c>
      <c r="P219" s="143" t="str">
        <f>IF(SP_SUL!O223="","*",SP_SUL!O223)</f>
        <v>*</v>
      </c>
      <c r="Q219" s="143" t="str">
        <f>IF(SP_SUL!P223="","*",SP_SUL!P223)</f>
        <v>*</v>
      </c>
      <c r="R219" s="145" t="str">
        <f>IF(SP_SUL!Q223="","*",CONCATENATE(SP_SUL!Q223," ",SP_SUL!R223))</f>
        <v>*</v>
      </c>
      <c r="S219" s="145" t="str">
        <f>IF(SP_SUL!V223="","*",SP_SUL!V223)</f>
        <v>*</v>
      </c>
      <c r="T219" s="145" t="str">
        <f>IF(SP_SUL!W223="","*",SP_SUL!W223)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IF(SP_SUL!Y224="","*",SP_SUL!Y224)</f>
        <v>*</v>
      </c>
      <c r="B220" s="146" t="str">
        <f>IF(SP_SUL!X224="","*",SP_SUL!X224)</f>
        <v>*</v>
      </c>
      <c r="C220" s="146" t="str">
        <f>IF(SP_SUL!Z224="","*",SP_SUL!Z224)</f>
        <v>*</v>
      </c>
      <c r="D220" s="139" t="str">
        <f>IF(SP_SUL!S224="","*",SP_SUL!S224)</f>
        <v>-</v>
      </c>
      <c r="E220" s="139" t="str">
        <f>IF(SP_SUL!T224="","*",SP_SUL!T224)</f>
        <v>-</v>
      </c>
      <c r="F220" s="145" t="str">
        <f>IF(SP_SUL!B224="","*",SP_SUL!B224)</f>
        <v>*</v>
      </c>
      <c r="G220" s="145" t="str">
        <f>IF(SP_SUL!D224="","*",SP_SUL!D224)</f>
        <v>*</v>
      </c>
      <c r="H220" s="145" t="str">
        <f>IF(SP_SUL!F224="","*",SP_SUL!F224)</f>
        <v>*</v>
      </c>
      <c r="I220" s="145" t="str">
        <f>IF(SP_SUL!H224="","*",SP_SUL!H224)</f>
        <v>*</v>
      </c>
      <c r="J220" s="145" t="str">
        <f>IF(SP_SUL!I224="","*",SP_SUL!I224)</f>
        <v>*</v>
      </c>
      <c r="K220" s="139" t="str">
        <f>IF(SP_SUL!M224="","*",SP_SUL!M224)</f>
        <v>-</v>
      </c>
      <c r="L220" s="139" t="str">
        <f>IF(SP_SUL!N224="","*",SP_SUL!N224)</f>
        <v>-</v>
      </c>
      <c r="M220" s="140" t="str">
        <f>IF(SP_SUL!J224="","*",SP_SUL!J224)</f>
        <v>*</v>
      </c>
      <c r="N220" s="144" t="str">
        <f>IF(SP_SUL!K224="","*",SP_SUL!K224)</f>
        <v>*</v>
      </c>
      <c r="O220" s="144" t="str">
        <f>IF(SP_SUL!L224="","*",SP_SUL!L224)</f>
        <v>*</v>
      </c>
      <c r="P220" s="143" t="str">
        <f>IF(SP_SUL!O224="","*",SP_SUL!O224)</f>
        <v>*</v>
      </c>
      <c r="Q220" s="143" t="str">
        <f>IF(SP_SUL!P224="","*",SP_SUL!P224)</f>
        <v>*</v>
      </c>
      <c r="R220" s="145" t="str">
        <f>IF(SP_SUL!Q224="","*",CONCATENATE(SP_SUL!Q224," ",SP_SUL!R224))</f>
        <v>*</v>
      </c>
      <c r="S220" s="145" t="str">
        <f>IF(SP_SUL!V224="","*",SP_SUL!V224)</f>
        <v>*</v>
      </c>
      <c r="T220" s="145" t="str">
        <f>IF(SP_SUL!W224="","*",SP_SUL!W224)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IF(SP_SUL!Y225="","*",SP_SUL!Y225)</f>
        <v>*</v>
      </c>
      <c r="B221" s="146" t="str">
        <f>IF(SP_SUL!X225="","*",SP_SUL!X225)</f>
        <v>*</v>
      </c>
      <c r="C221" s="146" t="str">
        <f>IF(SP_SUL!Z225="","*",SP_SUL!Z225)</f>
        <v>*</v>
      </c>
      <c r="D221" s="139" t="str">
        <f>IF(SP_SUL!S225="","*",SP_SUL!S225)</f>
        <v>-</v>
      </c>
      <c r="E221" s="139" t="str">
        <f>IF(SP_SUL!T225="","*",SP_SUL!T225)</f>
        <v>-</v>
      </c>
      <c r="F221" s="145" t="str">
        <f>IF(SP_SUL!B225="","*",SP_SUL!B225)</f>
        <v>*</v>
      </c>
      <c r="G221" s="145" t="str">
        <f>IF(SP_SUL!D225="","*",SP_SUL!D225)</f>
        <v>*</v>
      </c>
      <c r="H221" s="145" t="str">
        <f>IF(SP_SUL!F225="","*",SP_SUL!F225)</f>
        <v>*</v>
      </c>
      <c r="I221" s="145" t="str">
        <f>IF(SP_SUL!H225="","*",SP_SUL!H225)</f>
        <v>*</v>
      </c>
      <c r="J221" s="145" t="str">
        <f>IF(SP_SUL!I225="","*",SP_SUL!I225)</f>
        <v>*</v>
      </c>
      <c r="K221" s="139" t="str">
        <f>IF(SP_SUL!M225="","*",SP_SUL!M225)</f>
        <v>-</v>
      </c>
      <c r="L221" s="139" t="str">
        <f>IF(SP_SUL!N225="","*",SP_SUL!N225)</f>
        <v>-</v>
      </c>
      <c r="M221" s="140" t="str">
        <f>IF(SP_SUL!J225="","*",SP_SUL!J225)</f>
        <v>*</v>
      </c>
      <c r="N221" s="144" t="str">
        <f>IF(SP_SUL!K225="","*",SP_SUL!K225)</f>
        <v>*</v>
      </c>
      <c r="O221" s="144" t="str">
        <f>IF(SP_SUL!L225="","*",SP_SUL!L225)</f>
        <v>*</v>
      </c>
      <c r="P221" s="143" t="str">
        <f>IF(SP_SUL!O225="","*",SP_SUL!O225)</f>
        <v>*</v>
      </c>
      <c r="Q221" s="143" t="str">
        <f>IF(SP_SUL!P225="","*",SP_SUL!P225)</f>
        <v>*</v>
      </c>
      <c r="R221" s="145" t="str">
        <f>IF(SP_SUL!Q225="","*",CONCATENATE(SP_SUL!Q225," ",SP_SUL!R225))</f>
        <v>*</v>
      </c>
      <c r="S221" s="145" t="str">
        <f>IF(SP_SUL!V225="","*",SP_SUL!V225)</f>
        <v>*</v>
      </c>
      <c r="T221" s="145" t="str">
        <f>IF(SP_SUL!W225="","*",SP_SUL!W225)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IF(SP_SUL!Y226="","*",SP_SUL!Y226)</f>
        <v>*</v>
      </c>
      <c r="B222" s="146" t="str">
        <f>IF(SP_SUL!X226="","*",SP_SUL!X226)</f>
        <v>*</v>
      </c>
      <c r="C222" s="146" t="str">
        <f>IF(SP_SUL!Z226="","*",SP_SUL!Z226)</f>
        <v>*</v>
      </c>
      <c r="D222" s="139" t="str">
        <f>IF(SP_SUL!S226="","*",SP_SUL!S226)</f>
        <v>-</v>
      </c>
      <c r="E222" s="139" t="str">
        <f>IF(SP_SUL!T226="","*",SP_SUL!T226)</f>
        <v>-</v>
      </c>
      <c r="F222" s="145" t="str">
        <f>IF(SP_SUL!B226="","*",SP_SUL!B226)</f>
        <v>*</v>
      </c>
      <c r="G222" s="145" t="str">
        <f>IF(SP_SUL!D226="","*",SP_SUL!D226)</f>
        <v>*</v>
      </c>
      <c r="H222" s="145" t="str">
        <f>IF(SP_SUL!F226="","*",SP_SUL!F226)</f>
        <v>*</v>
      </c>
      <c r="I222" s="145" t="str">
        <f>IF(SP_SUL!H226="","*",SP_SUL!H226)</f>
        <v>*</v>
      </c>
      <c r="J222" s="145" t="str">
        <f>IF(SP_SUL!I226="","*",SP_SUL!I226)</f>
        <v>*</v>
      </c>
      <c r="K222" s="139" t="str">
        <f>IF(SP_SUL!M226="","*",SP_SUL!M226)</f>
        <v>-</v>
      </c>
      <c r="L222" s="139" t="str">
        <f>IF(SP_SUL!N226="","*",SP_SUL!N226)</f>
        <v>-</v>
      </c>
      <c r="M222" s="140" t="str">
        <f>IF(SP_SUL!J226="","*",SP_SUL!J226)</f>
        <v>*</v>
      </c>
      <c r="N222" s="144" t="str">
        <f>IF(SP_SUL!K226="","*",SP_SUL!K226)</f>
        <v>*</v>
      </c>
      <c r="O222" s="144" t="str">
        <f>IF(SP_SUL!L226="","*",SP_SUL!L226)</f>
        <v>*</v>
      </c>
      <c r="P222" s="143" t="str">
        <f>IF(SP_SUL!O226="","*",SP_SUL!O226)</f>
        <v>*</v>
      </c>
      <c r="Q222" s="143" t="str">
        <f>IF(SP_SUL!P226="","*",SP_SUL!P226)</f>
        <v>*</v>
      </c>
      <c r="R222" s="145" t="str">
        <f>IF(SP_SUL!Q226="","*",CONCATENATE(SP_SUL!Q226," ",SP_SUL!R226))</f>
        <v>*</v>
      </c>
      <c r="S222" s="145" t="str">
        <f>IF(SP_SUL!V226="","*",SP_SUL!V226)</f>
        <v>*</v>
      </c>
      <c r="T222" s="145" t="str">
        <f>IF(SP_SUL!W226="","*",SP_SUL!W226)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IF(SP_SUL!Y227="","*",SP_SUL!Y227)</f>
        <v>*</v>
      </c>
      <c r="B223" s="146" t="str">
        <f>IF(SP_SUL!X227="","*",SP_SUL!X227)</f>
        <v>*</v>
      </c>
      <c r="C223" s="146" t="str">
        <f>IF(SP_SUL!Z227="","*",SP_SUL!Z227)</f>
        <v>*</v>
      </c>
      <c r="D223" s="139" t="str">
        <f>IF(SP_SUL!S227="","*",SP_SUL!S227)</f>
        <v>-</v>
      </c>
      <c r="E223" s="139" t="str">
        <f>IF(SP_SUL!T227="","*",SP_SUL!T227)</f>
        <v>-</v>
      </c>
      <c r="F223" s="145" t="str">
        <f>IF(SP_SUL!B227="","*",SP_SUL!B227)</f>
        <v>*</v>
      </c>
      <c r="G223" s="145" t="str">
        <f>IF(SP_SUL!D227="","*",SP_SUL!D227)</f>
        <v>*</v>
      </c>
      <c r="H223" s="145" t="str">
        <f>IF(SP_SUL!F227="","*",SP_SUL!F227)</f>
        <v>*</v>
      </c>
      <c r="I223" s="145" t="str">
        <f>IF(SP_SUL!H227="","*",SP_SUL!H227)</f>
        <v>*</v>
      </c>
      <c r="J223" s="145" t="str">
        <f>IF(SP_SUL!I227="","*",SP_SUL!I227)</f>
        <v>*</v>
      </c>
      <c r="K223" s="139" t="str">
        <f>IF(SP_SUL!M227="","*",SP_SUL!M227)</f>
        <v>-</v>
      </c>
      <c r="L223" s="139" t="str">
        <f>IF(SP_SUL!N227="","*",SP_SUL!N227)</f>
        <v>-</v>
      </c>
      <c r="M223" s="140" t="str">
        <f>IF(SP_SUL!J227="","*",SP_SUL!J227)</f>
        <v>*</v>
      </c>
      <c r="N223" s="144" t="str">
        <f>IF(SP_SUL!K227="","*",SP_SUL!K227)</f>
        <v>*</v>
      </c>
      <c r="O223" s="144" t="str">
        <f>IF(SP_SUL!L227="","*",SP_SUL!L227)</f>
        <v>*</v>
      </c>
      <c r="P223" s="143" t="str">
        <f>IF(SP_SUL!O227="","*",SP_SUL!O227)</f>
        <v>*</v>
      </c>
      <c r="Q223" s="143" t="str">
        <f>IF(SP_SUL!P227="","*",SP_SUL!P227)</f>
        <v>*</v>
      </c>
      <c r="R223" s="145" t="str">
        <f>IF(SP_SUL!Q227="","*",CONCATENATE(SP_SUL!Q227," ",SP_SUL!R227))</f>
        <v>*</v>
      </c>
      <c r="S223" s="145" t="str">
        <f>IF(SP_SUL!V227="","*",SP_SUL!V227)</f>
        <v>*</v>
      </c>
      <c r="T223" s="145" t="str">
        <f>IF(SP_SUL!W227="","*",SP_SUL!W227)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IF(SP_SUL!Y228="","*",SP_SUL!Y228)</f>
        <v>*</v>
      </c>
      <c r="B224" s="146" t="str">
        <f>IF(SP_SUL!X228="","*",SP_SUL!X228)</f>
        <v>*</v>
      </c>
      <c r="C224" s="146" t="str">
        <f>IF(SP_SUL!Z228="","*",SP_SUL!Z228)</f>
        <v>*</v>
      </c>
      <c r="D224" s="139" t="str">
        <f>IF(SP_SUL!S228="","*",SP_SUL!S228)</f>
        <v>-</v>
      </c>
      <c r="E224" s="139" t="str">
        <f>IF(SP_SUL!T228="","*",SP_SUL!T228)</f>
        <v>-</v>
      </c>
      <c r="F224" s="145" t="str">
        <f>IF(SP_SUL!B228="","*",SP_SUL!B228)</f>
        <v>*</v>
      </c>
      <c r="G224" s="145" t="str">
        <f>IF(SP_SUL!D228="","*",SP_SUL!D228)</f>
        <v>*</v>
      </c>
      <c r="H224" s="145" t="str">
        <f>IF(SP_SUL!F228="","*",SP_SUL!F228)</f>
        <v>*</v>
      </c>
      <c r="I224" s="145" t="str">
        <f>IF(SP_SUL!H228="","*",SP_SUL!H228)</f>
        <v>*</v>
      </c>
      <c r="J224" s="145" t="str">
        <f>IF(SP_SUL!I228="","*",SP_SUL!I228)</f>
        <v>*</v>
      </c>
      <c r="K224" s="139" t="str">
        <f>IF(SP_SUL!M228="","*",SP_SUL!M228)</f>
        <v>-</v>
      </c>
      <c r="L224" s="139" t="str">
        <f>IF(SP_SUL!N228="","*",SP_SUL!N228)</f>
        <v>-</v>
      </c>
      <c r="M224" s="140" t="str">
        <f>IF(SP_SUL!J228="","*",SP_SUL!J228)</f>
        <v>*</v>
      </c>
      <c r="N224" s="144" t="str">
        <f>IF(SP_SUL!K228="","*",SP_SUL!K228)</f>
        <v>*</v>
      </c>
      <c r="O224" s="144" t="str">
        <f>IF(SP_SUL!L228="","*",SP_SUL!L228)</f>
        <v>*</v>
      </c>
      <c r="P224" s="143" t="str">
        <f>IF(SP_SUL!O228="","*",SP_SUL!O228)</f>
        <v>*</v>
      </c>
      <c r="Q224" s="143" t="str">
        <f>IF(SP_SUL!P228="","*",SP_SUL!P228)</f>
        <v>*</v>
      </c>
      <c r="R224" s="145" t="str">
        <f>IF(SP_SUL!Q228="","*",CONCATENATE(SP_SUL!Q228," ",SP_SUL!R228))</f>
        <v>*</v>
      </c>
      <c r="S224" s="145" t="str">
        <f>IF(SP_SUL!V228="","*",SP_SUL!V228)</f>
        <v>*</v>
      </c>
      <c r="T224" s="145" t="str">
        <f>IF(SP_SUL!W228="","*",SP_SUL!W228)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IF(SP_SUL!Y229="","*",SP_SUL!Y229)</f>
        <v>*</v>
      </c>
      <c r="B225" s="146" t="str">
        <f>IF(SP_SUL!X229="","*",SP_SUL!X229)</f>
        <v>*</v>
      </c>
      <c r="C225" s="146" t="str">
        <f>IF(SP_SUL!Z229="","*",SP_SUL!Z229)</f>
        <v>*</v>
      </c>
      <c r="D225" s="139" t="str">
        <f>IF(SP_SUL!S229="","*",SP_SUL!S229)</f>
        <v>-</v>
      </c>
      <c r="E225" s="139" t="str">
        <f>IF(SP_SUL!T229="","*",SP_SUL!T229)</f>
        <v>-</v>
      </c>
      <c r="F225" s="145" t="str">
        <f>IF(SP_SUL!B229="","*",SP_SUL!B229)</f>
        <v>*</v>
      </c>
      <c r="G225" s="145" t="str">
        <f>IF(SP_SUL!D229="","*",SP_SUL!D229)</f>
        <v>*</v>
      </c>
      <c r="H225" s="145" t="str">
        <f>IF(SP_SUL!F229="","*",SP_SUL!F229)</f>
        <v>*</v>
      </c>
      <c r="I225" s="145" t="str">
        <f>IF(SP_SUL!H229="","*",SP_SUL!H229)</f>
        <v>*</v>
      </c>
      <c r="J225" s="145" t="str">
        <f>IF(SP_SUL!I229="","*",SP_SUL!I229)</f>
        <v>*</v>
      </c>
      <c r="K225" s="139" t="str">
        <f>IF(SP_SUL!M229="","*",SP_SUL!M229)</f>
        <v>-</v>
      </c>
      <c r="L225" s="139" t="str">
        <f>IF(SP_SUL!N229="","*",SP_SUL!N229)</f>
        <v>-</v>
      </c>
      <c r="M225" s="140" t="str">
        <f>IF(SP_SUL!J229="","*",SP_SUL!J229)</f>
        <v>*</v>
      </c>
      <c r="N225" s="144" t="str">
        <f>IF(SP_SUL!K229="","*",SP_SUL!K229)</f>
        <v>*</v>
      </c>
      <c r="O225" s="144" t="str">
        <f>IF(SP_SUL!L229="","*",SP_SUL!L229)</f>
        <v>*</v>
      </c>
      <c r="P225" s="143" t="str">
        <f>IF(SP_SUL!O229="","*",SP_SUL!O229)</f>
        <v>*</v>
      </c>
      <c r="Q225" s="143" t="str">
        <f>IF(SP_SUL!P229="","*",SP_SUL!P229)</f>
        <v>*</v>
      </c>
      <c r="R225" s="145" t="str">
        <f>IF(SP_SUL!Q229="","*",CONCATENATE(SP_SUL!Q229," ",SP_SUL!R229))</f>
        <v>*</v>
      </c>
      <c r="S225" s="145" t="str">
        <f>IF(SP_SUL!V229="","*",SP_SUL!V229)</f>
        <v>*</v>
      </c>
      <c r="T225" s="145" t="str">
        <f>IF(SP_SUL!W229="","*",SP_SUL!W229)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IF(SP_SUL!Y230="","*",SP_SUL!Y230)</f>
        <v>*</v>
      </c>
      <c r="B226" s="146" t="str">
        <f>IF(SP_SUL!X230="","*",SP_SUL!X230)</f>
        <v>*</v>
      </c>
      <c r="C226" s="146" t="str">
        <f>IF(SP_SUL!Z230="","*",SP_SUL!Z230)</f>
        <v>*</v>
      </c>
      <c r="D226" s="139" t="str">
        <f>IF(SP_SUL!S230="","*",SP_SUL!S230)</f>
        <v>-</v>
      </c>
      <c r="E226" s="139" t="str">
        <f>IF(SP_SUL!T230="","*",SP_SUL!T230)</f>
        <v>-</v>
      </c>
      <c r="F226" s="145" t="str">
        <f>IF(SP_SUL!B230="","*",SP_SUL!B230)</f>
        <v>*</v>
      </c>
      <c r="G226" s="145" t="str">
        <f>IF(SP_SUL!D230="","*",SP_SUL!D230)</f>
        <v>*</v>
      </c>
      <c r="H226" s="145" t="str">
        <f>IF(SP_SUL!F230="","*",SP_SUL!F230)</f>
        <v>*</v>
      </c>
      <c r="I226" s="145" t="str">
        <f>IF(SP_SUL!H230="","*",SP_SUL!H230)</f>
        <v>*</v>
      </c>
      <c r="J226" s="145" t="str">
        <f>IF(SP_SUL!I230="","*",SP_SUL!I230)</f>
        <v>*</v>
      </c>
      <c r="K226" s="139" t="str">
        <f>IF(SP_SUL!M230="","*",SP_SUL!M230)</f>
        <v>-</v>
      </c>
      <c r="L226" s="139" t="str">
        <f>IF(SP_SUL!N230="","*",SP_SUL!N230)</f>
        <v>-</v>
      </c>
      <c r="M226" s="140" t="str">
        <f>IF(SP_SUL!J230="","*",SP_SUL!J230)</f>
        <v>*</v>
      </c>
      <c r="N226" s="144" t="str">
        <f>IF(SP_SUL!K230="","*",SP_SUL!K230)</f>
        <v>*</v>
      </c>
      <c r="O226" s="144" t="str">
        <f>IF(SP_SUL!L230="","*",SP_SUL!L230)</f>
        <v>*</v>
      </c>
      <c r="P226" s="143" t="str">
        <f>IF(SP_SUL!O230="","*",SP_SUL!O230)</f>
        <v>*</v>
      </c>
      <c r="Q226" s="143" t="str">
        <f>IF(SP_SUL!P230="","*",SP_SUL!P230)</f>
        <v>*</v>
      </c>
      <c r="R226" s="145" t="str">
        <f>IF(SP_SUL!Q230="","*",CONCATENATE(SP_SUL!Q230," ",SP_SUL!R230))</f>
        <v>*</v>
      </c>
      <c r="S226" s="145" t="str">
        <f>IF(SP_SUL!V230="","*",SP_SUL!V230)</f>
        <v>*</v>
      </c>
      <c r="T226" s="145" t="str">
        <f>IF(SP_SUL!W230="","*",SP_SUL!W230)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IF(SP_SUL!Y231="","*",SP_SUL!Y231)</f>
        <v>*</v>
      </c>
      <c r="B227" s="146" t="str">
        <f>IF(SP_SUL!X231="","*",SP_SUL!X231)</f>
        <v>*</v>
      </c>
      <c r="C227" s="146" t="str">
        <f>IF(SP_SUL!Z231="","*",SP_SUL!Z231)</f>
        <v>*</v>
      </c>
      <c r="D227" s="139" t="str">
        <f>IF(SP_SUL!S231="","*",SP_SUL!S231)</f>
        <v>-</v>
      </c>
      <c r="E227" s="139" t="str">
        <f>IF(SP_SUL!T231="","*",SP_SUL!T231)</f>
        <v>-</v>
      </c>
      <c r="F227" s="145" t="str">
        <f>IF(SP_SUL!B231="","*",SP_SUL!B231)</f>
        <v>*</v>
      </c>
      <c r="G227" s="145" t="str">
        <f>IF(SP_SUL!D231="","*",SP_SUL!D231)</f>
        <v>*</v>
      </c>
      <c r="H227" s="145" t="str">
        <f>IF(SP_SUL!F231="","*",SP_SUL!F231)</f>
        <v>*</v>
      </c>
      <c r="I227" s="145" t="str">
        <f>IF(SP_SUL!H231="","*",SP_SUL!H231)</f>
        <v>*</v>
      </c>
      <c r="J227" s="145" t="str">
        <f>IF(SP_SUL!I231="","*",SP_SUL!I231)</f>
        <v>*</v>
      </c>
      <c r="K227" s="139" t="str">
        <f>IF(SP_SUL!M231="","*",SP_SUL!M231)</f>
        <v>-</v>
      </c>
      <c r="L227" s="139" t="str">
        <f>IF(SP_SUL!N231="","*",SP_SUL!N231)</f>
        <v>-</v>
      </c>
      <c r="M227" s="140" t="str">
        <f>IF(SP_SUL!J231="","*",SP_SUL!J231)</f>
        <v>*</v>
      </c>
      <c r="N227" s="144" t="str">
        <f>IF(SP_SUL!K231="","*",SP_SUL!K231)</f>
        <v>*</v>
      </c>
      <c r="O227" s="144" t="str">
        <f>IF(SP_SUL!L231="","*",SP_SUL!L231)</f>
        <v>*</v>
      </c>
      <c r="P227" s="143" t="str">
        <f>IF(SP_SUL!O231="","*",SP_SUL!O231)</f>
        <v>*</v>
      </c>
      <c r="Q227" s="143" t="str">
        <f>IF(SP_SUL!P231="","*",SP_SUL!P231)</f>
        <v>*</v>
      </c>
      <c r="R227" s="145" t="str">
        <f>IF(SP_SUL!Q231="","*",CONCATENATE(SP_SUL!Q231," ",SP_SUL!R231))</f>
        <v>*</v>
      </c>
      <c r="S227" s="145" t="str">
        <f>IF(SP_SUL!V231="","*",SP_SUL!V231)</f>
        <v>*</v>
      </c>
      <c r="T227" s="145" t="str">
        <f>IF(SP_SUL!W231="","*",SP_SUL!W231)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IF(SP_SUL!Y232="","*",SP_SUL!Y232)</f>
        <v>*</v>
      </c>
      <c r="B228" s="146" t="str">
        <f>IF(SP_SUL!X232="","*",SP_SUL!X232)</f>
        <v>*</v>
      </c>
      <c r="C228" s="146" t="str">
        <f>IF(SP_SUL!Z232="","*",SP_SUL!Z232)</f>
        <v>*</v>
      </c>
      <c r="D228" s="139" t="str">
        <f>IF(SP_SUL!S232="","*",SP_SUL!S232)</f>
        <v>-</v>
      </c>
      <c r="E228" s="139" t="str">
        <f>IF(SP_SUL!T232="","*",SP_SUL!T232)</f>
        <v>-</v>
      </c>
      <c r="F228" s="145" t="str">
        <f>IF(SP_SUL!B232="","*",SP_SUL!B232)</f>
        <v>*</v>
      </c>
      <c r="G228" s="145" t="str">
        <f>IF(SP_SUL!D232="","*",SP_SUL!D232)</f>
        <v>*</v>
      </c>
      <c r="H228" s="145" t="str">
        <f>IF(SP_SUL!F232="","*",SP_SUL!F232)</f>
        <v>*</v>
      </c>
      <c r="I228" s="145" t="str">
        <f>IF(SP_SUL!H232="","*",SP_SUL!H232)</f>
        <v>*</v>
      </c>
      <c r="J228" s="145" t="str">
        <f>IF(SP_SUL!I232="","*",SP_SUL!I232)</f>
        <v>*</v>
      </c>
      <c r="K228" s="139" t="str">
        <f>IF(SP_SUL!M232="","*",SP_SUL!M232)</f>
        <v>-</v>
      </c>
      <c r="L228" s="139" t="str">
        <f>IF(SP_SUL!N232="","*",SP_SUL!N232)</f>
        <v>-</v>
      </c>
      <c r="M228" s="140" t="str">
        <f>IF(SP_SUL!J232="","*",SP_SUL!J232)</f>
        <v>*</v>
      </c>
      <c r="N228" s="144" t="str">
        <f>IF(SP_SUL!K232="","*",SP_SUL!K232)</f>
        <v>*</v>
      </c>
      <c r="O228" s="144" t="str">
        <f>IF(SP_SUL!L232="","*",SP_SUL!L232)</f>
        <v>*</v>
      </c>
      <c r="P228" s="143" t="str">
        <f>IF(SP_SUL!O232="","*",SP_SUL!O232)</f>
        <v>*</v>
      </c>
      <c r="Q228" s="143" t="str">
        <f>IF(SP_SUL!P232="","*",SP_SUL!P232)</f>
        <v>*</v>
      </c>
      <c r="R228" s="145" t="str">
        <f>IF(SP_SUL!Q232="","*",CONCATENATE(SP_SUL!Q232," ",SP_SUL!R232))</f>
        <v>*</v>
      </c>
      <c r="S228" s="145" t="str">
        <f>IF(SP_SUL!V232="","*",SP_SUL!V232)</f>
        <v>*</v>
      </c>
      <c r="T228" s="145" t="str">
        <f>IF(SP_SUL!W232="","*",SP_SUL!W232)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IF(SP_SUL!Y233="","*",SP_SUL!Y233)</f>
        <v>*</v>
      </c>
      <c r="B229" s="146" t="str">
        <f>IF(SP_SUL!X233="","*",SP_SUL!X233)</f>
        <v>*</v>
      </c>
      <c r="C229" s="146" t="str">
        <f>IF(SP_SUL!Z233="","*",SP_SUL!Z233)</f>
        <v>*</v>
      </c>
      <c r="D229" s="139" t="str">
        <f>IF(SP_SUL!S233="","*",SP_SUL!S233)</f>
        <v>-</v>
      </c>
      <c r="E229" s="139" t="str">
        <f>IF(SP_SUL!T233="","*",SP_SUL!T233)</f>
        <v>-</v>
      </c>
      <c r="F229" s="145" t="str">
        <f>IF(SP_SUL!B233="","*",SP_SUL!B233)</f>
        <v>*</v>
      </c>
      <c r="G229" s="145" t="str">
        <f>IF(SP_SUL!D233="","*",SP_SUL!D233)</f>
        <v>*</v>
      </c>
      <c r="H229" s="145" t="str">
        <f>IF(SP_SUL!F233="","*",SP_SUL!F233)</f>
        <v>*</v>
      </c>
      <c r="I229" s="145" t="str">
        <f>IF(SP_SUL!H233="","*",SP_SUL!H233)</f>
        <v>*</v>
      </c>
      <c r="J229" s="145" t="str">
        <f>IF(SP_SUL!I233="","*",SP_SUL!I233)</f>
        <v>*</v>
      </c>
      <c r="K229" s="139" t="str">
        <f>IF(SP_SUL!M233="","*",SP_SUL!M233)</f>
        <v>-</v>
      </c>
      <c r="L229" s="139" t="str">
        <f>IF(SP_SUL!N233="","*",SP_SUL!N233)</f>
        <v>-</v>
      </c>
      <c r="M229" s="140" t="str">
        <f>IF(SP_SUL!J233="","*",SP_SUL!J233)</f>
        <v>*</v>
      </c>
      <c r="N229" s="144" t="str">
        <f>IF(SP_SUL!K233="","*",SP_SUL!K233)</f>
        <v>*</v>
      </c>
      <c r="O229" s="144" t="str">
        <f>IF(SP_SUL!L233="","*",SP_SUL!L233)</f>
        <v>*</v>
      </c>
      <c r="P229" s="143" t="str">
        <f>IF(SP_SUL!O233="","*",SP_SUL!O233)</f>
        <v>*</v>
      </c>
      <c r="Q229" s="143" t="str">
        <f>IF(SP_SUL!P233="","*",SP_SUL!P233)</f>
        <v>*</v>
      </c>
      <c r="R229" s="145" t="str">
        <f>IF(SP_SUL!Q233="","*",CONCATENATE(SP_SUL!Q233," ",SP_SUL!R233))</f>
        <v>*</v>
      </c>
      <c r="S229" s="145" t="str">
        <f>IF(SP_SUL!V233="","*",SP_SUL!V233)</f>
        <v>*</v>
      </c>
      <c r="T229" s="145" t="str">
        <f>IF(SP_SUL!W233="","*",SP_SUL!W233)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IF(SP_SUL!Y234="","*",SP_SUL!Y234)</f>
        <v>*</v>
      </c>
      <c r="B230" s="146" t="str">
        <f>IF(SP_SUL!X234="","*",SP_SUL!X234)</f>
        <v>*</v>
      </c>
      <c r="C230" s="146" t="str">
        <f>IF(SP_SUL!Z234="","*",SP_SUL!Z234)</f>
        <v>*</v>
      </c>
      <c r="D230" s="139" t="str">
        <f>IF(SP_SUL!S234="","*",SP_SUL!S234)</f>
        <v>-</v>
      </c>
      <c r="E230" s="139" t="str">
        <f>IF(SP_SUL!T234="","*",SP_SUL!T234)</f>
        <v>-</v>
      </c>
      <c r="F230" s="145" t="str">
        <f>IF(SP_SUL!B234="","*",SP_SUL!B234)</f>
        <v>*</v>
      </c>
      <c r="G230" s="145" t="str">
        <f>IF(SP_SUL!D234="","*",SP_SUL!D234)</f>
        <v>*</v>
      </c>
      <c r="H230" s="145" t="str">
        <f>IF(SP_SUL!F234="","*",SP_SUL!F234)</f>
        <v>*</v>
      </c>
      <c r="I230" s="145" t="str">
        <f>IF(SP_SUL!H234="","*",SP_SUL!H234)</f>
        <v>*</v>
      </c>
      <c r="J230" s="145" t="str">
        <f>IF(SP_SUL!I234="","*",SP_SUL!I234)</f>
        <v>*</v>
      </c>
      <c r="K230" s="139" t="str">
        <f>IF(SP_SUL!M234="","*",SP_SUL!M234)</f>
        <v>-</v>
      </c>
      <c r="L230" s="139" t="str">
        <f>IF(SP_SUL!N234="","*",SP_SUL!N234)</f>
        <v>-</v>
      </c>
      <c r="M230" s="140" t="str">
        <f>IF(SP_SUL!J234="","*",SP_SUL!J234)</f>
        <v>*</v>
      </c>
      <c r="N230" s="144" t="str">
        <f>IF(SP_SUL!K234="","*",SP_SUL!K234)</f>
        <v>*</v>
      </c>
      <c r="O230" s="144" t="str">
        <f>IF(SP_SUL!L234="","*",SP_SUL!L234)</f>
        <v>*</v>
      </c>
      <c r="P230" s="143" t="str">
        <f>IF(SP_SUL!O234="","*",SP_SUL!O234)</f>
        <v>*</v>
      </c>
      <c r="Q230" s="143" t="str">
        <f>IF(SP_SUL!P234="","*",SP_SUL!P234)</f>
        <v>*</v>
      </c>
      <c r="R230" s="145" t="str">
        <f>IF(SP_SUL!Q234="","*",CONCATENATE(SP_SUL!Q234," ",SP_SUL!R234))</f>
        <v>*</v>
      </c>
      <c r="S230" s="145" t="str">
        <f>IF(SP_SUL!V234="","*",SP_SUL!V234)</f>
        <v>*</v>
      </c>
      <c r="T230" s="145" t="str">
        <f>IF(SP_SUL!W234="","*",SP_SUL!W234)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IF(SP_SUL!Y235="","*",SP_SUL!Y235)</f>
        <v>*</v>
      </c>
      <c r="B231" s="146" t="str">
        <f>IF(SP_SUL!X235="","*",SP_SUL!X235)</f>
        <v>*</v>
      </c>
      <c r="C231" s="146" t="str">
        <f>IF(SP_SUL!Z235="","*",SP_SUL!Z235)</f>
        <v>*</v>
      </c>
      <c r="D231" s="139" t="str">
        <f>IF(SP_SUL!S235="","*",SP_SUL!S235)</f>
        <v>-</v>
      </c>
      <c r="E231" s="139" t="str">
        <f>IF(SP_SUL!T235="","*",SP_SUL!T235)</f>
        <v>-</v>
      </c>
      <c r="F231" s="145" t="str">
        <f>IF(SP_SUL!B235="","*",SP_SUL!B235)</f>
        <v>*</v>
      </c>
      <c r="G231" s="145" t="str">
        <f>IF(SP_SUL!D235="","*",SP_SUL!D235)</f>
        <v>*</v>
      </c>
      <c r="H231" s="145" t="str">
        <f>IF(SP_SUL!F235="","*",SP_SUL!F235)</f>
        <v>*</v>
      </c>
      <c r="I231" s="145" t="str">
        <f>IF(SP_SUL!H235="","*",SP_SUL!H235)</f>
        <v>*</v>
      </c>
      <c r="J231" s="145" t="str">
        <f>IF(SP_SUL!I235="","*",SP_SUL!I235)</f>
        <v>*</v>
      </c>
      <c r="K231" s="139" t="str">
        <f>IF(SP_SUL!M235="","*",SP_SUL!M235)</f>
        <v>-</v>
      </c>
      <c r="L231" s="139" t="str">
        <f>IF(SP_SUL!N235="","*",SP_SUL!N235)</f>
        <v>-</v>
      </c>
      <c r="M231" s="140" t="str">
        <f>IF(SP_SUL!J235="","*",SP_SUL!J235)</f>
        <v>*</v>
      </c>
      <c r="N231" s="144" t="str">
        <f>IF(SP_SUL!K235="","*",SP_SUL!K235)</f>
        <v>*</v>
      </c>
      <c r="O231" s="144" t="str">
        <f>IF(SP_SUL!L235="","*",SP_SUL!L235)</f>
        <v>*</v>
      </c>
      <c r="P231" s="143" t="str">
        <f>IF(SP_SUL!O235="","*",SP_SUL!O235)</f>
        <v>*</v>
      </c>
      <c r="Q231" s="143" t="str">
        <f>IF(SP_SUL!P235="","*",SP_SUL!P235)</f>
        <v>*</v>
      </c>
      <c r="R231" s="145" t="str">
        <f>IF(SP_SUL!Q235="","*",CONCATENATE(SP_SUL!Q235," ",SP_SUL!R235))</f>
        <v>*</v>
      </c>
      <c r="S231" s="145" t="str">
        <f>IF(SP_SUL!V235="","*",SP_SUL!V235)</f>
        <v>*</v>
      </c>
      <c r="T231" s="145" t="str">
        <f>IF(SP_SUL!W235="","*",SP_SUL!W235)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IF(SP_SUL!Y236="","*",SP_SUL!Y236)</f>
        <v>*</v>
      </c>
      <c r="B232" s="146" t="str">
        <f>IF(SP_SUL!X236="","*",SP_SUL!X236)</f>
        <v>*</v>
      </c>
      <c r="C232" s="146" t="str">
        <f>IF(SP_SUL!Z236="","*",SP_SUL!Z236)</f>
        <v>*</v>
      </c>
      <c r="D232" s="139" t="str">
        <f>IF(SP_SUL!S236="","*",SP_SUL!S236)</f>
        <v>-</v>
      </c>
      <c r="E232" s="139" t="str">
        <f>IF(SP_SUL!T236="","*",SP_SUL!T236)</f>
        <v>-</v>
      </c>
      <c r="F232" s="145" t="str">
        <f>IF(SP_SUL!B236="","*",SP_SUL!B236)</f>
        <v>*</v>
      </c>
      <c r="G232" s="145" t="str">
        <f>IF(SP_SUL!D236="","*",SP_SUL!D236)</f>
        <v>*</v>
      </c>
      <c r="H232" s="145" t="str">
        <f>IF(SP_SUL!F236="","*",SP_SUL!F236)</f>
        <v>*</v>
      </c>
      <c r="I232" s="145" t="str">
        <f>IF(SP_SUL!H236="","*",SP_SUL!H236)</f>
        <v>*</v>
      </c>
      <c r="J232" s="145" t="str">
        <f>IF(SP_SUL!I236="","*",SP_SUL!I236)</f>
        <v>*</v>
      </c>
      <c r="K232" s="139" t="str">
        <f>IF(SP_SUL!M236="","*",SP_SUL!M236)</f>
        <v>-</v>
      </c>
      <c r="L232" s="139" t="str">
        <f>IF(SP_SUL!N236="","*",SP_SUL!N236)</f>
        <v>-</v>
      </c>
      <c r="M232" s="140" t="str">
        <f>IF(SP_SUL!J236="","*",SP_SUL!J236)</f>
        <v>*</v>
      </c>
      <c r="N232" s="144" t="str">
        <f>IF(SP_SUL!K236="","*",SP_SUL!K236)</f>
        <v>*</v>
      </c>
      <c r="O232" s="144" t="str">
        <f>IF(SP_SUL!L236="","*",SP_SUL!L236)</f>
        <v>*</v>
      </c>
      <c r="P232" s="143" t="str">
        <f>IF(SP_SUL!O236="","*",SP_SUL!O236)</f>
        <v>*</v>
      </c>
      <c r="Q232" s="143" t="str">
        <f>IF(SP_SUL!P236="","*",SP_SUL!P236)</f>
        <v>*</v>
      </c>
      <c r="R232" s="145" t="str">
        <f>IF(SP_SUL!Q236="","*",CONCATENATE(SP_SUL!Q236," ",SP_SUL!R236))</f>
        <v>*</v>
      </c>
      <c r="S232" s="145" t="str">
        <f>IF(SP_SUL!V236="","*",SP_SUL!V236)</f>
        <v>*</v>
      </c>
      <c r="T232" s="145" t="str">
        <f>IF(SP_SUL!W236="","*",SP_SUL!W236)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IF(SP_SUL!Y237="","*",SP_SUL!Y237)</f>
        <v>*</v>
      </c>
      <c r="B233" s="146" t="str">
        <f>IF(SP_SUL!X237="","*",SP_SUL!X237)</f>
        <v>*</v>
      </c>
      <c r="C233" s="146" t="str">
        <f>IF(SP_SUL!Z237="","*",SP_SUL!Z237)</f>
        <v>*</v>
      </c>
      <c r="D233" s="139" t="str">
        <f>IF(SP_SUL!S237="","*",SP_SUL!S237)</f>
        <v>-</v>
      </c>
      <c r="E233" s="139" t="str">
        <f>IF(SP_SUL!T237="","*",SP_SUL!T237)</f>
        <v>-</v>
      </c>
      <c r="F233" s="145" t="str">
        <f>IF(SP_SUL!B237="","*",SP_SUL!B237)</f>
        <v>*</v>
      </c>
      <c r="G233" s="145" t="str">
        <f>IF(SP_SUL!D237="","*",SP_SUL!D237)</f>
        <v>*</v>
      </c>
      <c r="H233" s="145" t="str">
        <f>IF(SP_SUL!F237="","*",SP_SUL!F237)</f>
        <v>*</v>
      </c>
      <c r="I233" s="145" t="str">
        <f>IF(SP_SUL!H237="","*",SP_SUL!H237)</f>
        <v>*</v>
      </c>
      <c r="J233" s="145" t="str">
        <f>IF(SP_SUL!I237="","*",SP_SUL!I237)</f>
        <v>*</v>
      </c>
      <c r="K233" s="139" t="str">
        <f>IF(SP_SUL!M237="","*",SP_SUL!M237)</f>
        <v>-</v>
      </c>
      <c r="L233" s="139" t="str">
        <f>IF(SP_SUL!N237="","*",SP_SUL!N237)</f>
        <v>-</v>
      </c>
      <c r="M233" s="140" t="str">
        <f>IF(SP_SUL!J237="","*",SP_SUL!J237)</f>
        <v>*</v>
      </c>
      <c r="N233" s="144" t="str">
        <f>IF(SP_SUL!K237="","*",SP_SUL!K237)</f>
        <v>*</v>
      </c>
      <c r="O233" s="144" t="str">
        <f>IF(SP_SUL!L237="","*",SP_SUL!L237)</f>
        <v>*</v>
      </c>
      <c r="P233" s="143" t="str">
        <f>IF(SP_SUL!O237="","*",SP_SUL!O237)</f>
        <v>*</v>
      </c>
      <c r="Q233" s="143" t="str">
        <f>IF(SP_SUL!P237="","*",SP_SUL!P237)</f>
        <v>*</v>
      </c>
      <c r="R233" s="145" t="str">
        <f>IF(SP_SUL!Q237="","*",CONCATENATE(SP_SUL!Q237," ",SP_SUL!R237))</f>
        <v>*</v>
      </c>
      <c r="S233" s="145" t="str">
        <f>IF(SP_SUL!V237="","*",SP_SUL!V237)</f>
        <v>*</v>
      </c>
      <c r="T233" s="145" t="str">
        <f>IF(SP_SUL!W237="","*",SP_SUL!W237)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IF(SP_SUL!Y238="","*",SP_SUL!Y238)</f>
        <v>*</v>
      </c>
      <c r="B234" s="146" t="str">
        <f>IF(SP_SUL!X238="","*",SP_SUL!X238)</f>
        <v>*</v>
      </c>
      <c r="C234" s="146" t="str">
        <f>IF(SP_SUL!Z238="","*",SP_SUL!Z238)</f>
        <v>*</v>
      </c>
      <c r="D234" s="139" t="str">
        <f>IF(SP_SUL!S238="","*",SP_SUL!S238)</f>
        <v>-</v>
      </c>
      <c r="E234" s="139" t="str">
        <f>IF(SP_SUL!T238="","*",SP_SUL!T238)</f>
        <v>-</v>
      </c>
      <c r="F234" s="145" t="str">
        <f>IF(SP_SUL!B238="","*",SP_SUL!B238)</f>
        <v>*</v>
      </c>
      <c r="G234" s="145" t="str">
        <f>IF(SP_SUL!D238="","*",SP_SUL!D238)</f>
        <v>*</v>
      </c>
      <c r="H234" s="145" t="str">
        <f>IF(SP_SUL!F238="","*",SP_SUL!F238)</f>
        <v>*</v>
      </c>
      <c r="I234" s="145" t="str">
        <f>IF(SP_SUL!H238="","*",SP_SUL!H238)</f>
        <v>*</v>
      </c>
      <c r="J234" s="145" t="str">
        <f>IF(SP_SUL!I238="","*",SP_SUL!I238)</f>
        <v>*</v>
      </c>
      <c r="K234" s="139" t="str">
        <f>IF(SP_SUL!M238="","*",SP_SUL!M238)</f>
        <v>-</v>
      </c>
      <c r="L234" s="139" t="str">
        <f>IF(SP_SUL!N238="","*",SP_SUL!N238)</f>
        <v>-</v>
      </c>
      <c r="M234" s="140" t="str">
        <f>IF(SP_SUL!J238="","*",SP_SUL!J238)</f>
        <v>*</v>
      </c>
      <c r="N234" s="144" t="str">
        <f>IF(SP_SUL!K238="","*",SP_SUL!K238)</f>
        <v>*</v>
      </c>
      <c r="O234" s="144" t="str">
        <f>IF(SP_SUL!L238="","*",SP_SUL!L238)</f>
        <v>*</v>
      </c>
      <c r="P234" s="143" t="str">
        <f>IF(SP_SUL!O238="","*",SP_SUL!O238)</f>
        <v>*</v>
      </c>
      <c r="Q234" s="143" t="str">
        <f>IF(SP_SUL!P238="","*",SP_SUL!P238)</f>
        <v>*</v>
      </c>
      <c r="R234" s="145" t="str">
        <f>IF(SP_SUL!Q238="","*",CONCATENATE(SP_SUL!Q238," ",SP_SUL!R238))</f>
        <v>*</v>
      </c>
      <c r="S234" s="145" t="str">
        <f>IF(SP_SUL!V238="","*",SP_SUL!V238)</f>
        <v>*</v>
      </c>
      <c r="T234" s="145" t="str">
        <f>IF(SP_SUL!W238="","*",SP_SUL!W238)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IF(SP_SUL!Y239="","*",SP_SUL!Y239)</f>
        <v>*</v>
      </c>
      <c r="B235" s="146" t="str">
        <f>IF(SP_SUL!X239="","*",SP_SUL!X239)</f>
        <v>*</v>
      </c>
      <c r="C235" s="146" t="str">
        <f>IF(SP_SUL!Z239="","*",SP_SUL!Z239)</f>
        <v>*</v>
      </c>
      <c r="D235" s="139" t="str">
        <f>IF(SP_SUL!S239="","*",SP_SUL!S239)</f>
        <v>-</v>
      </c>
      <c r="E235" s="139" t="str">
        <f>IF(SP_SUL!T239="","*",SP_SUL!T239)</f>
        <v>-</v>
      </c>
      <c r="F235" s="145" t="str">
        <f>IF(SP_SUL!B239="","*",SP_SUL!B239)</f>
        <v>*</v>
      </c>
      <c r="G235" s="145" t="str">
        <f>IF(SP_SUL!D239="","*",SP_SUL!D239)</f>
        <v>*</v>
      </c>
      <c r="H235" s="145" t="str">
        <f>IF(SP_SUL!F239="","*",SP_SUL!F239)</f>
        <v>*</v>
      </c>
      <c r="I235" s="145" t="str">
        <f>IF(SP_SUL!H239="","*",SP_SUL!H239)</f>
        <v>*</v>
      </c>
      <c r="J235" s="145" t="str">
        <f>IF(SP_SUL!I239="","*",SP_SUL!I239)</f>
        <v>*</v>
      </c>
      <c r="K235" s="139" t="str">
        <f>IF(SP_SUL!M239="","*",SP_SUL!M239)</f>
        <v>-</v>
      </c>
      <c r="L235" s="139" t="str">
        <f>IF(SP_SUL!N239="","*",SP_SUL!N239)</f>
        <v>-</v>
      </c>
      <c r="M235" s="140" t="str">
        <f>IF(SP_SUL!J239="","*",SP_SUL!J239)</f>
        <v>*</v>
      </c>
      <c r="N235" s="144" t="str">
        <f>IF(SP_SUL!K239="","*",SP_SUL!K239)</f>
        <v>*</v>
      </c>
      <c r="O235" s="144" t="str">
        <f>IF(SP_SUL!L239="","*",SP_SUL!L239)</f>
        <v>*</v>
      </c>
      <c r="P235" s="143" t="str">
        <f>IF(SP_SUL!O239="","*",SP_SUL!O239)</f>
        <v>*</v>
      </c>
      <c r="Q235" s="143" t="str">
        <f>IF(SP_SUL!P239="","*",SP_SUL!P239)</f>
        <v>*</v>
      </c>
      <c r="R235" s="145" t="str">
        <f>IF(SP_SUL!Q239="","*",CONCATENATE(SP_SUL!Q239," ",SP_SUL!R239))</f>
        <v>*</v>
      </c>
      <c r="S235" s="145" t="str">
        <f>IF(SP_SUL!V239="","*",SP_SUL!V239)</f>
        <v>*</v>
      </c>
      <c r="T235" s="145" t="str">
        <f>IF(SP_SUL!W239="","*",SP_SUL!W239)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IF(SP_SUL!Y240="","*",SP_SUL!Y240)</f>
        <v>*</v>
      </c>
      <c r="B236" s="146" t="str">
        <f>IF(SP_SUL!X240="","*",SP_SUL!X240)</f>
        <v>*</v>
      </c>
      <c r="C236" s="146" t="str">
        <f>IF(SP_SUL!Z240="","*",SP_SUL!Z240)</f>
        <v>*</v>
      </c>
      <c r="D236" s="139" t="str">
        <f>IF(SP_SUL!S240="","*",SP_SUL!S240)</f>
        <v>-</v>
      </c>
      <c r="E236" s="139" t="str">
        <f>IF(SP_SUL!T240="","*",SP_SUL!T240)</f>
        <v>-</v>
      </c>
      <c r="F236" s="145" t="str">
        <f>IF(SP_SUL!B240="","*",SP_SUL!B240)</f>
        <v>*</v>
      </c>
      <c r="G236" s="145" t="str">
        <f>IF(SP_SUL!D240="","*",SP_SUL!D240)</f>
        <v>*</v>
      </c>
      <c r="H236" s="145" t="str">
        <f>IF(SP_SUL!F240="","*",SP_SUL!F240)</f>
        <v>*</v>
      </c>
      <c r="I236" s="145" t="str">
        <f>IF(SP_SUL!H240="","*",SP_SUL!H240)</f>
        <v>*</v>
      </c>
      <c r="J236" s="145" t="str">
        <f>IF(SP_SUL!I240="","*",SP_SUL!I240)</f>
        <v>*</v>
      </c>
      <c r="K236" s="139" t="str">
        <f>IF(SP_SUL!M240="","*",SP_SUL!M240)</f>
        <v>-</v>
      </c>
      <c r="L236" s="139" t="str">
        <f>IF(SP_SUL!N240="","*",SP_SUL!N240)</f>
        <v>-</v>
      </c>
      <c r="M236" s="140" t="str">
        <f>IF(SP_SUL!J240="","*",SP_SUL!J240)</f>
        <v>*</v>
      </c>
      <c r="N236" s="144" t="str">
        <f>IF(SP_SUL!K240="","*",SP_SUL!K240)</f>
        <v>*</v>
      </c>
      <c r="O236" s="144" t="str">
        <f>IF(SP_SUL!L240="","*",SP_SUL!L240)</f>
        <v>*</v>
      </c>
      <c r="P236" s="143" t="str">
        <f>IF(SP_SUL!O240="","*",SP_SUL!O240)</f>
        <v>*</v>
      </c>
      <c r="Q236" s="143" t="str">
        <f>IF(SP_SUL!P240="","*",SP_SUL!P240)</f>
        <v>*</v>
      </c>
      <c r="R236" s="145" t="str">
        <f>IF(SP_SUL!Q240="","*",CONCATENATE(SP_SUL!Q240," ",SP_SUL!R240))</f>
        <v>*</v>
      </c>
      <c r="S236" s="145" t="str">
        <f>IF(SP_SUL!V240="","*",SP_SUL!V240)</f>
        <v>*</v>
      </c>
      <c r="T236" s="145" t="str">
        <f>IF(SP_SUL!W240="","*",SP_SUL!W240)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IF(SP_SUL!Y241="","*",SP_SUL!Y241)</f>
        <v>*</v>
      </c>
      <c r="B237" s="146" t="str">
        <f>IF(SP_SUL!X241="","*",SP_SUL!X241)</f>
        <v>*</v>
      </c>
      <c r="C237" s="146" t="str">
        <f>IF(SP_SUL!Z241="","*",SP_SUL!Z241)</f>
        <v>*</v>
      </c>
      <c r="D237" s="139" t="str">
        <f>IF(SP_SUL!S241="","*",SP_SUL!S241)</f>
        <v>-</v>
      </c>
      <c r="E237" s="139" t="str">
        <f>IF(SP_SUL!T241="","*",SP_SUL!T241)</f>
        <v>-</v>
      </c>
      <c r="F237" s="145" t="str">
        <f>IF(SP_SUL!B241="","*",SP_SUL!B241)</f>
        <v>*</v>
      </c>
      <c r="G237" s="145" t="str">
        <f>IF(SP_SUL!D241="","*",SP_SUL!D241)</f>
        <v>*</v>
      </c>
      <c r="H237" s="145" t="str">
        <f>IF(SP_SUL!F241="","*",SP_SUL!F241)</f>
        <v>*</v>
      </c>
      <c r="I237" s="145" t="str">
        <f>IF(SP_SUL!H241="","*",SP_SUL!H241)</f>
        <v>*</v>
      </c>
      <c r="J237" s="145" t="str">
        <f>IF(SP_SUL!I241="","*",SP_SUL!I241)</f>
        <v>*</v>
      </c>
      <c r="K237" s="139" t="str">
        <f>IF(SP_SUL!M241="","*",SP_SUL!M241)</f>
        <v>-</v>
      </c>
      <c r="L237" s="139" t="str">
        <f>IF(SP_SUL!N241="","*",SP_SUL!N241)</f>
        <v>-</v>
      </c>
      <c r="M237" s="140" t="str">
        <f>IF(SP_SUL!J241="","*",SP_SUL!J241)</f>
        <v>*</v>
      </c>
      <c r="N237" s="144" t="str">
        <f>IF(SP_SUL!K241="","*",SP_SUL!K241)</f>
        <v>*</v>
      </c>
      <c r="O237" s="144" t="str">
        <f>IF(SP_SUL!L241="","*",SP_SUL!L241)</f>
        <v>*</v>
      </c>
      <c r="P237" s="143" t="str">
        <f>IF(SP_SUL!O241="","*",SP_SUL!O241)</f>
        <v>*</v>
      </c>
      <c r="Q237" s="143" t="str">
        <f>IF(SP_SUL!P241="","*",SP_SUL!P241)</f>
        <v>*</v>
      </c>
      <c r="R237" s="145" t="str">
        <f>IF(SP_SUL!Q241="","*",CONCATENATE(SP_SUL!Q241," ",SP_SUL!R241))</f>
        <v>*</v>
      </c>
      <c r="S237" s="145" t="str">
        <f>IF(SP_SUL!V241="","*",SP_SUL!V241)</f>
        <v>*</v>
      </c>
      <c r="T237" s="145" t="str">
        <f>IF(SP_SUL!W241="","*",SP_SUL!W241)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IF(SP_SUL!Y242="","*",SP_SUL!Y242)</f>
        <v>*</v>
      </c>
      <c r="B238" s="146" t="str">
        <f>IF(SP_SUL!X242="","*",SP_SUL!X242)</f>
        <v>*</v>
      </c>
      <c r="C238" s="146" t="str">
        <f>IF(SP_SUL!Z242="","*",SP_SUL!Z242)</f>
        <v>*</v>
      </c>
      <c r="D238" s="139" t="str">
        <f>IF(SP_SUL!S242="","*",SP_SUL!S242)</f>
        <v>-</v>
      </c>
      <c r="E238" s="139" t="str">
        <f>IF(SP_SUL!T242="","*",SP_SUL!T242)</f>
        <v>-</v>
      </c>
      <c r="F238" s="145" t="str">
        <f>IF(SP_SUL!B242="","*",SP_SUL!B242)</f>
        <v>*</v>
      </c>
      <c r="G238" s="145" t="str">
        <f>IF(SP_SUL!D242="","*",SP_SUL!D242)</f>
        <v>*</v>
      </c>
      <c r="H238" s="145" t="str">
        <f>IF(SP_SUL!F242="","*",SP_SUL!F242)</f>
        <v>*</v>
      </c>
      <c r="I238" s="145" t="str">
        <f>IF(SP_SUL!H242="","*",SP_SUL!H242)</f>
        <v>*</v>
      </c>
      <c r="J238" s="145" t="str">
        <f>IF(SP_SUL!I242="","*",SP_SUL!I242)</f>
        <v>*</v>
      </c>
      <c r="K238" s="139" t="str">
        <f>IF(SP_SUL!M242="","*",SP_SUL!M242)</f>
        <v>-</v>
      </c>
      <c r="L238" s="139" t="str">
        <f>IF(SP_SUL!N242="","*",SP_SUL!N242)</f>
        <v>-</v>
      </c>
      <c r="M238" s="140" t="str">
        <f>IF(SP_SUL!J242="","*",SP_SUL!J242)</f>
        <v>*</v>
      </c>
      <c r="N238" s="144" t="str">
        <f>IF(SP_SUL!K242="","*",SP_SUL!K242)</f>
        <v>*</v>
      </c>
      <c r="O238" s="144" t="str">
        <f>IF(SP_SUL!L242="","*",SP_SUL!L242)</f>
        <v>*</v>
      </c>
      <c r="P238" s="143" t="str">
        <f>IF(SP_SUL!O242="","*",SP_SUL!O242)</f>
        <v>*</v>
      </c>
      <c r="Q238" s="143" t="str">
        <f>IF(SP_SUL!P242="","*",SP_SUL!P242)</f>
        <v>*</v>
      </c>
      <c r="R238" s="145" t="str">
        <f>IF(SP_SUL!Q242="","*",CONCATENATE(SP_SUL!Q242," ",SP_SUL!R242))</f>
        <v>*</v>
      </c>
      <c r="S238" s="145" t="str">
        <f>IF(SP_SUL!V242="","*",SP_SUL!V242)</f>
        <v>*</v>
      </c>
      <c r="T238" s="145" t="str">
        <f>IF(SP_SUL!W242="","*",SP_SUL!W242)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IF(SP_SUL!Y243="","*",SP_SUL!Y243)</f>
        <v>*</v>
      </c>
      <c r="B239" s="146" t="str">
        <f>IF(SP_SUL!X243="","*",SP_SUL!X243)</f>
        <v>*</v>
      </c>
      <c r="C239" s="146" t="str">
        <f>IF(SP_SUL!Z243="","*",SP_SUL!Z243)</f>
        <v>*</v>
      </c>
      <c r="D239" s="139" t="str">
        <f>IF(SP_SUL!S243="","*",SP_SUL!S243)</f>
        <v>-</v>
      </c>
      <c r="E239" s="139" t="str">
        <f>IF(SP_SUL!T243="","*",SP_SUL!T243)</f>
        <v>-</v>
      </c>
      <c r="F239" s="145" t="str">
        <f>IF(SP_SUL!B243="","*",SP_SUL!B243)</f>
        <v>*</v>
      </c>
      <c r="G239" s="145" t="str">
        <f>IF(SP_SUL!D243="","*",SP_SUL!D243)</f>
        <v>*</v>
      </c>
      <c r="H239" s="145" t="str">
        <f>IF(SP_SUL!F243="","*",SP_SUL!F243)</f>
        <v>*</v>
      </c>
      <c r="I239" s="145" t="str">
        <f>IF(SP_SUL!H243="","*",SP_SUL!H243)</f>
        <v>*</v>
      </c>
      <c r="J239" s="145" t="str">
        <f>IF(SP_SUL!I243="","*",SP_SUL!I243)</f>
        <v>*</v>
      </c>
      <c r="K239" s="139" t="str">
        <f>IF(SP_SUL!M243="","*",SP_SUL!M243)</f>
        <v>-</v>
      </c>
      <c r="L239" s="139" t="str">
        <f>IF(SP_SUL!N243="","*",SP_SUL!N243)</f>
        <v>-</v>
      </c>
      <c r="M239" s="140" t="str">
        <f>IF(SP_SUL!J243="","*",SP_SUL!J243)</f>
        <v>*</v>
      </c>
      <c r="N239" s="144" t="str">
        <f>IF(SP_SUL!K243="","*",SP_SUL!K243)</f>
        <v>*</v>
      </c>
      <c r="O239" s="144" t="str">
        <f>IF(SP_SUL!L243="","*",SP_SUL!L243)</f>
        <v>*</v>
      </c>
      <c r="P239" s="143" t="str">
        <f>IF(SP_SUL!O243="","*",SP_SUL!O243)</f>
        <v>*</v>
      </c>
      <c r="Q239" s="143" t="str">
        <f>IF(SP_SUL!P243="","*",SP_SUL!P243)</f>
        <v>*</v>
      </c>
      <c r="R239" s="145" t="str">
        <f>IF(SP_SUL!Q243="","*",CONCATENATE(SP_SUL!Q243," ",SP_SUL!R243))</f>
        <v>*</v>
      </c>
      <c r="S239" s="145" t="str">
        <f>IF(SP_SUL!V243="","*",SP_SUL!V243)</f>
        <v>*</v>
      </c>
      <c r="T239" s="145" t="str">
        <f>IF(SP_SUL!W243="","*",SP_SUL!W243)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IF(SP_SUL!Y244="","*",SP_SUL!Y244)</f>
        <v>*</v>
      </c>
      <c r="B240" s="146" t="str">
        <f>IF(SP_SUL!X244="","*",SP_SUL!X244)</f>
        <v>*</v>
      </c>
      <c r="C240" s="146" t="str">
        <f>IF(SP_SUL!Z244="","*",SP_SUL!Z244)</f>
        <v>*</v>
      </c>
      <c r="D240" s="139" t="str">
        <f>IF(SP_SUL!S244="","*",SP_SUL!S244)</f>
        <v>-</v>
      </c>
      <c r="E240" s="139" t="str">
        <f>IF(SP_SUL!T244="","*",SP_SUL!T244)</f>
        <v>-</v>
      </c>
      <c r="F240" s="145" t="str">
        <f>IF(SP_SUL!B244="","*",SP_SUL!B244)</f>
        <v>*</v>
      </c>
      <c r="G240" s="145" t="str">
        <f>IF(SP_SUL!D244="","*",SP_SUL!D244)</f>
        <v>*</v>
      </c>
      <c r="H240" s="145" t="str">
        <f>IF(SP_SUL!F244="","*",SP_SUL!F244)</f>
        <v>*</v>
      </c>
      <c r="I240" s="145" t="str">
        <f>IF(SP_SUL!H244="","*",SP_SUL!H244)</f>
        <v>*</v>
      </c>
      <c r="J240" s="145" t="str">
        <f>IF(SP_SUL!I244="","*",SP_SUL!I244)</f>
        <v>*</v>
      </c>
      <c r="K240" s="139" t="str">
        <f>IF(SP_SUL!M244="","*",SP_SUL!M244)</f>
        <v>-</v>
      </c>
      <c r="L240" s="139" t="str">
        <f>IF(SP_SUL!N244="","*",SP_SUL!N244)</f>
        <v>-</v>
      </c>
      <c r="M240" s="140" t="str">
        <f>IF(SP_SUL!J244="","*",SP_SUL!J244)</f>
        <v>*</v>
      </c>
      <c r="N240" s="144" t="str">
        <f>IF(SP_SUL!K244="","*",SP_SUL!K244)</f>
        <v>*</v>
      </c>
      <c r="O240" s="144" t="str">
        <f>IF(SP_SUL!L244="","*",SP_SUL!L244)</f>
        <v>*</v>
      </c>
      <c r="P240" s="143" t="str">
        <f>IF(SP_SUL!O244="","*",SP_SUL!O244)</f>
        <v>*</v>
      </c>
      <c r="Q240" s="143" t="str">
        <f>IF(SP_SUL!P244="","*",SP_SUL!P244)</f>
        <v>*</v>
      </c>
      <c r="R240" s="145" t="str">
        <f>IF(SP_SUL!Q244="","*",CONCATENATE(SP_SUL!Q244," ",SP_SUL!R244))</f>
        <v>*</v>
      </c>
      <c r="S240" s="145" t="str">
        <f>IF(SP_SUL!V244="","*",SP_SUL!V244)</f>
        <v>*</v>
      </c>
      <c r="T240" s="145" t="str">
        <f>IF(SP_SUL!W244="","*",SP_SUL!W244)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IF(SP_SUL!Y245="","*",SP_SUL!Y245)</f>
        <v>*</v>
      </c>
      <c r="B241" s="146" t="str">
        <f>IF(SP_SUL!X245="","*",SP_SUL!X245)</f>
        <v>*</v>
      </c>
      <c r="C241" s="146" t="str">
        <f>IF(SP_SUL!Z245="","*",SP_SUL!Z245)</f>
        <v>*</v>
      </c>
      <c r="D241" s="139" t="str">
        <f>IF(SP_SUL!S245="","*",SP_SUL!S245)</f>
        <v>-</v>
      </c>
      <c r="E241" s="139" t="str">
        <f>IF(SP_SUL!T245="","*",SP_SUL!T245)</f>
        <v>-</v>
      </c>
      <c r="F241" s="145" t="str">
        <f>IF(SP_SUL!B245="","*",SP_SUL!B245)</f>
        <v>*</v>
      </c>
      <c r="G241" s="145" t="str">
        <f>IF(SP_SUL!D245="","*",SP_SUL!D245)</f>
        <v>*</v>
      </c>
      <c r="H241" s="145" t="str">
        <f>IF(SP_SUL!F245="","*",SP_SUL!F245)</f>
        <v>*</v>
      </c>
      <c r="I241" s="145" t="str">
        <f>IF(SP_SUL!H245="","*",SP_SUL!H245)</f>
        <v>*</v>
      </c>
      <c r="J241" s="145" t="str">
        <f>IF(SP_SUL!I245="","*",SP_SUL!I245)</f>
        <v>*</v>
      </c>
      <c r="K241" s="139" t="str">
        <f>IF(SP_SUL!M245="","*",SP_SUL!M245)</f>
        <v>-</v>
      </c>
      <c r="L241" s="139" t="str">
        <f>IF(SP_SUL!N245="","*",SP_SUL!N245)</f>
        <v>-</v>
      </c>
      <c r="M241" s="140" t="str">
        <f>IF(SP_SUL!J245="","*",SP_SUL!J245)</f>
        <v>*</v>
      </c>
      <c r="N241" s="144" t="str">
        <f>IF(SP_SUL!K245="","*",SP_SUL!K245)</f>
        <v>*</v>
      </c>
      <c r="O241" s="144" t="str">
        <f>IF(SP_SUL!L245="","*",SP_SUL!L245)</f>
        <v>*</v>
      </c>
      <c r="P241" s="143" t="str">
        <f>IF(SP_SUL!O245="","*",SP_SUL!O245)</f>
        <v>*</v>
      </c>
      <c r="Q241" s="143" t="str">
        <f>IF(SP_SUL!P245="","*",SP_SUL!P245)</f>
        <v>*</v>
      </c>
      <c r="R241" s="145" t="str">
        <f>IF(SP_SUL!Q245="","*",CONCATENATE(SP_SUL!Q245," ",SP_SUL!R245))</f>
        <v>*</v>
      </c>
      <c r="S241" s="145" t="str">
        <f>IF(SP_SUL!V245="","*",SP_SUL!V245)</f>
        <v>*</v>
      </c>
      <c r="T241" s="145" t="str">
        <f>IF(SP_SUL!W245="","*",SP_SUL!W245)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IF(SP_SUL!Y246="","*",SP_SUL!Y246)</f>
        <v>*</v>
      </c>
      <c r="B242" s="146" t="str">
        <f>IF(SP_SUL!X246="","*",SP_SUL!X246)</f>
        <v>*</v>
      </c>
      <c r="C242" s="146" t="str">
        <f>IF(SP_SUL!Z246="","*",SP_SUL!Z246)</f>
        <v>*</v>
      </c>
      <c r="D242" s="139" t="str">
        <f>IF(SP_SUL!S246="","*",SP_SUL!S246)</f>
        <v>-</v>
      </c>
      <c r="E242" s="139" t="str">
        <f>IF(SP_SUL!T246="","*",SP_SUL!T246)</f>
        <v>-</v>
      </c>
      <c r="F242" s="145" t="str">
        <f>IF(SP_SUL!B246="","*",SP_SUL!B246)</f>
        <v>*</v>
      </c>
      <c r="G242" s="145" t="str">
        <f>IF(SP_SUL!D246="","*",SP_SUL!D246)</f>
        <v>*</v>
      </c>
      <c r="H242" s="145" t="str">
        <f>IF(SP_SUL!F246="","*",SP_SUL!F246)</f>
        <v>*</v>
      </c>
      <c r="I242" s="145" t="str">
        <f>IF(SP_SUL!H246="","*",SP_SUL!H246)</f>
        <v>*</v>
      </c>
      <c r="J242" s="145" t="str">
        <f>IF(SP_SUL!I246="","*",SP_SUL!I246)</f>
        <v>*</v>
      </c>
      <c r="K242" s="139" t="str">
        <f>IF(SP_SUL!M246="","*",SP_SUL!M246)</f>
        <v>-</v>
      </c>
      <c r="L242" s="139" t="str">
        <f>IF(SP_SUL!N246="","*",SP_SUL!N246)</f>
        <v>-</v>
      </c>
      <c r="M242" s="140" t="str">
        <f>IF(SP_SUL!J246="","*",SP_SUL!J246)</f>
        <v>*</v>
      </c>
      <c r="N242" s="144" t="str">
        <f>IF(SP_SUL!K246="","*",SP_SUL!K246)</f>
        <v>*</v>
      </c>
      <c r="O242" s="144" t="str">
        <f>IF(SP_SUL!L246="","*",SP_SUL!L246)</f>
        <v>*</v>
      </c>
      <c r="P242" s="143" t="str">
        <f>IF(SP_SUL!O246="","*",SP_SUL!O246)</f>
        <v>*</v>
      </c>
      <c r="Q242" s="143" t="str">
        <f>IF(SP_SUL!P246="","*",SP_SUL!P246)</f>
        <v>*</v>
      </c>
      <c r="R242" s="145" t="str">
        <f>IF(SP_SUL!Q246="","*",CONCATENATE(SP_SUL!Q246," ",SP_SUL!R246))</f>
        <v>*</v>
      </c>
      <c r="S242" s="145" t="str">
        <f>IF(SP_SUL!V246="","*",SP_SUL!V246)</f>
        <v>*</v>
      </c>
      <c r="T242" s="145" t="str">
        <f>IF(SP_SUL!W246="","*",SP_SUL!W246)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IF(SP_SUL!Y247="","*",SP_SUL!Y247)</f>
        <v>*</v>
      </c>
      <c r="B243" s="146" t="str">
        <f>IF(SP_SUL!X247="","*",SP_SUL!X247)</f>
        <v>*</v>
      </c>
      <c r="C243" s="146" t="str">
        <f>IF(SP_SUL!Z247="","*",SP_SUL!Z247)</f>
        <v>*</v>
      </c>
      <c r="D243" s="139" t="str">
        <f>IF(SP_SUL!S247="","*",SP_SUL!S247)</f>
        <v>-</v>
      </c>
      <c r="E243" s="139" t="str">
        <f>IF(SP_SUL!T247="","*",SP_SUL!T247)</f>
        <v>-</v>
      </c>
      <c r="F243" s="145" t="str">
        <f>IF(SP_SUL!B247="","*",SP_SUL!B247)</f>
        <v>*</v>
      </c>
      <c r="G243" s="145" t="str">
        <f>IF(SP_SUL!D247="","*",SP_SUL!D247)</f>
        <v>*</v>
      </c>
      <c r="H243" s="145" t="str">
        <f>IF(SP_SUL!F247="","*",SP_SUL!F247)</f>
        <v>*</v>
      </c>
      <c r="I243" s="145" t="str">
        <f>IF(SP_SUL!H247="","*",SP_SUL!H247)</f>
        <v>*</v>
      </c>
      <c r="J243" s="145" t="str">
        <f>IF(SP_SUL!I247="","*",SP_SUL!I247)</f>
        <v>*</v>
      </c>
      <c r="K243" s="139" t="str">
        <f>IF(SP_SUL!M247="","*",SP_SUL!M247)</f>
        <v>-</v>
      </c>
      <c r="L243" s="139" t="str">
        <f>IF(SP_SUL!N247="","*",SP_SUL!N247)</f>
        <v>-</v>
      </c>
      <c r="M243" s="140" t="str">
        <f>IF(SP_SUL!J247="","*",SP_SUL!J247)</f>
        <v>*</v>
      </c>
      <c r="N243" s="144" t="str">
        <f>IF(SP_SUL!K247="","*",SP_SUL!K247)</f>
        <v>*</v>
      </c>
      <c r="O243" s="144" t="str">
        <f>IF(SP_SUL!L247="","*",SP_SUL!L247)</f>
        <v>*</v>
      </c>
      <c r="P243" s="143" t="str">
        <f>IF(SP_SUL!O247="","*",SP_SUL!O247)</f>
        <v>*</v>
      </c>
      <c r="Q243" s="143" t="str">
        <f>IF(SP_SUL!P247="","*",SP_SUL!P247)</f>
        <v>*</v>
      </c>
      <c r="R243" s="145" t="str">
        <f>IF(SP_SUL!Q247="","*",CONCATENATE(SP_SUL!Q247," ",SP_SUL!R247))</f>
        <v>*</v>
      </c>
      <c r="S243" s="145" t="str">
        <f>IF(SP_SUL!V247="","*",SP_SUL!V247)</f>
        <v>*</v>
      </c>
      <c r="T243" s="145" t="str">
        <f>IF(SP_SUL!W247="","*",SP_SUL!W247)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IF(SP_SUL!Y248="","*",SP_SUL!Y248)</f>
        <v>*</v>
      </c>
      <c r="B244" s="146" t="str">
        <f>IF(SP_SUL!X248="","*",SP_SUL!X248)</f>
        <v>*</v>
      </c>
      <c r="C244" s="146" t="str">
        <f>IF(SP_SUL!Z248="","*",SP_SUL!Z248)</f>
        <v>*</v>
      </c>
      <c r="D244" s="139" t="str">
        <f>IF(SP_SUL!S248="","*",SP_SUL!S248)</f>
        <v>-</v>
      </c>
      <c r="E244" s="139" t="str">
        <f>IF(SP_SUL!T248="","*",SP_SUL!T248)</f>
        <v>-</v>
      </c>
      <c r="F244" s="145" t="str">
        <f>IF(SP_SUL!B248="","*",SP_SUL!B248)</f>
        <v>*</v>
      </c>
      <c r="G244" s="145" t="str">
        <f>IF(SP_SUL!D248="","*",SP_SUL!D248)</f>
        <v>*</v>
      </c>
      <c r="H244" s="145" t="str">
        <f>IF(SP_SUL!F248="","*",SP_SUL!F248)</f>
        <v>*</v>
      </c>
      <c r="I244" s="145" t="str">
        <f>IF(SP_SUL!H248="","*",SP_SUL!H248)</f>
        <v>*</v>
      </c>
      <c r="J244" s="145" t="str">
        <f>IF(SP_SUL!I248="","*",SP_SUL!I248)</f>
        <v>*</v>
      </c>
      <c r="K244" s="139" t="str">
        <f>IF(SP_SUL!M248="","*",SP_SUL!M248)</f>
        <v>-</v>
      </c>
      <c r="L244" s="139" t="str">
        <f>IF(SP_SUL!N248="","*",SP_SUL!N248)</f>
        <v>-</v>
      </c>
      <c r="M244" s="140" t="str">
        <f>IF(SP_SUL!J248="","*",SP_SUL!J248)</f>
        <v>*</v>
      </c>
      <c r="N244" s="144" t="str">
        <f>IF(SP_SUL!K248="","*",SP_SUL!K248)</f>
        <v>*</v>
      </c>
      <c r="O244" s="144" t="str">
        <f>IF(SP_SUL!L248="","*",SP_SUL!L248)</f>
        <v>*</v>
      </c>
      <c r="P244" s="143" t="str">
        <f>IF(SP_SUL!O248="","*",SP_SUL!O248)</f>
        <v>*</v>
      </c>
      <c r="Q244" s="143" t="str">
        <f>IF(SP_SUL!P248="","*",SP_SUL!P248)</f>
        <v>*</v>
      </c>
      <c r="R244" s="145" t="str">
        <f>IF(SP_SUL!Q248="","*",CONCATENATE(SP_SUL!Q248," ",SP_SUL!R248))</f>
        <v>*</v>
      </c>
      <c r="S244" s="145" t="str">
        <f>IF(SP_SUL!V248="","*",SP_SUL!V248)</f>
        <v>*</v>
      </c>
      <c r="T244" s="145" t="str">
        <f>IF(SP_SUL!W248="","*",SP_SUL!W248)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IF(SP_SUL!Y249="","*",SP_SUL!Y249)</f>
        <v>*</v>
      </c>
      <c r="B245" s="146" t="str">
        <f>IF(SP_SUL!X249="","*",SP_SUL!X249)</f>
        <v>*</v>
      </c>
      <c r="C245" s="146" t="str">
        <f>IF(SP_SUL!Z249="","*",SP_SUL!Z249)</f>
        <v>*</v>
      </c>
      <c r="D245" s="139" t="str">
        <f>IF(SP_SUL!S249="","*",SP_SUL!S249)</f>
        <v>-</v>
      </c>
      <c r="E245" s="139" t="str">
        <f>IF(SP_SUL!T249="","*",SP_SUL!T249)</f>
        <v>-</v>
      </c>
      <c r="F245" s="145" t="str">
        <f>IF(SP_SUL!B249="","*",SP_SUL!B249)</f>
        <v>*</v>
      </c>
      <c r="G245" s="145" t="str">
        <f>IF(SP_SUL!D249="","*",SP_SUL!D249)</f>
        <v>*</v>
      </c>
      <c r="H245" s="145" t="str">
        <f>IF(SP_SUL!F249="","*",SP_SUL!F249)</f>
        <v>*</v>
      </c>
      <c r="I245" s="145" t="str">
        <f>IF(SP_SUL!H249="","*",SP_SUL!H249)</f>
        <v>*</v>
      </c>
      <c r="J245" s="145" t="str">
        <f>IF(SP_SUL!I249="","*",SP_SUL!I249)</f>
        <v>*</v>
      </c>
      <c r="K245" s="139" t="str">
        <f>IF(SP_SUL!M249="","*",SP_SUL!M249)</f>
        <v>-</v>
      </c>
      <c r="L245" s="139" t="str">
        <f>IF(SP_SUL!N249="","*",SP_SUL!N249)</f>
        <v>-</v>
      </c>
      <c r="M245" s="140" t="str">
        <f>IF(SP_SUL!J249="","*",SP_SUL!J249)</f>
        <v>*</v>
      </c>
      <c r="N245" s="144" t="str">
        <f>IF(SP_SUL!K249="","*",SP_SUL!K249)</f>
        <v>*</v>
      </c>
      <c r="O245" s="144" t="str">
        <f>IF(SP_SUL!L249="","*",SP_SUL!L249)</f>
        <v>*</v>
      </c>
      <c r="P245" s="143" t="str">
        <f>IF(SP_SUL!O249="","*",SP_SUL!O249)</f>
        <v>*</v>
      </c>
      <c r="Q245" s="143" t="str">
        <f>IF(SP_SUL!P249="","*",SP_SUL!P249)</f>
        <v>*</v>
      </c>
      <c r="R245" s="145" t="str">
        <f>IF(SP_SUL!Q249="","*",CONCATENATE(SP_SUL!Q249," ",SP_SUL!R249))</f>
        <v>*</v>
      </c>
      <c r="S245" s="145" t="str">
        <f>IF(SP_SUL!V249="","*",SP_SUL!V249)</f>
        <v>*</v>
      </c>
      <c r="T245" s="145" t="str">
        <f>IF(SP_SUL!W249="","*",SP_SUL!W249)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IF(SP_SUL!Y250="","*",SP_SUL!Y250)</f>
        <v>*</v>
      </c>
      <c r="B246" s="146" t="str">
        <f>IF(SP_SUL!X250="","*",SP_SUL!X250)</f>
        <v>*</v>
      </c>
      <c r="C246" s="146" t="str">
        <f>IF(SP_SUL!Z250="","*",SP_SUL!Z250)</f>
        <v>*</v>
      </c>
      <c r="D246" s="139" t="str">
        <f>IF(SP_SUL!S250="","*",SP_SUL!S250)</f>
        <v>-</v>
      </c>
      <c r="E246" s="139" t="str">
        <f>IF(SP_SUL!T250="","*",SP_SUL!T250)</f>
        <v>-</v>
      </c>
      <c r="F246" s="145" t="str">
        <f>IF(SP_SUL!B250="","*",SP_SUL!B250)</f>
        <v>*</v>
      </c>
      <c r="G246" s="145" t="str">
        <f>IF(SP_SUL!D250="","*",SP_SUL!D250)</f>
        <v>*</v>
      </c>
      <c r="H246" s="145" t="str">
        <f>IF(SP_SUL!F250="","*",SP_SUL!F250)</f>
        <v>*</v>
      </c>
      <c r="I246" s="145" t="str">
        <f>IF(SP_SUL!H250="","*",SP_SUL!H250)</f>
        <v>*</v>
      </c>
      <c r="J246" s="145" t="str">
        <f>IF(SP_SUL!I250="","*",SP_SUL!I250)</f>
        <v>*</v>
      </c>
      <c r="K246" s="139" t="str">
        <f>IF(SP_SUL!M250="","*",SP_SUL!M250)</f>
        <v>-</v>
      </c>
      <c r="L246" s="139" t="str">
        <f>IF(SP_SUL!N250="","*",SP_SUL!N250)</f>
        <v>-</v>
      </c>
      <c r="M246" s="140" t="str">
        <f>IF(SP_SUL!J250="","*",SP_SUL!J250)</f>
        <v>*</v>
      </c>
      <c r="N246" s="144" t="str">
        <f>IF(SP_SUL!K250="","*",SP_SUL!K250)</f>
        <v>*</v>
      </c>
      <c r="O246" s="144" t="str">
        <f>IF(SP_SUL!L250="","*",SP_SUL!L250)</f>
        <v>*</v>
      </c>
      <c r="P246" s="143" t="str">
        <f>IF(SP_SUL!O250="","*",SP_SUL!O250)</f>
        <v>*</v>
      </c>
      <c r="Q246" s="143" t="str">
        <f>IF(SP_SUL!P250="","*",SP_SUL!P250)</f>
        <v>*</v>
      </c>
      <c r="R246" s="145" t="str">
        <f>IF(SP_SUL!Q250="","*",CONCATENATE(SP_SUL!Q250," ",SP_SUL!R250))</f>
        <v>*</v>
      </c>
      <c r="S246" s="145" t="str">
        <f>IF(SP_SUL!V250="","*",SP_SUL!V250)</f>
        <v>*</v>
      </c>
      <c r="T246" s="145" t="str">
        <f>IF(SP_SUL!W250="","*",SP_SUL!W250)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IF(SP_SUL!Y251="","*",SP_SUL!Y251)</f>
        <v>*</v>
      </c>
      <c r="B247" s="146" t="str">
        <f>IF(SP_SUL!X251="","*",SP_SUL!X251)</f>
        <v>*</v>
      </c>
      <c r="C247" s="146" t="str">
        <f>IF(SP_SUL!Z251="","*",SP_SUL!Z251)</f>
        <v>*</v>
      </c>
      <c r="D247" s="139" t="str">
        <f>IF(SP_SUL!S251="","*",SP_SUL!S251)</f>
        <v>-</v>
      </c>
      <c r="E247" s="139" t="str">
        <f>IF(SP_SUL!T251="","*",SP_SUL!T251)</f>
        <v>-</v>
      </c>
      <c r="F247" s="145" t="str">
        <f>IF(SP_SUL!B251="","*",SP_SUL!B251)</f>
        <v>*</v>
      </c>
      <c r="G247" s="145" t="str">
        <f>IF(SP_SUL!D251="","*",SP_SUL!D251)</f>
        <v>*</v>
      </c>
      <c r="H247" s="145" t="str">
        <f>IF(SP_SUL!F251="","*",SP_SUL!F251)</f>
        <v>*</v>
      </c>
      <c r="I247" s="145" t="str">
        <f>IF(SP_SUL!H251="","*",SP_SUL!H251)</f>
        <v>*</v>
      </c>
      <c r="J247" s="145" t="str">
        <f>IF(SP_SUL!I251="","*",SP_SUL!I251)</f>
        <v>*</v>
      </c>
      <c r="K247" s="139" t="str">
        <f>IF(SP_SUL!M251="","*",SP_SUL!M251)</f>
        <v>-</v>
      </c>
      <c r="L247" s="139" t="str">
        <f>IF(SP_SUL!N251="","*",SP_SUL!N251)</f>
        <v>-</v>
      </c>
      <c r="M247" s="140" t="str">
        <f>IF(SP_SUL!J251="","*",SP_SUL!J251)</f>
        <v>*</v>
      </c>
      <c r="N247" s="144" t="str">
        <f>IF(SP_SUL!K251="","*",SP_SUL!K251)</f>
        <v>*</v>
      </c>
      <c r="O247" s="144" t="str">
        <f>IF(SP_SUL!L251="","*",SP_SUL!L251)</f>
        <v>*</v>
      </c>
      <c r="P247" s="143" t="str">
        <f>IF(SP_SUL!O251="","*",SP_SUL!O251)</f>
        <v>*</v>
      </c>
      <c r="Q247" s="143" t="str">
        <f>IF(SP_SUL!P251="","*",SP_SUL!P251)</f>
        <v>*</v>
      </c>
      <c r="R247" s="145" t="str">
        <f>IF(SP_SUL!Q251="","*",CONCATENATE(SP_SUL!Q251," ",SP_SUL!R251))</f>
        <v>*</v>
      </c>
      <c r="S247" s="145" t="str">
        <f>IF(SP_SUL!V251="","*",SP_SUL!V251)</f>
        <v>*</v>
      </c>
      <c r="T247" s="145" t="str">
        <f>IF(SP_SUL!W251="","*",SP_SUL!W251)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IF(SP_SUL!Y252="","*",SP_SUL!Y252)</f>
        <v>*</v>
      </c>
      <c r="B248" s="146" t="str">
        <f>IF(SP_SUL!X252="","*",SP_SUL!X252)</f>
        <v>*</v>
      </c>
      <c r="C248" s="146" t="str">
        <f>IF(SP_SUL!Z252="","*",SP_SUL!Z252)</f>
        <v>*</v>
      </c>
      <c r="D248" s="139" t="str">
        <f>IF(SP_SUL!S252="","*",SP_SUL!S252)</f>
        <v>-</v>
      </c>
      <c r="E248" s="139" t="str">
        <f>IF(SP_SUL!T252="","*",SP_SUL!T252)</f>
        <v>-</v>
      </c>
      <c r="F248" s="145" t="str">
        <f>IF(SP_SUL!B252="","*",SP_SUL!B252)</f>
        <v>*</v>
      </c>
      <c r="G248" s="145" t="str">
        <f>IF(SP_SUL!D252="","*",SP_SUL!D252)</f>
        <v>*</v>
      </c>
      <c r="H248" s="145" t="str">
        <f>IF(SP_SUL!F252="","*",SP_SUL!F252)</f>
        <v>*</v>
      </c>
      <c r="I248" s="145" t="str">
        <f>IF(SP_SUL!H252="","*",SP_SUL!H252)</f>
        <v>*</v>
      </c>
      <c r="J248" s="145" t="str">
        <f>IF(SP_SUL!I252="","*",SP_SUL!I252)</f>
        <v>*</v>
      </c>
      <c r="K248" s="139" t="str">
        <f>IF(SP_SUL!M252="","*",SP_SUL!M252)</f>
        <v>-</v>
      </c>
      <c r="L248" s="139" t="str">
        <f>IF(SP_SUL!N252="","*",SP_SUL!N252)</f>
        <v>-</v>
      </c>
      <c r="M248" s="140" t="str">
        <f>IF(SP_SUL!J252="","*",SP_SUL!J252)</f>
        <v>*</v>
      </c>
      <c r="N248" s="144" t="str">
        <f>IF(SP_SUL!K252="","*",SP_SUL!K252)</f>
        <v>*</v>
      </c>
      <c r="O248" s="144" t="str">
        <f>IF(SP_SUL!L252="","*",SP_SUL!L252)</f>
        <v>*</v>
      </c>
      <c r="P248" s="143" t="str">
        <f>IF(SP_SUL!O252="","*",SP_SUL!O252)</f>
        <v>*</v>
      </c>
      <c r="Q248" s="143" t="str">
        <f>IF(SP_SUL!P252="","*",SP_SUL!P252)</f>
        <v>*</v>
      </c>
      <c r="R248" s="145" t="str">
        <f>IF(SP_SUL!Q252="","*",CONCATENATE(SP_SUL!Q252," ",SP_SUL!R252))</f>
        <v>*</v>
      </c>
      <c r="S248" s="145" t="str">
        <f>IF(SP_SUL!V252="","*",SP_SUL!V252)</f>
        <v>*</v>
      </c>
      <c r="T248" s="145" t="str">
        <f>IF(SP_SUL!W252="","*",SP_SUL!W252)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IF(SP_SUL!Y253="","*",SP_SUL!Y253)</f>
        <v>*</v>
      </c>
      <c r="B249" s="146" t="str">
        <f>IF(SP_SUL!X253="","*",SP_SUL!X253)</f>
        <v>*</v>
      </c>
      <c r="C249" s="146" t="str">
        <f>IF(SP_SUL!Z253="","*",SP_SUL!Z253)</f>
        <v>*</v>
      </c>
      <c r="D249" s="139" t="str">
        <f>IF(SP_SUL!S253="","*",SP_SUL!S253)</f>
        <v>-</v>
      </c>
      <c r="E249" s="139" t="str">
        <f>IF(SP_SUL!T253="","*",SP_SUL!T253)</f>
        <v>-</v>
      </c>
      <c r="F249" s="145" t="str">
        <f>IF(SP_SUL!B253="","*",SP_SUL!B253)</f>
        <v>*</v>
      </c>
      <c r="G249" s="145" t="str">
        <f>IF(SP_SUL!D253="","*",SP_SUL!D253)</f>
        <v>*</v>
      </c>
      <c r="H249" s="145" t="str">
        <f>IF(SP_SUL!F253="","*",SP_SUL!F253)</f>
        <v>*</v>
      </c>
      <c r="I249" s="145" t="str">
        <f>IF(SP_SUL!H253="","*",SP_SUL!H253)</f>
        <v>*</v>
      </c>
      <c r="J249" s="145" t="str">
        <f>IF(SP_SUL!I253="","*",SP_SUL!I253)</f>
        <v>*</v>
      </c>
      <c r="K249" s="139" t="str">
        <f>IF(SP_SUL!M253="","*",SP_SUL!M253)</f>
        <v>-</v>
      </c>
      <c r="L249" s="139" t="str">
        <f>IF(SP_SUL!N253="","*",SP_SUL!N253)</f>
        <v>-</v>
      </c>
      <c r="M249" s="140" t="str">
        <f>IF(SP_SUL!J253="","*",SP_SUL!J253)</f>
        <v>*</v>
      </c>
      <c r="N249" s="144" t="str">
        <f>IF(SP_SUL!K253="","*",SP_SUL!K253)</f>
        <v>*</v>
      </c>
      <c r="O249" s="144" t="str">
        <f>IF(SP_SUL!L253="","*",SP_SUL!L253)</f>
        <v>*</v>
      </c>
      <c r="P249" s="143" t="str">
        <f>IF(SP_SUL!O253="","*",SP_SUL!O253)</f>
        <v>*</v>
      </c>
      <c r="Q249" s="143" t="str">
        <f>IF(SP_SUL!P253="","*",SP_SUL!P253)</f>
        <v>*</v>
      </c>
      <c r="R249" s="145" t="str">
        <f>IF(SP_SUL!Q253="","*",CONCATENATE(SP_SUL!Q253," ",SP_SUL!R253))</f>
        <v>*</v>
      </c>
      <c r="S249" s="145" t="str">
        <f>IF(SP_SUL!V253="","*",SP_SUL!V253)</f>
        <v>*</v>
      </c>
      <c r="T249" s="145" t="str">
        <f>IF(SP_SUL!W253="","*",SP_SUL!W253)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IF(SP_SUL!Y254="","*",SP_SUL!Y254)</f>
        <v>*</v>
      </c>
      <c r="B250" s="146" t="str">
        <f>IF(SP_SUL!X254="","*",SP_SUL!X254)</f>
        <v>*</v>
      </c>
      <c r="C250" s="146" t="str">
        <f>IF(SP_SUL!Z254="","*",SP_SUL!Z254)</f>
        <v>*</v>
      </c>
      <c r="D250" s="139" t="str">
        <f>IF(SP_SUL!S254="","*",SP_SUL!S254)</f>
        <v>-</v>
      </c>
      <c r="E250" s="139" t="str">
        <f>IF(SP_SUL!T254="","*",SP_SUL!T254)</f>
        <v>-</v>
      </c>
      <c r="F250" s="145" t="str">
        <f>IF(SP_SUL!B254="","*",SP_SUL!B254)</f>
        <v>*</v>
      </c>
      <c r="G250" s="145" t="str">
        <f>IF(SP_SUL!D254="","*",SP_SUL!D254)</f>
        <v>*</v>
      </c>
      <c r="H250" s="145" t="str">
        <f>IF(SP_SUL!F254="","*",SP_SUL!F254)</f>
        <v>*</v>
      </c>
      <c r="I250" s="145" t="str">
        <f>IF(SP_SUL!H254="","*",SP_SUL!H254)</f>
        <v>*</v>
      </c>
      <c r="J250" s="145" t="str">
        <f>IF(SP_SUL!I254="","*",SP_SUL!I254)</f>
        <v>*</v>
      </c>
      <c r="K250" s="139" t="str">
        <f>IF(SP_SUL!M254="","*",SP_SUL!M254)</f>
        <v>-</v>
      </c>
      <c r="L250" s="139" t="str">
        <f>IF(SP_SUL!N254="","*",SP_SUL!N254)</f>
        <v>-</v>
      </c>
      <c r="M250" s="140" t="str">
        <f>IF(SP_SUL!J254="","*",SP_SUL!J254)</f>
        <v>*</v>
      </c>
      <c r="N250" s="144" t="str">
        <f>IF(SP_SUL!K254="","*",SP_SUL!K254)</f>
        <v>*</v>
      </c>
      <c r="O250" s="144" t="str">
        <f>IF(SP_SUL!L254="","*",SP_SUL!L254)</f>
        <v>*</v>
      </c>
      <c r="P250" s="143" t="str">
        <f>IF(SP_SUL!O254="","*",SP_SUL!O254)</f>
        <v>*</v>
      </c>
      <c r="Q250" s="143" t="str">
        <f>IF(SP_SUL!P254="","*",SP_SUL!P254)</f>
        <v>*</v>
      </c>
      <c r="R250" s="145" t="str">
        <f>IF(SP_SUL!Q254="","*",CONCATENATE(SP_SUL!Q254," ",SP_SUL!R254))</f>
        <v>*</v>
      </c>
      <c r="S250" s="145" t="str">
        <f>IF(SP_SUL!V254="","*",SP_SUL!V254)</f>
        <v>*</v>
      </c>
      <c r="T250" s="145" t="str">
        <f>IF(SP_SUL!W254="","*",SP_SUL!W254)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IF(SP_SUL!Y255="","*",SP_SUL!Y255)</f>
        <v>*</v>
      </c>
      <c r="B251" s="146" t="str">
        <f>IF(SP_SUL!X255="","*",SP_SUL!X255)</f>
        <v>*</v>
      </c>
      <c r="C251" s="146" t="str">
        <f>IF(SP_SUL!Z255="","*",SP_SUL!Z255)</f>
        <v>*</v>
      </c>
      <c r="D251" s="139" t="str">
        <f>IF(SP_SUL!S255="","*",SP_SUL!S255)</f>
        <v>-</v>
      </c>
      <c r="E251" s="139" t="str">
        <f>IF(SP_SUL!T255="","*",SP_SUL!T255)</f>
        <v>-</v>
      </c>
      <c r="F251" s="145" t="str">
        <f>IF(SP_SUL!B255="","*",SP_SUL!B255)</f>
        <v>*</v>
      </c>
      <c r="G251" s="145" t="str">
        <f>IF(SP_SUL!D255="","*",SP_SUL!D255)</f>
        <v>*</v>
      </c>
      <c r="H251" s="145" t="str">
        <f>IF(SP_SUL!F255="","*",SP_SUL!F255)</f>
        <v>*</v>
      </c>
      <c r="I251" s="145" t="str">
        <f>IF(SP_SUL!H255="","*",SP_SUL!H255)</f>
        <v>*</v>
      </c>
      <c r="J251" s="145" t="str">
        <f>IF(SP_SUL!I255="","*",SP_SUL!I255)</f>
        <v>*</v>
      </c>
      <c r="K251" s="139" t="str">
        <f>IF(SP_SUL!M255="","*",SP_SUL!M255)</f>
        <v>-</v>
      </c>
      <c r="L251" s="139" t="str">
        <f>IF(SP_SUL!N255="","*",SP_SUL!N255)</f>
        <v>-</v>
      </c>
      <c r="M251" s="140" t="str">
        <f>IF(SP_SUL!J255="","*",SP_SUL!J255)</f>
        <v>*</v>
      </c>
      <c r="N251" s="144" t="str">
        <f>IF(SP_SUL!K255="","*",SP_SUL!K255)</f>
        <v>*</v>
      </c>
      <c r="O251" s="144" t="str">
        <f>IF(SP_SUL!L255="","*",SP_SUL!L255)</f>
        <v>*</v>
      </c>
      <c r="P251" s="143" t="str">
        <f>IF(SP_SUL!O255="","*",SP_SUL!O255)</f>
        <v>*</v>
      </c>
      <c r="Q251" s="143" t="str">
        <f>IF(SP_SUL!P255="","*",SP_SUL!P255)</f>
        <v>*</v>
      </c>
      <c r="R251" s="145" t="str">
        <f>IF(SP_SUL!Q255="","*",CONCATENATE(SP_SUL!Q255," ",SP_SUL!R255))</f>
        <v>*</v>
      </c>
      <c r="S251" s="145" t="str">
        <f>IF(SP_SUL!V255="","*",SP_SUL!V255)</f>
        <v>*</v>
      </c>
      <c r="T251" s="145" t="str">
        <f>IF(SP_SUL!W255="","*",SP_SUL!W255)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IF(SP_SUL!Y256="","*",SP_SUL!Y256)</f>
        <v>*</v>
      </c>
      <c r="B252" s="146" t="str">
        <f>IF(SP_SUL!X256="","*",SP_SUL!X256)</f>
        <v>*</v>
      </c>
      <c r="C252" s="146" t="str">
        <f>IF(SP_SUL!Z256="","*",SP_SUL!Z256)</f>
        <v>*</v>
      </c>
      <c r="D252" s="139" t="str">
        <f>IF(SP_SUL!S256="","*",SP_SUL!S256)</f>
        <v>-</v>
      </c>
      <c r="E252" s="139" t="str">
        <f>IF(SP_SUL!T256="","*",SP_SUL!T256)</f>
        <v>-</v>
      </c>
      <c r="F252" s="145" t="str">
        <f>IF(SP_SUL!B256="","*",SP_SUL!B256)</f>
        <v>*</v>
      </c>
      <c r="G252" s="145" t="str">
        <f>IF(SP_SUL!D256="","*",SP_SUL!D256)</f>
        <v>*</v>
      </c>
      <c r="H252" s="145" t="str">
        <f>IF(SP_SUL!F256="","*",SP_SUL!F256)</f>
        <v>*</v>
      </c>
      <c r="I252" s="145" t="str">
        <f>IF(SP_SUL!H256="","*",SP_SUL!H256)</f>
        <v>*</v>
      </c>
      <c r="J252" s="145" t="str">
        <f>IF(SP_SUL!I256="","*",SP_SUL!I256)</f>
        <v>*</v>
      </c>
      <c r="K252" s="139" t="str">
        <f>IF(SP_SUL!M256="","*",SP_SUL!M256)</f>
        <v>-</v>
      </c>
      <c r="L252" s="139" t="str">
        <f>IF(SP_SUL!N256="","*",SP_SUL!N256)</f>
        <v>-</v>
      </c>
      <c r="M252" s="140" t="str">
        <f>IF(SP_SUL!J256="","*",SP_SUL!J256)</f>
        <v>*</v>
      </c>
      <c r="N252" s="144" t="str">
        <f>IF(SP_SUL!K256="","*",SP_SUL!K256)</f>
        <v>*</v>
      </c>
      <c r="O252" s="144" t="str">
        <f>IF(SP_SUL!L256="","*",SP_SUL!L256)</f>
        <v>*</v>
      </c>
      <c r="P252" s="143" t="str">
        <f>IF(SP_SUL!O256="","*",SP_SUL!O256)</f>
        <v>*</v>
      </c>
      <c r="Q252" s="143" t="str">
        <f>IF(SP_SUL!P256="","*",SP_SUL!P256)</f>
        <v>*</v>
      </c>
      <c r="R252" s="145" t="str">
        <f>IF(SP_SUL!Q256="","*",CONCATENATE(SP_SUL!Q256," ",SP_SUL!R256))</f>
        <v>*</v>
      </c>
      <c r="S252" s="145" t="str">
        <f>IF(SP_SUL!V256="","*",SP_SUL!V256)</f>
        <v>*</v>
      </c>
      <c r="T252" s="145" t="str">
        <f>IF(SP_SUL!W256="","*",SP_SUL!W256)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IF(SP_SUL!Y257="","*",SP_SUL!Y257)</f>
        <v>*</v>
      </c>
      <c r="B253" s="146" t="str">
        <f>IF(SP_SUL!X257="","*",SP_SUL!X257)</f>
        <v>*</v>
      </c>
      <c r="C253" s="146" t="str">
        <f>IF(SP_SUL!Z257="","*",SP_SUL!Z257)</f>
        <v>*</v>
      </c>
      <c r="D253" s="139" t="str">
        <f>IF(SP_SUL!S257="","*",SP_SUL!S257)</f>
        <v>-</v>
      </c>
      <c r="E253" s="139" t="str">
        <f>IF(SP_SUL!T257="","*",SP_SUL!T257)</f>
        <v>-</v>
      </c>
      <c r="F253" s="145" t="str">
        <f>IF(SP_SUL!B257="","*",SP_SUL!B257)</f>
        <v>*</v>
      </c>
      <c r="G253" s="145" t="str">
        <f>IF(SP_SUL!D257="","*",SP_SUL!D257)</f>
        <v>*</v>
      </c>
      <c r="H253" s="145" t="str">
        <f>IF(SP_SUL!F257="","*",SP_SUL!F257)</f>
        <v>*</v>
      </c>
      <c r="I253" s="145" t="str">
        <f>IF(SP_SUL!H257="","*",SP_SUL!H257)</f>
        <v>*</v>
      </c>
      <c r="J253" s="145" t="str">
        <f>IF(SP_SUL!I257="","*",SP_SUL!I257)</f>
        <v>*</v>
      </c>
      <c r="K253" s="139" t="str">
        <f>IF(SP_SUL!M257="","*",SP_SUL!M257)</f>
        <v>-</v>
      </c>
      <c r="L253" s="139" t="str">
        <f>IF(SP_SUL!N257="","*",SP_SUL!N257)</f>
        <v>-</v>
      </c>
      <c r="M253" s="140" t="str">
        <f>IF(SP_SUL!J257="","*",SP_SUL!J257)</f>
        <v>*</v>
      </c>
      <c r="N253" s="144" t="str">
        <f>IF(SP_SUL!K257="","*",SP_SUL!K257)</f>
        <v>*</v>
      </c>
      <c r="O253" s="144" t="str">
        <f>IF(SP_SUL!L257="","*",SP_SUL!L257)</f>
        <v>*</v>
      </c>
      <c r="P253" s="143" t="str">
        <f>IF(SP_SUL!O257="","*",SP_SUL!O257)</f>
        <v>*</v>
      </c>
      <c r="Q253" s="143" t="str">
        <f>IF(SP_SUL!P257="","*",SP_SUL!P257)</f>
        <v>*</v>
      </c>
      <c r="R253" s="145" t="str">
        <f>IF(SP_SUL!Q257="","*",CONCATENATE(SP_SUL!Q257," ",SP_SUL!R257))</f>
        <v>*</v>
      </c>
      <c r="S253" s="145" t="str">
        <f>IF(SP_SUL!V257="","*",SP_SUL!V257)</f>
        <v>*</v>
      </c>
      <c r="T253" s="145" t="str">
        <f>IF(SP_SUL!W257="","*",SP_SUL!W257)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IF(SP_SUL!Y258="","*",SP_SUL!Y258)</f>
        <v>*</v>
      </c>
      <c r="B254" s="146" t="str">
        <f>IF(SP_SUL!X258="","*",SP_SUL!X258)</f>
        <v>*</v>
      </c>
      <c r="C254" s="146" t="str">
        <f>IF(SP_SUL!Z258="","*",SP_SUL!Z258)</f>
        <v>*</v>
      </c>
      <c r="D254" s="139" t="str">
        <f>IF(SP_SUL!S258="","*",SP_SUL!S258)</f>
        <v>-</v>
      </c>
      <c r="E254" s="139" t="str">
        <f>IF(SP_SUL!T258="","*",SP_SUL!T258)</f>
        <v>-</v>
      </c>
      <c r="F254" s="145" t="str">
        <f>IF(SP_SUL!B258="","*",SP_SUL!B258)</f>
        <v>*</v>
      </c>
      <c r="G254" s="145" t="str">
        <f>IF(SP_SUL!D258="","*",SP_SUL!D258)</f>
        <v>*</v>
      </c>
      <c r="H254" s="145" t="str">
        <f>IF(SP_SUL!F258="","*",SP_SUL!F258)</f>
        <v>*</v>
      </c>
      <c r="I254" s="145" t="str">
        <f>IF(SP_SUL!H258="","*",SP_SUL!H258)</f>
        <v>*</v>
      </c>
      <c r="J254" s="145" t="str">
        <f>IF(SP_SUL!I258="","*",SP_SUL!I258)</f>
        <v>*</v>
      </c>
      <c r="K254" s="139" t="str">
        <f>IF(SP_SUL!M258="","*",SP_SUL!M258)</f>
        <v>-</v>
      </c>
      <c r="L254" s="139" t="str">
        <f>IF(SP_SUL!N258="","*",SP_SUL!N258)</f>
        <v>-</v>
      </c>
      <c r="M254" s="140" t="str">
        <f>IF(SP_SUL!J258="","*",SP_SUL!J258)</f>
        <v>*</v>
      </c>
      <c r="N254" s="144" t="str">
        <f>IF(SP_SUL!K258="","*",SP_SUL!K258)</f>
        <v>*</v>
      </c>
      <c r="O254" s="144" t="str">
        <f>IF(SP_SUL!L258="","*",SP_SUL!L258)</f>
        <v>*</v>
      </c>
      <c r="P254" s="143" t="str">
        <f>IF(SP_SUL!O258="","*",SP_SUL!O258)</f>
        <v>*</v>
      </c>
      <c r="Q254" s="143" t="str">
        <f>IF(SP_SUL!P258="","*",SP_SUL!P258)</f>
        <v>*</v>
      </c>
      <c r="R254" s="145" t="str">
        <f>IF(SP_SUL!Q258="","*",CONCATENATE(SP_SUL!Q258," ",SP_SUL!R258))</f>
        <v>*</v>
      </c>
      <c r="S254" s="145" t="str">
        <f>IF(SP_SUL!V258="","*",SP_SUL!V258)</f>
        <v>*</v>
      </c>
      <c r="T254" s="145" t="str">
        <f>IF(SP_SUL!W258="","*",SP_SUL!W258)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IF(SP_SUL!Y259="","*",SP_SUL!Y259)</f>
        <v>*</v>
      </c>
      <c r="B255" s="146" t="str">
        <f>IF(SP_SUL!X259="","*",SP_SUL!X259)</f>
        <v>*</v>
      </c>
      <c r="C255" s="146" t="str">
        <f>IF(SP_SUL!Z259="","*",SP_SUL!Z259)</f>
        <v>*</v>
      </c>
      <c r="D255" s="139" t="str">
        <f>IF(SP_SUL!S259="","*",SP_SUL!S259)</f>
        <v>-</v>
      </c>
      <c r="E255" s="139" t="str">
        <f>IF(SP_SUL!T259="","*",SP_SUL!T259)</f>
        <v>-</v>
      </c>
      <c r="F255" s="145" t="str">
        <f>IF(SP_SUL!B259="","*",SP_SUL!B259)</f>
        <v>*</v>
      </c>
      <c r="G255" s="145" t="str">
        <f>IF(SP_SUL!D259="","*",SP_SUL!D259)</f>
        <v>*</v>
      </c>
      <c r="H255" s="145" t="str">
        <f>IF(SP_SUL!F259="","*",SP_SUL!F259)</f>
        <v>*</v>
      </c>
      <c r="I255" s="145" t="str">
        <f>IF(SP_SUL!H259="","*",SP_SUL!H259)</f>
        <v>*</v>
      </c>
      <c r="J255" s="145" t="str">
        <f>IF(SP_SUL!I259="","*",SP_SUL!I259)</f>
        <v>*</v>
      </c>
      <c r="K255" s="139" t="str">
        <f>IF(SP_SUL!M259="","*",SP_SUL!M259)</f>
        <v>-</v>
      </c>
      <c r="L255" s="139" t="str">
        <f>IF(SP_SUL!N259="","*",SP_SUL!N259)</f>
        <v>-</v>
      </c>
      <c r="M255" s="140" t="str">
        <f>IF(SP_SUL!J259="","*",SP_SUL!J259)</f>
        <v>*</v>
      </c>
      <c r="N255" s="144" t="str">
        <f>IF(SP_SUL!K259="","*",SP_SUL!K259)</f>
        <v>*</v>
      </c>
      <c r="O255" s="144" t="str">
        <f>IF(SP_SUL!L259="","*",SP_SUL!L259)</f>
        <v>*</v>
      </c>
      <c r="P255" s="143" t="str">
        <f>IF(SP_SUL!O259="","*",SP_SUL!O259)</f>
        <v>*</v>
      </c>
      <c r="Q255" s="143" t="str">
        <f>IF(SP_SUL!P259="","*",SP_SUL!P259)</f>
        <v>*</v>
      </c>
      <c r="R255" s="145" t="str">
        <f>IF(SP_SUL!Q259="","*",CONCATENATE(SP_SUL!Q259," ",SP_SUL!R259))</f>
        <v>*</v>
      </c>
      <c r="S255" s="145" t="str">
        <f>IF(SP_SUL!V259="","*",SP_SUL!V259)</f>
        <v>*</v>
      </c>
      <c r="T255" s="145" t="str">
        <f>IF(SP_SUL!W259="","*",SP_SUL!W259)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IF(SP_SUL!Y260="","*",SP_SUL!Y260)</f>
        <v>*</v>
      </c>
      <c r="B256" s="146" t="str">
        <f>IF(SP_SUL!X260="","*",SP_SUL!X260)</f>
        <v>*</v>
      </c>
      <c r="C256" s="146" t="str">
        <f>IF(SP_SUL!Z260="","*",SP_SUL!Z260)</f>
        <v>*</v>
      </c>
      <c r="D256" s="139" t="str">
        <f>IF(SP_SUL!S260="","*",SP_SUL!S260)</f>
        <v>-</v>
      </c>
      <c r="E256" s="139" t="str">
        <f>IF(SP_SUL!T260="","*",SP_SUL!T260)</f>
        <v>-</v>
      </c>
      <c r="F256" s="145" t="str">
        <f>IF(SP_SUL!B260="","*",SP_SUL!B260)</f>
        <v>*</v>
      </c>
      <c r="G256" s="145" t="str">
        <f>IF(SP_SUL!D260="","*",SP_SUL!D260)</f>
        <v>*</v>
      </c>
      <c r="H256" s="145" t="str">
        <f>IF(SP_SUL!F260="","*",SP_SUL!F260)</f>
        <v>*</v>
      </c>
      <c r="I256" s="145" t="str">
        <f>IF(SP_SUL!H260="","*",SP_SUL!H260)</f>
        <v>*</v>
      </c>
      <c r="J256" s="145" t="str">
        <f>IF(SP_SUL!I260="","*",SP_SUL!I260)</f>
        <v>*</v>
      </c>
      <c r="K256" s="139" t="str">
        <f>IF(SP_SUL!M260="","*",SP_SUL!M260)</f>
        <v>-</v>
      </c>
      <c r="L256" s="139" t="str">
        <f>IF(SP_SUL!N260="","*",SP_SUL!N260)</f>
        <v>-</v>
      </c>
      <c r="M256" s="140" t="str">
        <f>IF(SP_SUL!J260="","*",SP_SUL!J260)</f>
        <v>*</v>
      </c>
      <c r="N256" s="144" t="str">
        <f>IF(SP_SUL!K260="","*",SP_SUL!K260)</f>
        <v>*</v>
      </c>
      <c r="O256" s="144" t="str">
        <f>IF(SP_SUL!L260="","*",SP_SUL!L260)</f>
        <v>*</v>
      </c>
      <c r="P256" s="143" t="str">
        <f>IF(SP_SUL!O260="","*",SP_SUL!O260)</f>
        <v>*</v>
      </c>
      <c r="Q256" s="143" t="str">
        <f>IF(SP_SUL!P260="","*",SP_SUL!P260)</f>
        <v>*</v>
      </c>
      <c r="R256" s="145" t="str">
        <f>IF(SP_SUL!Q260="","*",CONCATENATE(SP_SUL!Q260," ",SP_SUL!R260))</f>
        <v>*</v>
      </c>
      <c r="S256" s="145" t="str">
        <f>IF(SP_SUL!V260="","*",SP_SUL!V260)</f>
        <v>*</v>
      </c>
      <c r="T256" s="145" t="str">
        <f>IF(SP_SUL!W260="","*",SP_SUL!W260)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IF(SP_SUL!Y261="","*",SP_SUL!Y261)</f>
        <v>*</v>
      </c>
      <c r="B257" s="146" t="str">
        <f>IF(SP_SUL!X261="","*",SP_SUL!X261)</f>
        <v>*</v>
      </c>
      <c r="C257" s="146" t="str">
        <f>IF(SP_SUL!Z261="","*",SP_SUL!Z261)</f>
        <v>*</v>
      </c>
      <c r="D257" s="139" t="str">
        <f>IF(SP_SUL!S261="","*",SP_SUL!S261)</f>
        <v>-</v>
      </c>
      <c r="E257" s="139" t="str">
        <f>IF(SP_SUL!T261="","*",SP_SUL!T261)</f>
        <v>-</v>
      </c>
      <c r="F257" s="145" t="str">
        <f>IF(SP_SUL!B261="","*",SP_SUL!B261)</f>
        <v>*</v>
      </c>
      <c r="G257" s="145" t="str">
        <f>IF(SP_SUL!D261="","*",SP_SUL!D261)</f>
        <v>*</v>
      </c>
      <c r="H257" s="145" t="str">
        <f>IF(SP_SUL!F261="","*",SP_SUL!F261)</f>
        <v>*</v>
      </c>
      <c r="I257" s="145" t="str">
        <f>IF(SP_SUL!H261="","*",SP_SUL!H261)</f>
        <v>*</v>
      </c>
      <c r="J257" s="145" t="str">
        <f>IF(SP_SUL!I261="","*",SP_SUL!I261)</f>
        <v>*</v>
      </c>
      <c r="K257" s="139" t="str">
        <f>IF(SP_SUL!M261="","*",SP_SUL!M261)</f>
        <v>-</v>
      </c>
      <c r="L257" s="139" t="str">
        <f>IF(SP_SUL!N261="","*",SP_SUL!N261)</f>
        <v>-</v>
      </c>
      <c r="M257" s="140" t="str">
        <f>IF(SP_SUL!J261="","*",SP_SUL!J261)</f>
        <v>*</v>
      </c>
      <c r="N257" s="144" t="str">
        <f>IF(SP_SUL!K261="","*",SP_SUL!K261)</f>
        <v>*</v>
      </c>
      <c r="O257" s="144" t="str">
        <f>IF(SP_SUL!L261="","*",SP_SUL!L261)</f>
        <v>*</v>
      </c>
      <c r="P257" s="143" t="str">
        <f>IF(SP_SUL!O261="","*",SP_SUL!O261)</f>
        <v>*</v>
      </c>
      <c r="Q257" s="143" t="str">
        <f>IF(SP_SUL!P261="","*",SP_SUL!P261)</f>
        <v>*</v>
      </c>
      <c r="R257" s="145" t="str">
        <f>IF(SP_SUL!Q261="","*",CONCATENATE(SP_SUL!Q261," ",SP_SUL!R261))</f>
        <v>*</v>
      </c>
      <c r="S257" s="145" t="str">
        <f>IF(SP_SUL!V261="","*",SP_SUL!V261)</f>
        <v>*</v>
      </c>
      <c r="T257" s="145" t="str">
        <f>IF(SP_SUL!W261="","*",SP_SUL!W261)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IF(SP_SUL!Y262="","*",SP_SUL!Y262)</f>
        <v>*</v>
      </c>
      <c r="B258" s="146" t="str">
        <f>IF(SP_SUL!X262="","*",SP_SUL!X262)</f>
        <v>*</v>
      </c>
      <c r="C258" s="146" t="str">
        <f>IF(SP_SUL!Z262="","*",SP_SUL!Z262)</f>
        <v>*</v>
      </c>
      <c r="D258" s="139" t="str">
        <f>IF(SP_SUL!S262="","*",SP_SUL!S262)</f>
        <v>-</v>
      </c>
      <c r="E258" s="139" t="str">
        <f>IF(SP_SUL!T262="","*",SP_SUL!T262)</f>
        <v>-</v>
      </c>
      <c r="F258" s="145" t="str">
        <f>IF(SP_SUL!B262="","*",SP_SUL!B262)</f>
        <v>*</v>
      </c>
      <c r="G258" s="145" t="str">
        <f>IF(SP_SUL!D262="","*",SP_SUL!D262)</f>
        <v>*</v>
      </c>
      <c r="H258" s="145" t="str">
        <f>IF(SP_SUL!F262="","*",SP_SUL!F262)</f>
        <v>*</v>
      </c>
      <c r="I258" s="145" t="str">
        <f>IF(SP_SUL!H262="","*",SP_SUL!H262)</f>
        <v>*</v>
      </c>
      <c r="J258" s="145" t="str">
        <f>IF(SP_SUL!I262="","*",SP_SUL!I262)</f>
        <v>*</v>
      </c>
      <c r="K258" s="139" t="str">
        <f>IF(SP_SUL!M262="","*",SP_SUL!M262)</f>
        <v>-</v>
      </c>
      <c r="L258" s="139" t="str">
        <f>IF(SP_SUL!N262="","*",SP_SUL!N262)</f>
        <v>-</v>
      </c>
      <c r="M258" s="140" t="str">
        <f>IF(SP_SUL!J262="","*",SP_SUL!J262)</f>
        <v>*</v>
      </c>
      <c r="N258" s="144" t="str">
        <f>IF(SP_SUL!K262="","*",SP_SUL!K262)</f>
        <v>*</v>
      </c>
      <c r="O258" s="144" t="str">
        <f>IF(SP_SUL!L262="","*",SP_SUL!L262)</f>
        <v>*</v>
      </c>
      <c r="P258" s="143" t="str">
        <f>IF(SP_SUL!O262="","*",SP_SUL!O262)</f>
        <v>*</v>
      </c>
      <c r="Q258" s="143" t="str">
        <f>IF(SP_SUL!P262="","*",SP_SUL!P262)</f>
        <v>*</v>
      </c>
      <c r="R258" s="145" t="str">
        <f>IF(SP_SUL!Q262="","*",CONCATENATE(SP_SUL!Q262," ",SP_SUL!R262))</f>
        <v>*</v>
      </c>
      <c r="S258" s="145" t="str">
        <f>IF(SP_SUL!V262="","*",SP_SUL!V262)</f>
        <v>*</v>
      </c>
      <c r="T258" s="145" t="str">
        <f>IF(SP_SUL!W262="","*",SP_SUL!W262)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IF(SP_SUL!Y263="","*",SP_SUL!Y263)</f>
        <v>*</v>
      </c>
      <c r="B259" s="146" t="str">
        <f>IF(SP_SUL!X263="","*",SP_SUL!X263)</f>
        <v>*</v>
      </c>
      <c r="C259" s="146" t="str">
        <f>IF(SP_SUL!Z263="","*",SP_SUL!Z263)</f>
        <v>*</v>
      </c>
      <c r="D259" s="139" t="str">
        <f>IF(SP_SUL!S263="","*",SP_SUL!S263)</f>
        <v>-</v>
      </c>
      <c r="E259" s="139" t="str">
        <f>IF(SP_SUL!T263="","*",SP_SUL!T263)</f>
        <v>-</v>
      </c>
      <c r="F259" s="145" t="str">
        <f>IF(SP_SUL!B263="","*",SP_SUL!B263)</f>
        <v>*</v>
      </c>
      <c r="G259" s="145" t="str">
        <f>IF(SP_SUL!D263="","*",SP_SUL!D263)</f>
        <v>*</v>
      </c>
      <c r="H259" s="145" t="str">
        <f>IF(SP_SUL!F263="","*",SP_SUL!F263)</f>
        <v>*</v>
      </c>
      <c r="I259" s="145" t="str">
        <f>IF(SP_SUL!H263="","*",SP_SUL!H263)</f>
        <v>*</v>
      </c>
      <c r="J259" s="145" t="str">
        <f>IF(SP_SUL!I263="","*",SP_SUL!I263)</f>
        <v>*</v>
      </c>
      <c r="K259" s="139" t="str">
        <f>IF(SP_SUL!M263="","*",SP_SUL!M263)</f>
        <v>-</v>
      </c>
      <c r="L259" s="139" t="str">
        <f>IF(SP_SUL!N263="","*",SP_SUL!N263)</f>
        <v>-</v>
      </c>
      <c r="M259" s="140" t="str">
        <f>IF(SP_SUL!J263="","*",SP_SUL!J263)</f>
        <v>*</v>
      </c>
      <c r="N259" s="144" t="str">
        <f>IF(SP_SUL!K263="","*",SP_SUL!K263)</f>
        <v>*</v>
      </c>
      <c r="O259" s="144" t="str">
        <f>IF(SP_SUL!L263="","*",SP_SUL!L263)</f>
        <v>*</v>
      </c>
      <c r="P259" s="143" t="str">
        <f>IF(SP_SUL!O263="","*",SP_SUL!O263)</f>
        <v>*</v>
      </c>
      <c r="Q259" s="143" t="str">
        <f>IF(SP_SUL!P263="","*",SP_SUL!P263)</f>
        <v>*</v>
      </c>
      <c r="R259" s="145" t="str">
        <f>IF(SP_SUL!Q263="","*",CONCATENATE(SP_SUL!Q263," ",SP_SUL!R263))</f>
        <v>*</v>
      </c>
      <c r="S259" s="145" t="str">
        <f>IF(SP_SUL!V263="","*",SP_SUL!V263)</f>
        <v>*</v>
      </c>
      <c r="T259" s="145" t="str">
        <f>IF(SP_SUL!W263="","*",SP_SUL!W263)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IF(SP_SUL!Y264="","*",SP_SUL!Y264)</f>
        <v>*</v>
      </c>
      <c r="B260" s="146" t="str">
        <f>IF(SP_SUL!X264="","*",SP_SUL!X264)</f>
        <v>*</v>
      </c>
      <c r="C260" s="146" t="str">
        <f>IF(SP_SUL!Z264="","*",SP_SUL!Z264)</f>
        <v>*</v>
      </c>
      <c r="D260" s="139" t="str">
        <f>IF(SP_SUL!S264="","*",SP_SUL!S264)</f>
        <v>-</v>
      </c>
      <c r="E260" s="139" t="str">
        <f>IF(SP_SUL!T264="","*",SP_SUL!T264)</f>
        <v>-</v>
      </c>
      <c r="F260" s="145" t="str">
        <f>IF(SP_SUL!B264="","*",SP_SUL!B264)</f>
        <v>*</v>
      </c>
      <c r="G260" s="145" t="str">
        <f>IF(SP_SUL!D264="","*",SP_SUL!D264)</f>
        <v>*</v>
      </c>
      <c r="H260" s="145" t="str">
        <f>IF(SP_SUL!F264="","*",SP_SUL!F264)</f>
        <v>*</v>
      </c>
      <c r="I260" s="145" t="str">
        <f>IF(SP_SUL!H264="","*",SP_SUL!H264)</f>
        <v>*</v>
      </c>
      <c r="J260" s="145" t="str">
        <f>IF(SP_SUL!I264="","*",SP_SUL!I264)</f>
        <v>*</v>
      </c>
      <c r="K260" s="139" t="str">
        <f>IF(SP_SUL!M264="","*",SP_SUL!M264)</f>
        <v>-</v>
      </c>
      <c r="L260" s="139" t="str">
        <f>IF(SP_SUL!N264="","*",SP_SUL!N264)</f>
        <v>-</v>
      </c>
      <c r="M260" s="140" t="str">
        <f>IF(SP_SUL!J264="","*",SP_SUL!J264)</f>
        <v>*</v>
      </c>
      <c r="N260" s="144" t="str">
        <f>IF(SP_SUL!K264="","*",SP_SUL!K264)</f>
        <v>*</v>
      </c>
      <c r="O260" s="144" t="str">
        <f>IF(SP_SUL!L264="","*",SP_SUL!L264)</f>
        <v>*</v>
      </c>
      <c r="P260" s="143" t="str">
        <f>IF(SP_SUL!O264="","*",SP_SUL!O264)</f>
        <v>*</v>
      </c>
      <c r="Q260" s="143" t="str">
        <f>IF(SP_SUL!P264="","*",SP_SUL!P264)</f>
        <v>*</v>
      </c>
      <c r="R260" s="145" t="str">
        <f>IF(SP_SUL!Q264="","*",CONCATENATE(SP_SUL!Q264," ",SP_SUL!R264))</f>
        <v>*</v>
      </c>
      <c r="S260" s="145" t="str">
        <f>IF(SP_SUL!V264="","*",SP_SUL!V264)</f>
        <v>*</v>
      </c>
      <c r="T260" s="145" t="str">
        <f>IF(SP_SUL!W264="","*",SP_SUL!W264)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IF(SP_SUL!Y265="","*",SP_SUL!Y265)</f>
        <v>*</v>
      </c>
      <c r="B261" s="146" t="str">
        <f>IF(SP_SUL!X265="","*",SP_SUL!X265)</f>
        <v>*</v>
      </c>
      <c r="C261" s="146" t="str">
        <f>IF(SP_SUL!Z265="","*",SP_SUL!Z265)</f>
        <v>*</v>
      </c>
      <c r="D261" s="139" t="str">
        <f>IF(SP_SUL!S265="","*",SP_SUL!S265)</f>
        <v>-</v>
      </c>
      <c r="E261" s="139" t="str">
        <f>IF(SP_SUL!T265="","*",SP_SUL!T265)</f>
        <v>-</v>
      </c>
      <c r="F261" s="145" t="str">
        <f>IF(SP_SUL!B265="","*",SP_SUL!B265)</f>
        <v>*</v>
      </c>
      <c r="G261" s="145" t="str">
        <f>IF(SP_SUL!D265="","*",SP_SUL!D265)</f>
        <v>*</v>
      </c>
      <c r="H261" s="145" t="str">
        <f>IF(SP_SUL!F265="","*",SP_SUL!F265)</f>
        <v>*</v>
      </c>
      <c r="I261" s="145" t="str">
        <f>IF(SP_SUL!H265="","*",SP_SUL!H265)</f>
        <v>*</v>
      </c>
      <c r="J261" s="145" t="str">
        <f>IF(SP_SUL!I265="","*",SP_SUL!I265)</f>
        <v>*</v>
      </c>
      <c r="K261" s="139" t="str">
        <f>IF(SP_SUL!M265="","*",SP_SUL!M265)</f>
        <v>-</v>
      </c>
      <c r="L261" s="139" t="str">
        <f>IF(SP_SUL!N265="","*",SP_SUL!N265)</f>
        <v>-</v>
      </c>
      <c r="M261" s="140" t="str">
        <f>IF(SP_SUL!J265="","*",SP_SUL!J265)</f>
        <v>*</v>
      </c>
      <c r="N261" s="144" t="str">
        <f>IF(SP_SUL!K265="","*",SP_SUL!K265)</f>
        <v>*</v>
      </c>
      <c r="O261" s="144" t="str">
        <f>IF(SP_SUL!L265="","*",SP_SUL!L265)</f>
        <v>*</v>
      </c>
      <c r="P261" s="143" t="str">
        <f>IF(SP_SUL!O265="","*",SP_SUL!O265)</f>
        <v>*</v>
      </c>
      <c r="Q261" s="143" t="str">
        <f>IF(SP_SUL!P265="","*",SP_SUL!P265)</f>
        <v>*</v>
      </c>
      <c r="R261" s="145" t="str">
        <f>IF(SP_SUL!Q265="","*",CONCATENATE(SP_SUL!Q265," ",SP_SUL!R265))</f>
        <v>*</v>
      </c>
      <c r="S261" s="145" t="str">
        <f>IF(SP_SUL!V265="","*",SP_SUL!V265)</f>
        <v>*</v>
      </c>
      <c r="T261" s="145" t="str">
        <f>IF(SP_SUL!W265="","*",SP_SUL!W265)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IF(SP_SUL!Y266="","*",SP_SUL!Y266)</f>
        <v>*</v>
      </c>
      <c r="B262" s="146" t="str">
        <f>IF(SP_SUL!X266="","*",SP_SUL!X266)</f>
        <v>*</v>
      </c>
      <c r="C262" s="146" t="str">
        <f>IF(SP_SUL!Z266="","*",SP_SUL!Z266)</f>
        <v>*</v>
      </c>
      <c r="D262" s="139" t="str">
        <f>IF(SP_SUL!S266="","*",SP_SUL!S266)</f>
        <v>-</v>
      </c>
      <c r="E262" s="139" t="str">
        <f>IF(SP_SUL!T266="","*",SP_SUL!T266)</f>
        <v>-</v>
      </c>
      <c r="F262" s="145" t="str">
        <f>IF(SP_SUL!B266="","*",SP_SUL!B266)</f>
        <v>*</v>
      </c>
      <c r="G262" s="145" t="str">
        <f>IF(SP_SUL!D266="","*",SP_SUL!D266)</f>
        <v>*</v>
      </c>
      <c r="H262" s="145" t="str">
        <f>IF(SP_SUL!F266="","*",SP_SUL!F266)</f>
        <v>*</v>
      </c>
      <c r="I262" s="145" t="str">
        <f>IF(SP_SUL!H266="","*",SP_SUL!H266)</f>
        <v>*</v>
      </c>
      <c r="J262" s="145" t="str">
        <f>IF(SP_SUL!I266="","*",SP_SUL!I266)</f>
        <v>*</v>
      </c>
      <c r="K262" s="139" t="str">
        <f>IF(SP_SUL!M266="","*",SP_SUL!M266)</f>
        <v>-</v>
      </c>
      <c r="L262" s="139" t="str">
        <f>IF(SP_SUL!N266="","*",SP_SUL!N266)</f>
        <v>-</v>
      </c>
      <c r="M262" s="140" t="str">
        <f>IF(SP_SUL!J266="","*",SP_SUL!J266)</f>
        <v>*</v>
      </c>
      <c r="N262" s="144" t="str">
        <f>IF(SP_SUL!K266="","*",SP_SUL!K266)</f>
        <v>*</v>
      </c>
      <c r="O262" s="144" t="str">
        <f>IF(SP_SUL!L266="","*",SP_SUL!L266)</f>
        <v>*</v>
      </c>
      <c r="P262" s="143" t="str">
        <f>IF(SP_SUL!O266="","*",SP_SUL!O266)</f>
        <v>*</v>
      </c>
      <c r="Q262" s="143" t="str">
        <f>IF(SP_SUL!P266="","*",SP_SUL!P266)</f>
        <v>*</v>
      </c>
      <c r="R262" s="145" t="str">
        <f>IF(SP_SUL!Q266="","*",CONCATENATE(SP_SUL!Q266," ",SP_SUL!R266))</f>
        <v>*</v>
      </c>
      <c r="S262" s="145" t="str">
        <f>IF(SP_SUL!V266="","*",SP_SUL!V266)</f>
        <v>*</v>
      </c>
      <c r="T262" s="145" t="str">
        <f>IF(SP_SUL!W266="","*",SP_SUL!W266)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IF(SP_SUL!Y267="","*",SP_SUL!Y267)</f>
        <v>*</v>
      </c>
      <c r="B263" s="146" t="str">
        <f>IF(SP_SUL!X267="","*",SP_SUL!X267)</f>
        <v>*</v>
      </c>
      <c r="C263" s="146" t="str">
        <f>IF(SP_SUL!Z267="","*",SP_SUL!Z267)</f>
        <v>*</v>
      </c>
      <c r="D263" s="139" t="str">
        <f>IF(SP_SUL!S267="","*",SP_SUL!S267)</f>
        <v>-</v>
      </c>
      <c r="E263" s="139" t="str">
        <f>IF(SP_SUL!T267="","*",SP_SUL!T267)</f>
        <v>-</v>
      </c>
      <c r="F263" s="145" t="str">
        <f>IF(SP_SUL!B267="","*",SP_SUL!B267)</f>
        <v>*</v>
      </c>
      <c r="G263" s="145" t="str">
        <f>IF(SP_SUL!D267="","*",SP_SUL!D267)</f>
        <v>*</v>
      </c>
      <c r="H263" s="145" t="str">
        <f>IF(SP_SUL!F267="","*",SP_SUL!F267)</f>
        <v>*</v>
      </c>
      <c r="I263" s="145" t="str">
        <f>IF(SP_SUL!H267="","*",SP_SUL!H267)</f>
        <v>*</v>
      </c>
      <c r="J263" s="145" t="str">
        <f>IF(SP_SUL!I267="","*",SP_SUL!I267)</f>
        <v>*</v>
      </c>
      <c r="K263" s="139" t="str">
        <f>IF(SP_SUL!M267="","*",SP_SUL!M267)</f>
        <v>-</v>
      </c>
      <c r="L263" s="139" t="str">
        <f>IF(SP_SUL!N267="","*",SP_SUL!N267)</f>
        <v>-</v>
      </c>
      <c r="M263" s="140" t="str">
        <f>IF(SP_SUL!J267="","*",SP_SUL!J267)</f>
        <v>*</v>
      </c>
      <c r="N263" s="144" t="str">
        <f>IF(SP_SUL!K267="","*",SP_SUL!K267)</f>
        <v>*</v>
      </c>
      <c r="O263" s="144" t="str">
        <f>IF(SP_SUL!L267="","*",SP_SUL!L267)</f>
        <v>*</v>
      </c>
      <c r="P263" s="143" t="str">
        <f>IF(SP_SUL!O267="","*",SP_SUL!O267)</f>
        <v>*</v>
      </c>
      <c r="Q263" s="143" t="str">
        <f>IF(SP_SUL!P267="","*",SP_SUL!P267)</f>
        <v>*</v>
      </c>
      <c r="R263" s="145" t="str">
        <f>IF(SP_SUL!Q267="","*",CONCATENATE(SP_SUL!Q267," ",SP_SUL!R267))</f>
        <v>*</v>
      </c>
      <c r="S263" s="145" t="str">
        <f>IF(SP_SUL!V267="","*",SP_SUL!V267)</f>
        <v>*</v>
      </c>
      <c r="T263" s="145" t="str">
        <f>IF(SP_SUL!W267="","*",SP_SUL!W267)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IF(SP_SUL!Y268="","*",SP_SUL!Y268)</f>
        <v>*</v>
      </c>
      <c r="B264" s="146" t="str">
        <f>IF(SP_SUL!X268="","*",SP_SUL!X268)</f>
        <v>*</v>
      </c>
      <c r="C264" s="146" t="str">
        <f>IF(SP_SUL!Z268="","*",SP_SUL!Z268)</f>
        <v>*</v>
      </c>
      <c r="D264" s="139" t="str">
        <f>IF(SP_SUL!S268="","*",SP_SUL!S268)</f>
        <v>-</v>
      </c>
      <c r="E264" s="139" t="str">
        <f>IF(SP_SUL!T268="","*",SP_SUL!T268)</f>
        <v>-</v>
      </c>
      <c r="F264" s="145" t="str">
        <f>IF(SP_SUL!B268="","*",SP_SUL!B268)</f>
        <v>*</v>
      </c>
      <c r="G264" s="145" t="str">
        <f>IF(SP_SUL!D268="","*",SP_SUL!D268)</f>
        <v>*</v>
      </c>
      <c r="H264" s="145" t="str">
        <f>IF(SP_SUL!F268="","*",SP_SUL!F268)</f>
        <v>*</v>
      </c>
      <c r="I264" s="145" t="str">
        <f>IF(SP_SUL!H268="","*",SP_SUL!H268)</f>
        <v>*</v>
      </c>
      <c r="J264" s="145" t="str">
        <f>IF(SP_SUL!I268="","*",SP_SUL!I268)</f>
        <v>*</v>
      </c>
      <c r="K264" s="139" t="str">
        <f>IF(SP_SUL!M268="","*",SP_SUL!M268)</f>
        <v>-</v>
      </c>
      <c r="L264" s="139" t="str">
        <f>IF(SP_SUL!N268="","*",SP_SUL!N268)</f>
        <v>-</v>
      </c>
      <c r="M264" s="140" t="str">
        <f>IF(SP_SUL!J268="","*",SP_SUL!J268)</f>
        <v>*</v>
      </c>
      <c r="N264" s="144" t="str">
        <f>IF(SP_SUL!K268="","*",SP_SUL!K268)</f>
        <v>*</v>
      </c>
      <c r="O264" s="144" t="str">
        <f>IF(SP_SUL!L268="","*",SP_SUL!L268)</f>
        <v>*</v>
      </c>
      <c r="P264" s="143" t="str">
        <f>IF(SP_SUL!O268="","*",SP_SUL!O268)</f>
        <v>*</v>
      </c>
      <c r="Q264" s="143" t="str">
        <f>IF(SP_SUL!P268="","*",SP_SUL!P268)</f>
        <v>*</v>
      </c>
      <c r="R264" s="145" t="str">
        <f>IF(SP_SUL!Q268="","*",CONCATENATE(SP_SUL!Q268," ",SP_SUL!R268))</f>
        <v>*</v>
      </c>
      <c r="S264" s="145" t="str">
        <f>IF(SP_SUL!V268="","*",SP_SUL!V268)</f>
        <v>*</v>
      </c>
      <c r="T264" s="145" t="str">
        <f>IF(SP_SUL!W268="","*",SP_SUL!W268)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IF(SP_SUL!Y269="","*",SP_SUL!Y269)</f>
        <v>*</v>
      </c>
      <c r="B265" s="146" t="str">
        <f>IF(SP_SUL!X269="","*",SP_SUL!X269)</f>
        <v>*</v>
      </c>
      <c r="C265" s="146" t="str">
        <f>IF(SP_SUL!Z269="","*",SP_SUL!Z269)</f>
        <v>*</v>
      </c>
      <c r="D265" s="139" t="str">
        <f>IF(SP_SUL!S269="","*",SP_SUL!S269)</f>
        <v>-</v>
      </c>
      <c r="E265" s="139" t="str">
        <f>IF(SP_SUL!T269="","*",SP_SUL!T269)</f>
        <v>-</v>
      </c>
      <c r="F265" s="145" t="str">
        <f>IF(SP_SUL!B269="","*",SP_SUL!B269)</f>
        <v>*</v>
      </c>
      <c r="G265" s="145" t="str">
        <f>IF(SP_SUL!D269="","*",SP_SUL!D269)</f>
        <v>*</v>
      </c>
      <c r="H265" s="145" t="str">
        <f>IF(SP_SUL!F269="","*",SP_SUL!F269)</f>
        <v>*</v>
      </c>
      <c r="I265" s="145" t="str">
        <f>IF(SP_SUL!H269="","*",SP_SUL!H269)</f>
        <v>*</v>
      </c>
      <c r="J265" s="145" t="str">
        <f>IF(SP_SUL!I269="","*",SP_SUL!I269)</f>
        <v>*</v>
      </c>
      <c r="K265" s="139" t="str">
        <f>IF(SP_SUL!M269="","*",SP_SUL!M269)</f>
        <v>-</v>
      </c>
      <c r="L265" s="139" t="str">
        <f>IF(SP_SUL!N269="","*",SP_SUL!N269)</f>
        <v>-</v>
      </c>
      <c r="M265" s="140" t="str">
        <f>IF(SP_SUL!J269="","*",SP_SUL!J269)</f>
        <v>*</v>
      </c>
      <c r="N265" s="144" t="str">
        <f>IF(SP_SUL!K269="","*",SP_SUL!K269)</f>
        <v>*</v>
      </c>
      <c r="O265" s="144" t="str">
        <f>IF(SP_SUL!L269="","*",SP_SUL!L269)</f>
        <v>*</v>
      </c>
      <c r="P265" s="143" t="str">
        <f>IF(SP_SUL!O269="","*",SP_SUL!O269)</f>
        <v>*</v>
      </c>
      <c r="Q265" s="143" t="str">
        <f>IF(SP_SUL!P269="","*",SP_SUL!P269)</f>
        <v>*</v>
      </c>
      <c r="R265" s="145" t="str">
        <f>IF(SP_SUL!Q269="","*",CONCATENATE(SP_SUL!Q269," ",SP_SUL!R269))</f>
        <v>*</v>
      </c>
      <c r="S265" s="145" t="str">
        <f>IF(SP_SUL!V269="","*",SP_SUL!V269)</f>
        <v>*</v>
      </c>
      <c r="T265" s="145" t="str">
        <f>IF(SP_SUL!W269="","*",SP_SUL!W269)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IF(SP_SUL!Y270="","*",SP_SUL!Y270)</f>
        <v>*</v>
      </c>
      <c r="B266" s="146" t="str">
        <f>IF(SP_SUL!X270="","*",SP_SUL!X270)</f>
        <v>*</v>
      </c>
      <c r="C266" s="146" t="str">
        <f>IF(SP_SUL!Z270="","*",SP_SUL!Z270)</f>
        <v>*</v>
      </c>
      <c r="D266" s="139" t="str">
        <f>IF(SP_SUL!S270="","*",SP_SUL!S270)</f>
        <v>-</v>
      </c>
      <c r="E266" s="139" t="str">
        <f>IF(SP_SUL!T270="","*",SP_SUL!T270)</f>
        <v>-</v>
      </c>
      <c r="F266" s="145" t="str">
        <f>IF(SP_SUL!B270="","*",SP_SUL!B270)</f>
        <v>*</v>
      </c>
      <c r="G266" s="145" t="str">
        <f>IF(SP_SUL!D270="","*",SP_SUL!D270)</f>
        <v>*</v>
      </c>
      <c r="H266" s="145" t="str">
        <f>IF(SP_SUL!F270="","*",SP_SUL!F270)</f>
        <v>*</v>
      </c>
      <c r="I266" s="145" t="str">
        <f>IF(SP_SUL!H270="","*",SP_SUL!H270)</f>
        <v>*</v>
      </c>
      <c r="J266" s="145" t="str">
        <f>IF(SP_SUL!I270="","*",SP_SUL!I270)</f>
        <v>*</v>
      </c>
      <c r="K266" s="139" t="str">
        <f>IF(SP_SUL!M270="","*",SP_SUL!M270)</f>
        <v>-</v>
      </c>
      <c r="L266" s="139" t="str">
        <f>IF(SP_SUL!N270="","*",SP_SUL!N270)</f>
        <v>-</v>
      </c>
      <c r="M266" s="140" t="str">
        <f>IF(SP_SUL!J270="","*",SP_SUL!J270)</f>
        <v>*</v>
      </c>
      <c r="N266" s="144" t="str">
        <f>IF(SP_SUL!K270="","*",SP_SUL!K270)</f>
        <v>*</v>
      </c>
      <c r="O266" s="144" t="str">
        <f>IF(SP_SUL!L270="","*",SP_SUL!L270)</f>
        <v>*</v>
      </c>
      <c r="P266" s="143" t="str">
        <f>IF(SP_SUL!O270="","*",SP_SUL!O270)</f>
        <v>*</v>
      </c>
      <c r="Q266" s="143" t="str">
        <f>IF(SP_SUL!P270="","*",SP_SUL!P270)</f>
        <v>*</v>
      </c>
      <c r="R266" s="145" t="str">
        <f>IF(SP_SUL!Q270="","*",CONCATENATE(SP_SUL!Q270," ",SP_SUL!R270))</f>
        <v>*</v>
      </c>
      <c r="S266" s="145" t="str">
        <f>IF(SP_SUL!V270="","*",SP_SUL!V270)</f>
        <v>*</v>
      </c>
      <c r="T266" s="145" t="str">
        <f>IF(SP_SUL!W270="","*",SP_SUL!W270)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IF(SP_SUL!Y271="","*",SP_SUL!Y271)</f>
        <v>*</v>
      </c>
      <c r="B267" s="146" t="str">
        <f>IF(SP_SUL!X271="","*",SP_SUL!X271)</f>
        <v>*</v>
      </c>
      <c r="C267" s="146" t="str">
        <f>IF(SP_SUL!Z271="","*",SP_SUL!Z271)</f>
        <v>*</v>
      </c>
      <c r="D267" s="139" t="str">
        <f>IF(SP_SUL!S271="","*",SP_SUL!S271)</f>
        <v>-</v>
      </c>
      <c r="E267" s="139" t="str">
        <f>IF(SP_SUL!T271="","*",SP_SUL!T271)</f>
        <v>-</v>
      </c>
      <c r="F267" s="145" t="str">
        <f>IF(SP_SUL!B271="","*",SP_SUL!B271)</f>
        <v>*</v>
      </c>
      <c r="G267" s="145" t="str">
        <f>IF(SP_SUL!D271="","*",SP_SUL!D271)</f>
        <v>*</v>
      </c>
      <c r="H267" s="145" t="str">
        <f>IF(SP_SUL!F271="","*",SP_SUL!F271)</f>
        <v>*</v>
      </c>
      <c r="I267" s="145" t="str">
        <f>IF(SP_SUL!H271="","*",SP_SUL!H271)</f>
        <v>*</v>
      </c>
      <c r="J267" s="145" t="str">
        <f>IF(SP_SUL!I271="","*",SP_SUL!I271)</f>
        <v>*</v>
      </c>
      <c r="K267" s="139" t="str">
        <f>IF(SP_SUL!M271="","*",SP_SUL!M271)</f>
        <v>-</v>
      </c>
      <c r="L267" s="139" t="str">
        <f>IF(SP_SUL!N271="","*",SP_SUL!N271)</f>
        <v>-</v>
      </c>
      <c r="M267" s="140" t="str">
        <f>IF(SP_SUL!J271="","*",SP_SUL!J271)</f>
        <v>*</v>
      </c>
      <c r="N267" s="144" t="str">
        <f>IF(SP_SUL!K271="","*",SP_SUL!K271)</f>
        <v>*</v>
      </c>
      <c r="O267" s="144" t="str">
        <f>IF(SP_SUL!L271="","*",SP_SUL!L271)</f>
        <v>*</v>
      </c>
      <c r="P267" s="143" t="str">
        <f>IF(SP_SUL!O271="","*",SP_SUL!O271)</f>
        <v>*</v>
      </c>
      <c r="Q267" s="143" t="str">
        <f>IF(SP_SUL!P271="","*",SP_SUL!P271)</f>
        <v>*</v>
      </c>
      <c r="R267" s="145" t="str">
        <f>IF(SP_SUL!Q271="","*",CONCATENATE(SP_SUL!Q271," ",SP_SUL!R271))</f>
        <v>*</v>
      </c>
      <c r="S267" s="145" t="str">
        <f>IF(SP_SUL!V271="","*",SP_SUL!V271)</f>
        <v>*</v>
      </c>
      <c r="T267" s="145" t="str">
        <f>IF(SP_SUL!W271="","*",SP_SUL!W271)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IF(SP_SUL!Y272="","*",SP_SUL!Y272)</f>
        <v>*</v>
      </c>
      <c r="B268" s="146" t="str">
        <f>IF(SP_SUL!X272="","*",SP_SUL!X272)</f>
        <v>*</v>
      </c>
      <c r="C268" s="146" t="str">
        <f>IF(SP_SUL!Z272="","*",SP_SUL!Z272)</f>
        <v>*</v>
      </c>
      <c r="D268" s="139" t="str">
        <f>IF(SP_SUL!S272="","*",SP_SUL!S272)</f>
        <v>-</v>
      </c>
      <c r="E268" s="139" t="str">
        <f>IF(SP_SUL!T272="","*",SP_SUL!T272)</f>
        <v>-</v>
      </c>
      <c r="F268" s="145" t="str">
        <f>IF(SP_SUL!B272="","*",SP_SUL!B272)</f>
        <v>*</v>
      </c>
      <c r="G268" s="145" t="str">
        <f>IF(SP_SUL!D272="","*",SP_SUL!D272)</f>
        <v>*</v>
      </c>
      <c r="H268" s="145" t="str">
        <f>IF(SP_SUL!F272="","*",SP_SUL!F272)</f>
        <v>*</v>
      </c>
      <c r="I268" s="145" t="str">
        <f>IF(SP_SUL!H272="","*",SP_SUL!H272)</f>
        <v>*</v>
      </c>
      <c r="J268" s="145" t="str">
        <f>IF(SP_SUL!I272="","*",SP_SUL!I272)</f>
        <v>*</v>
      </c>
      <c r="K268" s="139" t="str">
        <f>IF(SP_SUL!M272="","*",SP_SUL!M272)</f>
        <v>-</v>
      </c>
      <c r="L268" s="139" t="str">
        <f>IF(SP_SUL!N272="","*",SP_SUL!N272)</f>
        <v>-</v>
      </c>
      <c r="M268" s="140" t="str">
        <f>IF(SP_SUL!J272="","*",SP_SUL!J272)</f>
        <v>*</v>
      </c>
      <c r="N268" s="144" t="str">
        <f>IF(SP_SUL!K272="","*",SP_SUL!K272)</f>
        <v>*</v>
      </c>
      <c r="O268" s="144" t="str">
        <f>IF(SP_SUL!L272="","*",SP_SUL!L272)</f>
        <v>*</v>
      </c>
      <c r="P268" s="143" t="str">
        <f>IF(SP_SUL!O272="","*",SP_SUL!O272)</f>
        <v>*</v>
      </c>
      <c r="Q268" s="143" t="str">
        <f>IF(SP_SUL!P272="","*",SP_SUL!P272)</f>
        <v>*</v>
      </c>
      <c r="R268" s="145" t="str">
        <f>IF(SP_SUL!Q272="","*",CONCATENATE(SP_SUL!Q272," ",SP_SUL!R272))</f>
        <v>*</v>
      </c>
      <c r="S268" s="145" t="str">
        <f>IF(SP_SUL!V272="","*",SP_SUL!V272)</f>
        <v>*</v>
      </c>
      <c r="T268" s="145" t="str">
        <f>IF(SP_SUL!W272="","*",SP_SUL!W272)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IF(SP_SUL!Y273="","*",SP_SUL!Y273)</f>
        <v>*</v>
      </c>
      <c r="B269" s="146" t="str">
        <f>IF(SP_SUL!X273="","*",SP_SUL!X273)</f>
        <v>*</v>
      </c>
      <c r="C269" s="146" t="str">
        <f>IF(SP_SUL!Z273="","*",SP_SUL!Z273)</f>
        <v>*</v>
      </c>
      <c r="D269" s="139" t="str">
        <f>IF(SP_SUL!S273="","*",SP_SUL!S273)</f>
        <v>-</v>
      </c>
      <c r="E269" s="139" t="str">
        <f>IF(SP_SUL!T273="","*",SP_SUL!T273)</f>
        <v>-</v>
      </c>
      <c r="F269" s="145" t="str">
        <f>IF(SP_SUL!B273="","*",SP_SUL!B273)</f>
        <v>*</v>
      </c>
      <c r="G269" s="145" t="str">
        <f>IF(SP_SUL!D273="","*",SP_SUL!D273)</f>
        <v>*</v>
      </c>
      <c r="H269" s="145" t="str">
        <f>IF(SP_SUL!F273="","*",SP_SUL!F273)</f>
        <v>*</v>
      </c>
      <c r="I269" s="145" t="str">
        <f>IF(SP_SUL!H273="","*",SP_SUL!H273)</f>
        <v>*</v>
      </c>
      <c r="J269" s="145" t="str">
        <f>IF(SP_SUL!I273="","*",SP_SUL!I273)</f>
        <v>*</v>
      </c>
      <c r="K269" s="139" t="str">
        <f>IF(SP_SUL!M273="","*",SP_SUL!M273)</f>
        <v>-</v>
      </c>
      <c r="L269" s="139" t="str">
        <f>IF(SP_SUL!N273="","*",SP_SUL!N273)</f>
        <v>-</v>
      </c>
      <c r="M269" s="140" t="str">
        <f>IF(SP_SUL!J273="","*",SP_SUL!J273)</f>
        <v>*</v>
      </c>
      <c r="N269" s="144" t="str">
        <f>IF(SP_SUL!K273="","*",SP_SUL!K273)</f>
        <v>*</v>
      </c>
      <c r="O269" s="144" t="str">
        <f>IF(SP_SUL!L273="","*",SP_SUL!L273)</f>
        <v>*</v>
      </c>
      <c r="P269" s="143" t="str">
        <f>IF(SP_SUL!O273="","*",SP_SUL!O273)</f>
        <v>*</v>
      </c>
      <c r="Q269" s="143" t="str">
        <f>IF(SP_SUL!P273="","*",SP_SUL!P273)</f>
        <v>*</v>
      </c>
      <c r="R269" s="145" t="str">
        <f>IF(SP_SUL!Q273="","*",CONCATENATE(SP_SUL!Q273," ",SP_SUL!R273))</f>
        <v>*</v>
      </c>
      <c r="S269" s="145" t="str">
        <f>IF(SP_SUL!V273="","*",SP_SUL!V273)</f>
        <v>*</v>
      </c>
      <c r="T269" s="145" t="str">
        <f>IF(SP_SUL!W273="","*",SP_SUL!W273)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IF(SP_SUL!Y274="","*",SP_SUL!Y274)</f>
        <v>*</v>
      </c>
      <c r="B270" s="146" t="str">
        <f>IF(SP_SUL!X274="","*",SP_SUL!X274)</f>
        <v>*</v>
      </c>
      <c r="C270" s="146" t="str">
        <f>IF(SP_SUL!Z274="","*",SP_SUL!Z274)</f>
        <v>*</v>
      </c>
      <c r="D270" s="139" t="str">
        <f>IF(SP_SUL!S274="","*",SP_SUL!S274)</f>
        <v>-</v>
      </c>
      <c r="E270" s="139" t="str">
        <f>IF(SP_SUL!T274="","*",SP_SUL!T274)</f>
        <v>-</v>
      </c>
      <c r="F270" s="145" t="str">
        <f>IF(SP_SUL!B274="","*",SP_SUL!B274)</f>
        <v>*</v>
      </c>
      <c r="G270" s="145" t="str">
        <f>IF(SP_SUL!D274="","*",SP_SUL!D274)</f>
        <v>*</v>
      </c>
      <c r="H270" s="145" t="str">
        <f>IF(SP_SUL!F274="","*",SP_SUL!F274)</f>
        <v>*</v>
      </c>
      <c r="I270" s="145" t="str">
        <f>IF(SP_SUL!H274="","*",SP_SUL!H274)</f>
        <v>*</v>
      </c>
      <c r="J270" s="145" t="str">
        <f>IF(SP_SUL!I274="","*",SP_SUL!I274)</f>
        <v>*</v>
      </c>
      <c r="K270" s="139" t="str">
        <f>IF(SP_SUL!M274="","*",SP_SUL!M274)</f>
        <v>-</v>
      </c>
      <c r="L270" s="139" t="str">
        <f>IF(SP_SUL!N274="","*",SP_SUL!N274)</f>
        <v>-</v>
      </c>
      <c r="M270" s="140" t="str">
        <f>IF(SP_SUL!J274="","*",SP_SUL!J274)</f>
        <v>*</v>
      </c>
      <c r="N270" s="144" t="str">
        <f>IF(SP_SUL!K274="","*",SP_SUL!K274)</f>
        <v>*</v>
      </c>
      <c r="O270" s="144" t="str">
        <f>IF(SP_SUL!L274="","*",SP_SUL!L274)</f>
        <v>*</v>
      </c>
      <c r="P270" s="143" t="str">
        <f>IF(SP_SUL!O274="","*",SP_SUL!O274)</f>
        <v>*</v>
      </c>
      <c r="Q270" s="143" t="str">
        <f>IF(SP_SUL!P274="","*",SP_SUL!P274)</f>
        <v>*</v>
      </c>
      <c r="R270" s="145" t="str">
        <f>IF(SP_SUL!Q274="","*",CONCATENATE(SP_SUL!Q274," ",SP_SUL!R274))</f>
        <v>*</v>
      </c>
      <c r="S270" s="145" t="str">
        <f>IF(SP_SUL!V274="","*",SP_SUL!V274)</f>
        <v>*</v>
      </c>
      <c r="T270" s="145" t="str">
        <f>IF(SP_SUL!W274="","*",SP_SUL!W274)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IF(SP_SUL!Y275="","*",SP_SUL!Y275)</f>
        <v>*</v>
      </c>
      <c r="B271" s="146" t="str">
        <f>IF(SP_SUL!X275="","*",SP_SUL!X275)</f>
        <v>*</v>
      </c>
      <c r="C271" s="146" t="str">
        <f>IF(SP_SUL!Z275="","*",SP_SUL!Z275)</f>
        <v>*</v>
      </c>
      <c r="D271" s="139" t="str">
        <f>IF(SP_SUL!S275="","*",SP_SUL!S275)</f>
        <v>-</v>
      </c>
      <c r="E271" s="139" t="str">
        <f>IF(SP_SUL!T275="","*",SP_SUL!T275)</f>
        <v>-</v>
      </c>
      <c r="F271" s="145" t="str">
        <f>IF(SP_SUL!B275="","*",SP_SUL!B275)</f>
        <v>*</v>
      </c>
      <c r="G271" s="145" t="str">
        <f>IF(SP_SUL!D275="","*",SP_SUL!D275)</f>
        <v>*</v>
      </c>
      <c r="H271" s="145" t="str">
        <f>IF(SP_SUL!F275="","*",SP_SUL!F275)</f>
        <v>*</v>
      </c>
      <c r="I271" s="145" t="str">
        <f>IF(SP_SUL!H275="","*",SP_SUL!H275)</f>
        <v>*</v>
      </c>
      <c r="J271" s="145" t="str">
        <f>IF(SP_SUL!I275="","*",SP_SUL!I275)</f>
        <v>*</v>
      </c>
      <c r="K271" s="139" t="str">
        <f>IF(SP_SUL!M275="","*",SP_SUL!M275)</f>
        <v>-</v>
      </c>
      <c r="L271" s="139" t="str">
        <f>IF(SP_SUL!N275="","*",SP_SUL!N275)</f>
        <v>-</v>
      </c>
      <c r="M271" s="140" t="str">
        <f>IF(SP_SUL!J275="","*",SP_SUL!J275)</f>
        <v>*</v>
      </c>
      <c r="N271" s="144" t="str">
        <f>IF(SP_SUL!K275="","*",SP_SUL!K275)</f>
        <v>*</v>
      </c>
      <c r="O271" s="144" t="str">
        <f>IF(SP_SUL!L275="","*",SP_SUL!L275)</f>
        <v>*</v>
      </c>
      <c r="P271" s="143" t="str">
        <f>IF(SP_SUL!O275="","*",SP_SUL!O275)</f>
        <v>*</v>
      </c>
      <c r="Q271" s="143" t="str">
        <f>IF(SP_SUL!P275="","*",SP_SUL!P275)</f>
        <v>*</v>
      </c>
      <c r="R271" s="145" t="str">
        <f>IF(SP_SUL!Q275="","*",CONCATENATE(SP_SUL!Q275," ",SP_SUL!R275))</f>
        <v>*</v>
      </c>
      <c r="S271" s="145" t="str">
        <f>IF(SP_SUL!V275="","*",SP_SUL!V275)</f>
        <v>*</v>
      </c>
      <c r="T271" s="145" t="str">
        <f>IF(SP_SUL!W275="","*",SP_SUL!W275)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IF(SP_SUL!Y276="","*",SP_SUL!Y276)</f>
        <v>*</v>
      </c>
      <c r="B272" s="146" t="str">
        <f>IF(SP_SUL!X276="","*",SP_SUL!X276)</f>
        <v>*</v>
      </c>
      <c r="C272" s="146" t="str">
        <f>IF(SP_SUL!Z276="","*",SP_SUL!Z276)</f>
        <v>*</v>
      </c>
      <c r="D272" s="139" t="str">
        <f>IF(SP_SUL!S276="","*",SP_SUL!S276)</f>
        <v>-</v>
      </c>
      <c r="E272" s="139" t="str">
        <f>IF(SP_SUL!T276="","*",SP_SUL!T276)</f>
        <v>-</v>
      </c>
      <c r="F272" s="145" t="str">
        <f>IF(SP_SUL!B276="","*",SP_SUL!B276)</f>
        <v>*</v>
      </c>
      <c r="G272" s="145" t="str">
        <f>IF(SP_SUL!D276="","*",SP_SUL!D276)</f>
        <v>*</v>
      </c>
      <c r="H272" s="145" t="str">
        <f>IF(SP_SUL!F276="","*",SP_SUL!F276)</f>
        <v>*</v>
      </c>
      <c r="I272" s="145" t="str">
        <f>IF(SP_SUL!H276="","*",SP_SUL!H276)</f>
        <v>*</v>
      </c>
      <c r="J272" s="145" t="str">
        <f>IF(SP_SUL!I276="","*",SP_SUL!I276)</f>
        <v>*</v>
      </c>
      <c r="K272" s="139" t="str">
        <f>IF(SP_SUL!M276="","*",SP_SUL!M276)</f>
        <v>-</v>
      </c>
      <c r="L272" s="139" t="str">
        <f>IF(SP_SUL!N276="","*",SP_SUL!N276)</f>
        <v>-</v>
      </c>
      <c r="M272" s="140" t="str">
        <f>IF(SP_SUL!J276="","*",SP_SUL!J276)</f>
        <v>*</v>
      </c>
      <c r="N272" s="144" t="str">
        <f>IF(SP_SUL!K276="","*",SP_SUL!K276)</f>
        <v>*</v>
      </c>
      <c r="O272" s="144" t="str">
        <f>IF(SP_SUL!L276="","*",SP_SUL!L276)</f>
        <v>*</v>
      </c>
      <c r="P272" s="143" t="str">
        <f>IF(SP_SUL!O276="","*",SP_SUL!O276)</f>
        <v>*</v>
      </c>
      <c r="Q272" s="143" t="str">
        <f>IF(SP_SUL!P276="","*",SP_SUL!P276)</f>
        <v>*</v>
      </c>
      <c r="R272" s="145" t="str">
        <f>IF(SP_SUL!Q276="","*",CONCATENATE(SP_SUL!Q276," ",SP_SUL!R276))</f>
        <v>*</v>
      </c>
      <c r="S272" s="145" t="str">
        <f>IF(SP_SUL!V276="","*",SP_SUL!V276)</f>
        <v>*</v>
      </c>
      <c r="T272" s="145" t="str">
        <f>IF(SP_SUL!W276="","*",SP_SUL!W276)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IF(SP_SUL!Y277="","*",SP_SUL!Y277)</f>
        <v>*</v>
      </c>
      <c r="B273" s="146" t="str">
        <f>IF(SP_SUL!X277="","*",SP_SUL!X277)</f>
        <v>*</v>
      </c>
      <c r="C273" s="146" t="str">
        <f>IF(SP_SUL!Z277="","*",SP_SUL!Z277)</f>
        <v>*</v>
      </c>
      <c r="D273" s="139" t="str">
        <f>IF(SP_SUL!S277="","*",SP_SUL!S277)</f>
        <v>-</v>
      </c>
      <c r="E273" s="139" t="str">
        <f>IF(SP_SUL!T277="","*",SP_SUL!T277)</f>
        <v>-</v>
      </c>
      <c r="F273" s="145" t="str">
        <f>IF(SP_SUL!B277="","*",SP_SUL!B277)</f>
        <v>*</v>
      </c>
      <c r="G273" s="145" t="str">
        <f>IF(SP_SUL!D277="","*",SP_SUL!D277)</f>
        <v>*</v>
      </c>
      <c r="H273" s="145" t="str">
        <f>IF(SP_SUL!F277="","*",SP_SUL!F277)</f>
        <v>*</v>
      </c>
      <c r="I273" s="145" t="str">
        <f>IF(SP_SUL!H277="","*",SP_SUL!H277)</f>
        <v>*</v>
      </c>
      <c r="J273" s="145" t="str">
        <f>IF(SP_SUL!I277="","*",SP_SUL!I277)</f>
        <v>*</v>
      </c>
      <c r="K273" s="139" t="str">
        <f>IF(SP_SUL!M277="","*",SP_SUL!M277)</f>
        <v>-</v>
      </c>
      <c r="L273" s="139" t="str">
        <f>IF(SP_SUL!N277="","*",SP_SUL!N277)</f>
        <v>-</v>
      </c>
      <c r="M273" s="140" t="str">
        <f>IF(SP_SUL!J277="","*",SP_SUL!J277)</f>
        <v>*</v>
      </c>
      <c r="N273" s="144" t="str">
        <f>IF(SP_SUL!K277="","*",SP_SUL!K277)</f>
        <v>*</v>
      </c>
      <c r="O273" s="144" t="str">
        <f>IF(SP_SUL!L277="","*",SP_SUL!L277)</f>
        <v>*</v>
      </c>
      <c r="P273" s="143" t="str">
        <f>IF(SP_SUL!O277="","*",SP_SUL!O277)</f>
        <v>*</v>
      </c>
      <c r="Q273" s="143" t="str">
        <f>IF(SP_SUL!P277="","*",SP_SUL!P277)</f>
        <v>*</v>
      </c>
      <c r="R273" s="145" t="str">
        <f>IF(SP_SUL!Q277="","*",CONCATENATE(SP_SUL!Q277," ",SP_SUL!R277))</f>
        <v>*</v>
      </c>
      <c r="S273" s="145" t="str">
        <f>IF(SP_SUL!V277="","*",SP_SUL!V277)</f>
        <v>*</v>
      </c>
      <c r="T273" s="145" t="str">
        <f>IF(SP_SUL!W277="","*",SP_SUL!W277)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IF(SP_SUL!Y278="","*",SP_SUL!Y278)</f>
        <v>*</v>
      </c>
      <c r="B274" s="146" t="str">
        <f>IF(SP_SUL!X278="","*",SP_SUL!X278)</f>
        <v>*</v>
      </c>
      <c r="C274" s="146" t="str">
        <f>IF(SP_SUL!Z278="","*",SP_SUL!Z278)</f>
        <v>*</v>
      </c>
      <c r="D274" s="139" t="str">
        <f>IF(SP_SUL!S278="","*",SP_SUL!S278)</f>
        <v>-</v>
      </c>
      <c r="E274" s="139" t="str">
        <f>IF(SP_SUL!T278="","*",SP_SUL!T278)</f>
        <v>-</v>
      </c>
      <c r="F274" s="145" t="str">
        <f>IF(SP_SUL!B278="","*",SP_SUL!B278)</f>
        <v>*</v>
      </c>
      <c r="G274" s="145" t="str">
        <f>IF(SP_SUL!D278="","*",SP_SUL!D278)</f>
        <v>*</v>
      </c>
      <c r="H274" s="145" t="str">
        <f>IF(SP_SUL!F278="","*",SP_SUL!F278)</f>
        <v>*</v>
      </c>
      <c r="I274" s="145" t="str">
        <f>IF(SP_SUL!H278="","*",SP_SUL!H278)</f>
        <v>*</v>
      </c>
      <c r="J274" s="145" t="str">
        <f>IF(SP_SUL!I278="","*",SP_SUL!I278)</f>
        <v>*</v>
      </c>
      <c r="K274" s="139" t="str">
        <f>IF(SP_SUL!M278="","*",SP_SUL!M278)</f>
        <v>-</v>
      </c>
      <c r="L274" s="139" t="str">
        <f>IF(SP_SUL!N278="","*",SP_SUL!N278)</f>
        <v>-</v>
      </c>
      <c r="M274" s="140" t="str">
        <f>IF(SP_SUL!J278="","*",SP_SUL!J278)</f>
        <v>*</v>
      </c>
      <c r="N274" s="144" t="str">
        <f>IF(SP_SUL!K278="","*",SP_SUL!K278)</f>
        <v>*</v>
      </c>
      <c r="O274" s="144" t="str">
        <f>IF(SP_SUL!L278="","*",SP_SUL!L278)</f>
        <v>*</v>
      </c>
      <c r="P274" s="143" t="str">
        <f>IF(SP_SUL!O278="","*",SP_SUL!O278)</f>
        <v>*</v>
      </c>
      <c r="Q274" s="143" t="str">
        <f>IF(SP_SUL!P278="","*",SP_SUL!P278)</f>
        <v>*</v>
      </c>
      <c r="R274" s="145" t="str">
        <f>IF(SP_SUL!Q278="","*",CONCATENATE(SP_SUL!Q278," ",SP_SUL!R278))</f>
        <v>*</v>
      </c>
      <c r="S274" s="145" t="str">
        <f>IF(SP_SUL!V278="","*",SP_SUL!V278)</f>
        <v>*</v>
      </c>
      <c r="T274" s="145" t="str">
        <f>IF(SP_SUL!W278="","*",SP_SUL!W278)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IF(SP_SUL!Y279="","*",SP_SUL!Y279)</f>
        <v>*</v>
      </c>
      <c r="B275" s="146" t="str">
        <f>IF(SP_SUL!X279="","*",SP_SUL!X279)</f>
        <v>*</v>
      </c>
      <c r="C275" s="146" t="str">
        <f>IF(SP_SUL!Z279="","*",SP_SUL!Z279)</f>
        <v>*</v>
      </c>
      <c r="D275" s="139" t="str">
        <f>IF(SP_SUL!S279="","*",SP_SUL!S279)</f>
        <v>-</v>
      </c>
      <c r="E275" s="139" t="str">
        <f>IF(SP_SUL!T279="","*",SP_SUL!T279)</f>
        <v>-</v>
      </c>
      <c r="F275" s="145" t="str">
        <f>IF(SP_SUL!B279="","*",SP_SUL!B279)</f>
        <v>*</v>
      </c>
      <c r="G275" s="145" t="str">
        <f>IF(SP_SUL!D279="","*",SP_SUL!D279)</f>
        <v>*</v>
      </c>
      <c r="H275" s="145" t="str">
        <f>IF(SP_SUL!F279="","*",SP_SUL!F279)</f>
        <v>*</v>
      </c>
      <c r="I275" s="145" t="str">
        <f>IF(SP_SUL!H279="","*",SP_SUL!H279)</f>
        <v>*</v>
      </c>
      <c r="J275" s="145" t="str">
        <f>IF(SP_SUL!I279="","*",SP_SUL!I279)</f>
        <v>*</v>
      </c>
      <c r="K275" s="139" t="str">
        <f>IF(SP_SUL!M279="","*",SP_SUL!M279)</f>
        <v>-</v>
      </c>
      <c r="L275" s="139" t="str">
        <f>IF(SP_SUL!N279="","*",SP_SUL!N279)</f>
        <v>-</v>
      </c>
      <c r="M275" s="140" t="str">
        <f>IF(SP_SUL!J279="","*",SP_SUL!J279)</f>
        <v>*</v>
      </c>
      <c r="N275" s="144" t="str">
        <f>IF(SP_SUL!K279="","*",SP_SUL!K279)</f>
        <v>*</v>
      </c>
      <c r="O275" s="144" t="str">
        <f>IF(SP_SUL!L279="","*",SP_SUL!L279)</f>
        <v>*</v>
      </c>
      <c r="P275" s="143" t="str">
        <f>IF(SP_SUL!O279="","*",SP_SUL!O279)</f>
        <v>*</v>
      </c>
      <c r="Q275" s="143" t="str">
        <f>IF(SP_SUL!P279="","*",SP_SUL!P279)</f>
        <v>*</v>
      </c>
      <c r="R275" s="145" t="str">
        <f>IF(SP_SUL!Q279="","*",CONCATENATE(SP_SUL!Q279," ",SP_SUL!R279))</f>
        <v>*</v>
      </c>
      <c r="S275" s="145" t="str">
        <f>IF(SP_SUL!V279="","*",SP_SUL!V279)</f>
        <v>*</v>
      </c>
      <c r="T275" s="145" t="str">
        <f>IF(SP_SUL!W279="","*",SP_SUL!W279)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IF(SP_SUL!Y280="","*",SP_SUL!Y280)</f>
        <v>*</v>
      </c>
      <c r="B276" s="146" t="str">
        <f>IF(SP_SUL!X280="","*",SP_SUL!X280)</f>
        <v>*</v>
      </c>
      <c r="C276" s="146" t="str">
        <f>IF(SP_SUL!Z280="","*",SP_SUL!Z280)</f>
        <v>*</v>
      </c>
      <c r="D276" s="139" t="str">
        <f>IF(SP_SUL!S280="","*",SP_SUL!S280)</f>
        <v>-</v>
      </c>
      <c r="E276" s="139" t="str">
        <f>IF(SP_SUL!T280="","*",SP_SUL!T280)</f>
        <v>-</v>
      </c>
      <c r="F276" s="145" t="str">
        <f>IF(SP_SUL!B280="","*",SP_SUL!B280)</f>
        <v>*</v>
      </c>
      <c r="G276" s="145" t="str">
        <f>IF(SP_SUL!D280="","*",SP_SUL!D280)</f>
        <v>*</v>
      </c>
      <c r="H276" s="145" t="str">
        <f>IF(SP_SUL!F280="","*",SP_SUL!F280)</f>
        <v>*</v>
      </c>
      <c r="I276" s="145" t="str">
        <f>IF(SP_SUL!H280="","*",SP_SUL!H280)</f>
        <v>*</v>
      </c>
      <c r="J276" s="145" t="str">
        <f>IF(SP_SUL!I280="","*",SP_SUL!I280)</f>
        <v>*</v>
      </c>
      <c r="K276" s="139" t="str">
        <f>IF(SP_SUL!M280="","*",SP_SUL!M280)</f>
        <v>-</v>
      </c>
      <c r="L276" s="139" t="str">
        <f>IF(SP_SUL!N280="","*",SP_SUL!N280)</f>
        <v>-</v>
      </c>
      <c r="M276" s="140" t="str">
        <f>IF(SP_SUL!J280="","*",SP_SUL!J280)</f>
        <v>*</v>
      </c>
      <c r="N276" s="144" t="str">
        <f>IF(SP_SUL!K280="","*",SP_SUL!K280)</f>
        <v>*</v>
      </c>
      <c r="O276" s="144" t="str">
        <f>IF(SP_SUL!L280="","*",SP_SUL!L280)</f>
        <v>*</v>
      </c>
      <c r="P276" s="143" t="str">
        <f>IF(SP_SUL!O280="","*",SP_SUL!O280)</f>
        <v>*</v>
      </c>
      <c r="Q276" s="143" t="str">
        <f>IF(SP_SUL!P280="","*",SP_SUL!P280)</f>
        <v>*</v>
      </c>
      <c r="R276" s="145" t="str">
        <f>IF(SP_SUL!Q280="","*",CONCATENATE(SP_SUL!Q280," ",SP_SUL!R280))</f>
        <v>*</v>
      </c>
      <c r="S276" s="145" t="str">
        <f>IF(SP_SUL!V280="","*",SP_SUL!V280)</f>
        <v>*</v>
      </c>
      <c r="T276" s="145" t="str">
        <f>IF(SP_SUL!W280="","*",SP_SUL!W280)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IF(SP_SUL!Y281="","*",SP_SUL!Y281)</f>
        <v>*</v>
      </c>
      <c r="B277" s="146" t="str">
        <f>IF(SP_SUL!X281="","*",SP_SUL!X281)</f>
        <v>*</v>
      </c>
      <c r="C277" s="146" t="str">
        <f>IF(SP_SUL!Z281="","*",SP_SUL!Z281)</f>
        <v>*</v>
      </c>
      <c r="D277" s="139" t="str">
        <f>IF(SP_SUL!S281="","*",SP_SUL!S281)</f>
        <v>-</v>
      </c>
      <c r="E277" s="139" t="str">
        <f>IF(SP_SUL!T281="","*",SP_SUL!T281)</f>
        <v>-</v>
      </c>
      <c r="F277" s="145" t="str">
        <f>IF(SP_SUL!B281="","*",SP_SUL!B281)</f>
        <v>*</v>
      </c>
      <c r="G277" s="145" t="str">
        <f>IF(SP_SUL!D281="","*",SP_SUL!D281)</f>
        <v>*</v>
      </c>
      <c r="H277" s="145" t="str">
        <f>IF(SP_SUL!F281="","*",SP_SUL!F281)</f>
        <v>*</v>
      </c>
      <c r="I277" s="145" t="str">
        <f>IF(SP_SUL!H281="","*",SP_SUL!H281)</f>
        <v>*</v>
      </c>
      <c r="J277" s="145" t="str">
        <f>IF(SP_SUL!I281="","*",SP_SUL!I281)</f>
        <v>*</v>
      </c>
      <c r="K277" s="139" t="str">
        <f>IF(SP_SUL!M281="","*",SP_SUL!M281)</f>
        <v>-</v>
      </c>
      <c r="L277" s="139" t="str">
        <f>IF(SP_SUL!N281="","*",SP_SUL!N281)</f>
        <v>-</v>
      </c>
      <c r="M277" s="140" t="str">
        <f>IF(SP_SUL!J281="","*",SP_SUL!J281)</f>
        <v>*</v>
      </c>
      <c r="N277" s="144" t="str">
        <f>IF(SP_SUL!K281="","*",SP_SUL!K281)</f>
        <v>*</v>
      </c>
      <c r="O277" s="144" t="str">
        <f>IF(SP_SUL!L281="","*",SP_SUL!L281)</f>
        <v>*</v>
      </c>
      <c r="P277" s="143" t="str">
        <f>IF(SP_SUL!O281="","*",SP_SUL!O281)</f>
        <v>*</v>
      </c>
      <c r="Q277" s="143" t="str">
        <f>IF(SP_SUL!P281="","*",SP_SUL!P281)</f>
        <v>*</v>
      </c>
      <c r="R277" s="145" t="str">
        <f>IF(SP_SUL!Q281="","*",CONCATENATE(SP_SUL!Q281," ",SP_SUL!R281))</f>
        <v>*</v>
      </c>
      <c r="S277" s="145" t="str">
        <f>IF(SP_SUL!V281="","*",SP_SUL!V281)</f>
        <v>*</v>
      </c>
      <c r="T277" s="145" t="str">
        <f>IF(SP_SUL!W281="","*",SP_SUL!W281)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IF(SP_SUL!Y282="","*",SP_SUL!Y282)</f>
        <v>*</v>
      </c>
      <c r="B278" s="146" t="str">
        <f>IF(SP_SUL!X282="","*",SP_SUL!X282)</f>
        <v>*</v>
      </c>
      <c r="C278" s="146" t="str">
        <f>IF(SP_SUL!Z282="","*",SP_SUL!Z282)</f>
        <v>*</v>
      </c>
      <c r="D278" s="139" t="str">
        <f>IF(SP_SUL!S282="","*",SP_SUL!S282)</f>
        <v>-</v>
      </c>
      <c r="E278" s="139" t="str">
        <f>IF(SP_SUL!T282="","*",SP_SUL!T282)</f>
        <v>-</v>
      </c>
      <c r="F278" s="145" t="str">
        <f>IF(SP_SUL!B282="","*",SP_SUL!B282)</f>
        <v>*</v>
      </c>
      <c r="G278" s="145" t="str">
        <f>IF(SP_SUL!D282="","*",SP_SUL!D282)</f>
        <v>*</v>
      </c>
      <c r="H278" s="145" t="str">
        <f>IF(SP_SUL!F282="","*",SP_SUL!F282)</f>
        <v>*</v>
      </c>
      <c r="I278" s="145" t="str">
        <f>IF(SP_SUL!H282="","*",SP_SUL!H282)</f>
        <v>*</v>
      </c>
      <c r="J278" s="145" t="str">
        <f>IF(SP_SUL!I282="","*",SP_SUL!I282)</f>
        <v>*</v>
      </c>
      <c r="K278" s="139" t="str">
        <f>IF(SP_SUL!M282="","*",SP_SUL!M282)</f>
        <v>-</v>
      </c>
      <c r="L278" s="139" t="str">
        <f>IF(SP_SUL!N282="","*",SP_SUL!N282)</f>
        <v>-</v>
      </c>
      <c r="M278" s="140" t="str">
        <f>IF(SP_SUL!J282="","*",SP_SUL!J282)</f>
        <v>*</v>
      </c>
      <c r="N278" s="144" t="str">
        <f>IF(SP_SUL!K282="","*",SP_SUL!K282)</f>
        <v>*</v>
      </c>
      <c r="O278" s="144" t="str">
        <f>IF(SP_SUL!L282="","*",SP_SUL!L282)</f>
        <v>*</v>
      </c>
      <c r="P278" s="143" t="str">
        <f>IF(SP_SUL!O282="","*",SP_SUL!O282)</f>
        <v>*</v>
      </c>
      <c r="Q278" s="143" t="str">
        <f>IF(SP_SUL!P282="","*",SP_SUL!P282)</f>
        <v>*</v>
      </c>
      <c r="R278" s="145" t="str">
        <f>IF(SP_SUL!Q282="","*",CONCATENATE(SP_SUL!Q282," ",SP_SUL!R282))</f>
        <v>*</v>
      </c>
      <c r="S278" s="145" t="str">
        <f>IF(SP_SUL!V282="","*",SP_SUL!V282)</f>
        <v>*</v>
      </c>
      <c r="T278" s="145" t="str">
        <f>IF(SP_SUL!W282="","*",SP_SUL!W282)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IF(SP_SUL!Y283="","*",SP_SUL!Y283)</f>
        <v>*</v>
      </c>
      <c r="B279" s="146" t="str">
        <f>IF(SP_SUL!X283="","*",SP_SUL!X283)</f>
        <v>*</v>
      </c>
      <c r="C279" s="146" t="str">
        <f>IF(SP_SUL!Z283="","*",SP_SUL!Z283)</f>
        <v>*</v>
      </c>
      <c r="D279" s="139" t="str">
        <f>IF(SP_SUL!S283="","*",SP_SUL!S283)</f>
        <v>-</v>
      </c>
      <c r="E279" s="139" t="str">
        <f>IF(SP_SUL!T283="","*",SP_SUL!T283)</f>
        <v>-</v>
      </c>
      <c r="F279" s="145" t="str">
        <f>IF(SP_SUL!B283="","*",SP_SUL!B283)</f>
        <v>*</v>
      </c>
      <c r="G279" s="145" t="str">
        <f>IF(SP_SUL!D283="","*",SP_SUL!D283)</f>
        <v>*</v>
      </c>
      <c r="H279" s="145" t="str">
        <f>IF(SP_SUL!F283="","*",SP_SUL!F283)</f>
        <v>*</v>
      </c>
      <c r="I279" s="145" t="str">
        <f>IF(SP_SUL!H283="","*",SP_SUL!H283)</f>
        <v>*</v>
      </c>
      <c r="J279" s="145" t="str">
        <f>IF(SP_SUL!I283="","*",SP_SUL!I283)</f>
        <v>*</v>
      </c>
      <c r="K279" s="139" t="str">
        <f>IF(SP_SUL!M283="","*",SP_SUL!M283)</f>
        <v>-</v>
      </c>
      <c r="L279" s="139" t="str">
        <f>IF(SP_SUL!N283="","*",SP_SUL!N283)</f>
        <v>-</v>
      </c>
      <c r="M279" s="140" t="str">
        <f>IF(SP_SUL!J283="","*",SP_SUL!J283)</f>
        <v>*</v>
      </c>
      <c r="N279" s="144" t="str">
        <f>IF(SP_SUL!K283="","*",SP_SUL!K283)</f>
        <v>*</v>
      </c>
      <c r="O279" s="144" t="str">
        <f>IF(SP_SUL!L283="","*",SP_SUL!L283)</f>
        <v>*</v>
      </c>
      <c r="P279" s="143" t="str">
        <f>IF(SP_SUL!O283="","*",SP_SUL!O283)</f>
        <v>*</v>
      </c>
      <c r="Q279" s="143" t="str">
        <f>IF(SP_SUL!P283="","*",SP_SUL!P283)</f>
        <v>*</v>
      </c>
      <c r="R279" s="145" t="str">
        <f>IF(SP_SUL!Q283="","*",CONCATENATE(SP_SUL!Q283," ",SP_SUL!R283))</f>
        <v>*</v>
      </c>
      <c r="S279" s="145" t="str">
        <f>IF(SP_SUL!V283="","*",SP_SUL!V283)</f>
        <v>*</v>
      </c>
      <c r="T279" s="145" t="str">
        <f>IF(SP_SUL!W283="","*",SP_SUL!W283)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IF(SP_SUL!Y284="","*",SP_SUL!Y284)</f>
        <v>*</v>
      </c>
      <c r="B280" s="146" t="str">
        <f>IF(SP_SUL!X284="","*",SP_SUL!X284)</f>
        <v>*</v>
      </c>
      <c r="C280" s="146" t="str">
        <f>IF(SP_SUL!Z284="","*",SP_SUL!Z284)</f>
        <v>*</v>
      </c>
      <c r="D280" s="139" t="str">
        <f>IF(SP_SUL!S284="","*",SP_SUL!S284)</f>
        <v>-</v>
      </c>
      <c r="E280" s="139" t="str">
        <f>IF(SP_SUL!T284="","*",SP_SUL!T284)</f>
        <v>-</v>
      </c>
      <c r="F280" s="145" t="str">
        <f>IF(SP_SUL!B284="","*",SP_SUL!B284)</f>
        <v>*</v>
      </c>
      <c r="G280" s="145" t="str">
        <f>IF(SP_SUL!D284="","*",SP_SUL!D284)</f>
        <v>*</v>
      </c>
      <c r="H280" s="145" t="str">
        <f>IF(SP_SUL!F284="","*",SP_SUL!F284)</f>
        <v>*</v>
      </c>
      <c r="I280" s="145" t="str">
        <f>IF(SP_SUL!H284="","*",SP_SUL!H284)</f>
        <v>*</v>
      </c>
      <c r="J280" s="145" t="str">
        <f>IF(SP_SUL!I284="","*",SP_SUL!I284)</f>
        <v>*</v>
      </c>
      <c r="K280" s="139" t="str">
        <f>IF(SP_SUL!M284="","*",SP_SUL!M284)</f>
        <v>-</v>
      </c>
      <c r="L280" s="139" t="str">
        <f>IF(SP_SUL!N284="","*",SP_SUL!N284)</f>
        <v>-</v>
      </c>
      <c r="M280" s="140" t="str">
        <f>IF(SP_SUL!J284="","*",SP_SUL!J284)</f>
        <v>*</v>
      </c>
      <c r="N280" s="144" t="str">
        <f>IF(SP_SUL!K284="","*",SP_SUL!K284)</f>
        <v>*</v>
      </c>
      <c r="O280" s="144" t="str">
        <f>IF(SP_SUL!L284="","*",SP_SUL!L284)</f>
        <v>*</v>
      </c>
      <c r="P280" s="143" t="str">
        <f>IF(SP_SUL!O284="","*",SP_SUL!O284)</f>
        <v>*</v>
      </c>
      <c r="Q280" s="143" t="str">
        <f>IF(SP_SUL!P284="","*",SP_SUL!P284)</f>
        <v>*</v>
      </c>
      <c r="R280" s="145" t="str">
        <f>IF(SP_SUL!Q284="","*",CONCATENATE(SP_SUL!Q284," ",SP_SUL!R284))</f>
        <v>*</v>
      </c>
      <c r="S280" s="145" t="str">
        <f>IF(SP_SUL!V284="","*",SP_SUL!V284)</f>
        <v>*</v>
      </c>
      <c r="T280" s="145" t="str">
        <f>IF(SP_SUL!W284="","*",SP_SUL!W284)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IF(SP_SUL!Y285="","*",SP_SUL!Y285)</f>
        <v>*</v>
      </c>
      <c r="B281" s="146" t="str">
        <f>IF(SP_SUL!X285="","*",SP_SUL!X285)</f>
        <v>*</v>
      </c>
      <c r="C281" s="146" t="str">
        <f>IF(SP_SUL!Z285="","*",SP_SUL!Z285)</f>
        <v>*</v>
      </c>
      <c r="D281" s="139" t="str">
        <f>IF(SP_SUL!S285="","*",SP_SUL!S285)</f>
        <v>-</v>
      </c>
      <c r="E281" s="139" t="str">
        <f>IF(SP_SUL!T285="","*",SP_SUL!T285)</f>
        <v>-</v>
      </c>
      <c r="F281" s="145" t="str">
        <f>IF(SP_SUL!B285="","*",SP_SUL!B285)</f>
        <v>*</v>
      </c>
      <c r="G281" s="145" t="str">
        <f>IF(SP_SUL!D285="","*",SP_SUL!D285)</f>
        <v>*</v>
      </c>
      <c r="H281" s="145" t="str">
        <f>IF(SP_SUL!F285="","*",SP_SUL!F285)</f>
        <v>*</v>
      </c>
      <c r="I281" s="145" t="str">
        <f>IF(SP_SUL!H285="","*",SP_SUL!H285)</f>
        <v>*</v>
      </c>
      <c r="J281" s="145" t="str">
        <f>IF(SP_SUL!I285="","*",SP_SUL!I285)</f>
        <v>*</v>
      </c>
      <c r="K281" s="139" t="str">
        <f>IF(SP_SUL!M285="","*",SP_SUL!M285)</f>
        <v>-</v>
      </c>
      <c r="L281" s="139" t="str">
        <f>IF(SP_SUL!N285="","*",SP_SUL!N285)</f>
        <v>-</v>
      </c>
      <c r="M281" s="140" t="str">
        <f>IF(SP_SUL!J285="","*",SP_SUL!J285)</f>
        <v>*</v>
      </c>
      <c r="N281" s="144" t="str">
        <f>IF(SP_SUL!K285="","*",SP_SUL!K285)</f>
        <v>*</v>
      </c>
      <c r="O281" s="144" t="str">
        <f>IF(SP_SUL!L285="","*",SP_SUL!L285)</f>
        <v>*</v>
      </c>
      <c r="P281" s="143" t="str">
        <f>IF(SP_SUL!O285="","*",SP_SUL!O285)</f>
        <v>*</v>
      </c>
      <c r="Q281" s="143" t="str">
        <f>IF(SP_SUL!P285="","*",SP_SUL!P285)</f>
        <v>*</v>
      </c>
      <c r="R281" s="145" t="str">
        <f>IF(SP_SUL!Q285="","*",CONCATENATE(SP_SUL!Q285," ",SP_SUL!R285))</f>
        <v>*</v>
      </c>
      <c r="S281" s="145" t="str">
        <f>IF(SP_SUL!V285="","*",SP_SUL!V285)</f>
        <v>*</v>
      </c>
      <c r="T281" s="145" t="str">
        <f>IF(SP_SUL!W285="","*",SP_SUL!W285)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IF(SP_SUL!Y286="","*",SP_SUL!Y286)</f>
        <v>*</v>
      </c>
      <c r="B282" s="146" t="str">
        <f>IF(SP_SUL!X286="","*",SP_SUL!X286)</f>
        <v>*</v>
      </c>
      <c r="C282" s="146" t="str">
        <f>IF(SP_SUL!Z286="","*",SP_SUL!Z286)</f>
        <v>*</v>
      </c>
      <c r="D282" s="139" t="str">
        <f>IF(SP_SUL!S286="","*",SP_SUL!S286)</f>
        <v>-</v>
      </c>
      <c r="E282" s="139" t="str">
        <f>IF(SP_SUL!T286="","*",SP_SUL!T286)</f>
        <v>-</v>
      </c>
      <c r="F282" s="145" t="str">
        <f>IF(SP_SUL!B286="","*",SP_SUL!B286)</f>
        <v>*</v>
      </c>
      <c r="G282" s="145" t="str">
        <f>IF(SP_SUL!D286="","*",SP_SUL!D286)</f>
        <v>*</v>
      </c>
      <c r="H282" s="145" t="str">
        <f>IF(SP_SUL!F286="","*",SP_SUL!F286)</f>
        <v>*</v>
      </c>
      <c r="I282" s="145" t="str">
        <f>IF(SP_SUL!H286="","*",SP_SUL!H286)</f>
        <v>*</v>
      </c>
      <c r="J282" s="145" t="str">
        <f>IF(SP_SUL!I286="","*",SP_SUL!I286)</f>
        <v>*</v>
      </c>
      <c r="K282" s="139" t="str">
        <f>IF(SP_SUL!M286="","*",SP_SUL!M286)</f>
        <v>-</v>
      </c>
      <c r="L282" s="139" t="str">
        <f>IF(SP_SUL!N286="","*",SP_SUL!N286)</f>
        <v>-</v>
      </c>
      <c r="M282" s="140" t="str">
        <f>IF(SP_SUL!J286="","*",SP_SUL!J286)</f>
        <v>*</v>
      </c>
      <c r="N282" s="144" t="str">
        <f>IF(SP_SUL!K286="","*",SP_SUL!K286)</f>
        <v>*</v>
      </c>
      <c r="O282" s="144" t="str">
        <f>IF(SP_SUL!L286="","*",SP_SUL!L286)</f>
        <v>*</v>
      </c>
      <c r="P282" s="143" t="str">
        <f>IF(SP_SUL!O286="","*",SP_SUL!O286)</f>
        <v>*</v>
      </c>
      <c r="Q282" s="143" t="str">
        <f>IF(SP_SUL!P286="","*",SP_SUL!P286)</f>
        <v>*</v>
      </c>
      <c r="R282" s="145" t="str">
        <f>IF(SP_SUL!Q286="","*",CONCATENATE(SP_SUL!Q286," ",SP_SUL!R286))</f>
        <v>*</v>
      </c>
      <c r="S282" s="145" t="str">
        <f>IF(SP_SUL!V286="","*",SP_SUL!V286)</f>
        <v>*</v>
      </c>
      <c r="T282" s="145" t="str">
        <f>IF(SP_SUL!W286="","*",SP_SUL!W286)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IF(SP_SUL!Y287="","*",SP_SUL!Y287)</f>
        <v>*</v>
      </c>
      <c r="B283" s="146" t="str">
        <f>IF(SP_SUL!X287="","*",SP_SUL!X287)</f>
        <v>*</v>
      </c>
      <c r="C283" s="146" t="str">
        <f>IF(SP_SUL!Z287="","*",SP_SUL!Z287)</f>
        <v>*</v>
      </c>
      <c r="D283" s="139" t="str">
        <f>IF(SP_SUL!S287="","*",SP_SUL!S287)</f>
        <v>-</v>
      </c>
      <c r="E283" s="139" t="str">
        <f>IF(SP_SUL!T287="","*",SP_SUL!T287)</f>
        <v>-</v>
      </c>
      <c r="F283" s="145" t="str">
        <f>IF(SP_SUL!B287="","*",SP_SUL!B287)</f>
        <v>*</v>
      </c>
      <c r="G283" s="145" t="str">
        <f>IF(SP_SUL!D287="","*",SP_SUL!D287)</f>
        <v>*</v>
      </c>
      <c r="H283" s="145" t="str">
        <f>IF(SP_SUL!F287="","*",SP_SUL!F287)</f>
        <v>*</v>
      </c>
      <c r="I283" s="145" t="str">
        <f>IF(SP_SUL!H287="","*",SP_SUL!H287)</f>
        <v>*</v>
      </c>
      <c r="J283" s="145" t="str">
        <f>IF(SP_SUL!I287="","*",SP_SUL!I287)</f>
        <v>*</v>
      </c>
      <c r="K283" s="139" t="str">
        <f>IF(SP_SUL!M287="","*",SP_SUL!M287)</f>
        <v>-</v>
      </c>
      <c r="L283" s="139" t="str">
        <f>IF(SP_SUL!N287="","*",SP_SUL!N287)</f>
        <v>-</v>
      </c>
      <c r="M283" s="140" t="str">
        <f>IF(SP_SUL!J287="","*",SP_SUL!J287)</f>
        <v>*</v>
      </c>
      <c r="N283" s="144" t="str">
        <f>IF(SP_SUL!K287="","*",SP_SUL!K287)</f>
        <v>*</v>
      </c>
      <c r="O283" s="144" t="str">
        <f>IF(SP_SUL!L287="","*",SP_SUL!L287)</f>
        <v>*</v>
      </c>
      <c r="P283" s="143" t="str">
        <f>IF(SP_SUL!O287="","*",SP_SUL!O287)</f>
        <v>*</v>
      </c>
      <c r="Q283" s="143" t="str">
        <f>IF(SP_SUL!P287="","*",SP_SUL!P287)</f>
        <v>*</v>
      </c>
      <c r="R283" s="145" t="str">
        <f>IF(SP_SUL!Q287="","*",CONCATENATE(SP_SUL!Q287," ",SP_SUL!R287))</f>
        <v>*</v>
      </c>
      <c r="S283" s="145" t="str">
        <f>IF(SP_SUL!V287="","*",SP_SUL!V287)</f>
        <v>*</v>
      </c>
      <c r="T283" s="145" t="str">
        <f>IF(SP_SUL!W287="","*",SP_SUL!W287)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IF(SP_SUL!Y288="","*",SP_SUL!Y288)</f>
        <v>*</v>
      </c>
      <c r="B284" s="146" t="str">
        <f>IF(SP_SUL!X288="","*",SP_SUL!X288)</f>
        <v>*</v>
      </c>
      <c r="C284" s="146" t="str">
        <f>IF(SP_SUL!Z288="","*",SP_SUL!Z288)</f>
        <v>*</v>
      </c>
      <c r="D284" s="139" t="str">
        <f>IF(SP_SUL!S288="","*",SP_SUL!S288)</f>
        <v>-</v>
      </c>
      <c r="E284" s="139" t="str">
        <f>IF(SP_SUL!T288="","*",SP_SUL!T288)</f>
        <v>-</v>
      </c>
      <c r="F284" s="145" t="str">
        <f>IF(SP_SUL!B288="","*",SP_SUL!B288)</f>
        <v>*</v>
      </c>
      <c r="G284" s="145" t="str">
        <f>IF(SP_SUL!D288="","*",SP_SUL!D288)</f>
        <v>*</v>
      </c>
      <c r="H284" s="145" t="str">
        <f>IF(SP_SUL!F288="","*",SP_SUL!F288)</f>
        <v>*</v>
      </c>
      <c r="I284" s="145" t="str">
        <f>IF(SP_SUL!H288="","*",SP_SUL!H288)</f>
        <v>*</v>
      </c>
      <c r="J284" s="145" t="str">
        <f>IF(SP_SUL!I288="","*",SP_SUL!I288)</f>
        <v>*</v>
      </c>
      <c r="K284" s="139" t="str">
        <f>IF(SP_SUL!M288="","*",SP_SUL!M288)</f>
        <v>-</v>
      </c>
      <c r="L284" s="139" t="str">
        <f>IF(SP_SUL!N288="","*",SP_SUL!N288)</f>
        <v>-</v>
      </c>
      <c r="M284" s="140" t="str">
        <f>IF(SP_SUL!J288="","*",SP_SUL!J288)</f>
        <v>*</v>
      </c>
      <c r="N284" s="144" t="str">
        <f>IF(SP_SUL!K288="","*",SP_SUL!K288)</f>
        <v>*</v>
      </c>
      <c r="O284" s="144" t="str">
        <f>IF(SP_SUL!L288="","*",SP_SUL!L288)</f>
        <v>*</v>
      </c>
      <c r="P284" s="143" t="str">
        <f>IF(SP_SUL!O288="","*",SP_SUL!O288)</f>
        <v>*</v>
      </c>
      <c r="Q284" s="143" t="str">
        <f>IF(SP_SUL!P288="","*",SP_SUL!P288)</f>
        <v>*</v>
      </c>
      <c r="R284" s="145" t="str">
        <f>IF(SP_SUL!Q288="","*",CONCATENATE(SP_SUL!Q288," ",SP_SUL!R288))</f>
        <v>*</v>
      </c>
      <c r="S284" s="145" t="str">
        <f>IF(SP_SUL!V288="","*",SP_SUL!V288)</f>
        <v>*</v>
      </c>
      <c r="T284" s="145" t="str">
        <f>IF(SP_SUL!W288="","*",SP_SUL!W288)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IF(SP_SUL!Y289="","*",SP_SUL!Y289)</f>
        <v>*</v>
      </c>
      <c r="B285" s="146" t="str">
        <f>IF(SP_SUL!X289="","*",SP_SUL!X289)</f>
        <v>*</v>
      </c>
      <c r="C285" s="146" t="str">
        <f>IF(SP_SUL!Z289="","*",SP_SUL!Z289)</f>
        <v>*</v>
      </c>
      <c r="D285" s="139" t="str">
        <f>IF(SP_SUL!S289="","*",SP_SUL!S289)</f>
        <v>-</v>
      </c>
      <c r="E285" s="139" t="str">
        <f>IF(SP_SUL!T289="","*",SP_SUL!T289)</f>
        <v>-</v>
      </c>
      <c r="F285" s="145" t="str">
        <f>IF(SP_SUL!B289="","*",SP_SUL!B289)</f>
        <v>*</v>
      </c>
      <c r="G285" s="145" t="str">
        <f>IF(SP_SUL!D289="","*",SP_SUL!D289)</f>
        <v>*</v>
      </c>
      <c r="H285" s="145" t="str">
        <f>IF(SP_SUL!F289="","*",SP_SUL!F289)</f>
        <v>*</v>
      </c>
      <c r="I285" s="145" t="str">
        <f>IF(SP_SUL!H289="","*",SP_SUL!H289)</f>
        <v>*</v>
      </c>
      <c r="J285" s="145" t="str">
        <f>IF(SP_SUL!I289="","*",SP_SUL!I289)</f>
        <v>*</v>
      </c>
      <c r="K285" s="139" t="str">
        <f>IF(SP_SUL!M289="","*",SP_SUL!M289)</f>
        <v>-</v>
      </c>
      <c r="L285" s="139" t="str">
        <f>IF(SP_SUL!N289="","*",SP_SUL!N289)</f>
        <v>-</v>
      </c>
      <c r="M285" s="140" t="str">
        <f>IF(SP_SUL!J289="","*",SP_SUL!J289)</f>
        <v>*</v>
      </c>
      <c r="N285" s="144" t="str">
        <f>IF(SP_SUL!K289="","*",SP_SUL!K289)</f>
        <v>*</v>
      </c>
      <c r="O285" s="144" t="str">
        <f>IF(SP_SUL!L289="","*",SP_SUL!L289)</f>
        <v>*</v>
      </c>
      <c r="P285" s="143" t="str">
        <f>IF(SP_SUL!O289="","*",SP_SUL!O289)</f>
        <v>*</v>
      </c>
      <c r="Q285" s="143" t="str">
        <f>IF(SP_SUL!P289="","*",SP_SUL!P289)</f>
        <v>*</v>
      </c>
      <c r="R285" s="145" t="str">
        <f>IF(SP_SUL!Q289="","*",CONCATENATE(SP_SUL!Q289," ",SP_SUL!R289))</f>
        <v>*</v>
      </c>
      <c r="S285" s="145" t="str">
        <f>IF(SP_SUL!V289="","*",SP_SUL!V289)</f>
        <v>*</v>
      </c>
      <c r="T285" s="145" t="str">
        <f>IF(SP_SUL!W289="","*",SP_SUL!W289)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IF(SP_SUL!Y290="","*",SP_SUL!Y290)</f>
        <v>*</v>
      </c>
      <c r="B286" s="146" t="str">
        <f>IF(SP_SUL!X290="","*",SP_SUL!X290)</f>
        <v>*</v>
      </c>
      <c r="C286" s="146" t="str">
        <f>IF(SP_SUL!Z290="","*",SP_SUL!Z290)</f>
        <v>*</v>
      </c>
      <c r="D286" s="139" t="str">
        <f>IF(SP_SUL!S290="","*",SP_SUL!S290)</f>
        <v>-</v>
      </c>
      <c r="E286" s="139" t="str">
        <f>IF(SP_SUL!T290="","*",SP_SUL!T290)</f>
        <v>-</v>
      </c>
      <c r="F286" s="145" t="str">
        <f>IF(SP_SUL!B290="","*",SP_SUL!B290)</f>
        <v>*</v>
      </c>
      <c r="G286" s="145" t="str">
        <f>IF(SP_SUL!D290="","*",SP_SUL!D290)</f>
        <v>*</v>
      </c>
      <c r="H286" s="145" t="str">
        <f>IF(SP_SUL!F290="","*",SP_SUL!F290)</f>
        <v>*</v>
      </c>
      <c r="I286" s="145" t="str">
        <f>IF(SP_SUL!H290="","*",SP_SUL!H290)</f>
        <v>*</v>
      </c>
      <c r="J286" s="145" t="str">
        <f>IF(SP_SUL!I290="","*",SP_SUL!I290)</f>
        <v>*</v>
      </c>
      <c r="K286" s="139" t="str">
        <f>IF(SP_SUL!M290="","*",SP_SUL!M290)</f>
        <v>-</v>
      </c>
      <c r="L286" s="139" t="str">
        <f>IF(SP_SUL!N290="","*",SP_SUL!N290)</f>
        <v>-</v>
      </c>
      <c r="M286" s="140" t="str">
        <f>IF(SP_SUL!J290="","*",SP_SUL!J290)</f>
        <v>*</v>
      </c>
      <c r="N286" s="144" t="str">
        <f>IF(SP_SUL!K290="","*",SP_SUL!K290)</f>
        <v>*</v>
      </c>
      <c r="O286" s="144" t="str">
        <f>IF(SP_SUL!L290="","*",SP_SUL!L290)</f>
        <v>*</v>
      </c>
      <c r="P286" s="143" t="str">
        <f>IF(SP_SUL!O290="","*",SP_SUL!O290)</f>
        <v>*</v>
      </c>
      <c r="Q286" s="143" t="str">
        <f>IF(SP_SUL!P290="","*",SP_SUL!P290)</f>
        <v>*</v>
      </c>
      <c r="R286" s="145" t="str">
        <f>IF(SP_SUL!Q290="","*",CONCATENATE(SP_SUL!Q290," ",SP_SUL!R290))</f>
        <v>*</v>
      </c>
      <c r="S286" s="145" t="str">
        <f>IF(SP_SUL!V290="","*",SP_SUL!V290)</f>
        <v>*</v>
      </c>
      <c r="T286" s="145" t="str">
        <f>IF(SP_SUL!W290="","*",SP_SUL!W290)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IF(SP_SUL!Y291="","*",SP_SUL!Y291)</f>
        <v>*</v>
      </c>
      <c r="B287" s="146" t="str">
        <f>IF(SP_SUL!X291="","*",SP_SUL!X291)</f>
        <v>*</v>
      </c>
      <c r="C287" s="146" t="str">
        <f>IF(SP_SUL!Z291="","*",SP_SUL!Z291)</f>
        <v>*</v>
      </c>
      <c r="D287" s="139" t="str">
        <f>IF(SP_SUL!S291="","*",SP_SUL!S291)</f>
        <v>-</v>
      </c>
      <c r="E287" s="139" t="str">
        <f>IF(SP_SUL!T291="","*",SP_SUL!T291)</f>
        <v>-</v>
      </c>
      <c r="F287" s="145" t="str">
        <f>IF(SP_SUL!B291="","*",SP_SUL!B291)</f>
        <v>*</v>
      </c>
      <c r="G287" s="145" t="str">
        <f>IF(SP_SUL!D291="","*",SP_SUL!D291)</f>
        <v>*</v>
      </c>
      <c r="H287" s="145" t="str">
        <f>IF(SP_SUL!F291="","*",SP_SUL!F291)</f>
        <v>*</v>
      </c>
      <c r="I287" s="145" t="str">
        <f>IF(SP_SUL!H291="","*",SP_SUL!H291)</f>
        <v>*</v>
      </c>
      <c r="J287" s="145" t="str">
        <f>IF(SP_SUL!I291="","*",SP_SUL!I291)</f>
        <v>*</v>
      </c>
      <c r="K287" s="139" t="str">
        <f>IF(SP_SUL!M291="","*",SP_SUL!M291)</f>
        <v>-</v>
      </c>
      <c r="L287" s="139" t="str">
        <f>IF(SP_SUL!N291="","*",SP_SUL!N291)</f>
        <v>-</v>
      </c>
      <c r="M287" s="140" t="str">
        <f>IF(SP_SUL!J291="","*",SP_SUL!J291)</f>
        <v>*</v>
      </c>
      <c r="N287" s="144" t="str">
        <f>IF(SP_SUL!K291="","*",SP_SUL!K291)</f>
        <v>*</v>
      </c>
      <c r="O287" s="144" t="str">
        <f>IF(SP_SUL!L291="","*",SP_SUL!L291)</f>
        <v>*</v>
      </c>
      <c r="P287" s="143" t="str">
        <f>IF(SP_SUL!O291="","*",SP_SUL!O291)</f>
        <v>*</v>
      </c>
      <c r="Q287" s="143" t="str">
        <f>IF(SP_SUL!P291="","*",SP_SUL!P291)</f>
        <v>*</v>
      </c>
      <c r="R287" s="145" t="str">
        <f>IF(SP_SUL!Q291="","*",CONCATENATE(SP_SUL!Q291," ",SP_SUL!R291))</f>
        <v>*</v>
      </c>
      <c r="S287" s="145" t="str">
        <f>IF(SP_SUL!V291="","*",SP_SUL!V291)</f>
        <v>*</v>
      </c>
      <c r="T287" s="145" t="str">
        <f>IF(SP_SUL!W291="","*",SP_SUL!W291)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IF(SP_SUL!Y292="","*",SP_SUL!Y292)</f>
        <v>*</v>
      </c>
      <c r="B288" s="146" t="str">
        <f>IF(SP_SUL!X292="","*",SP_SUL!X292)</f>
        <v>*</v>
      </c>
      <c r="C288" s="146" t="str">
        <f>IF(SP_SUL!Z292="","*",SP_SUL!Z292)</f>
        <v>*</v>
      </c>
      <c r="D288" s="139" t="str">
        <f>IF(SP_SUL!S292="","*",SP_SUL!S292)</f>
        <v>-</v>
      </c>
      <c r="E288" s="139" t="str">
        <f>IF(SP_SUL!T292="","*",SP_SUL!T292)</f>
        <v>-</v>
      </c>
      <c r="F288" s="145" t="str">
        <f>IF(SP_SUL!B292="","*",SP_SUL!B292)</f>
        <v>*</v>
      </c>
      <c r="G288" s="145" t="str">
        <f>IF(SP_SUL!D292="","*",SP_SUL!D292)</f>
        <v>*</v>
      </c>
      <c r="H288" s="145" t="str">
        <f>IF(SP_SUL!F292="","*",SP_SUL!F292)</f>
        <v>*</v>
      </c>
      <c r="I288" s="145" t="str">
        <f>IF(SP_SUL!H292="","*",SP_SUL!H292)</f>
        <v>*</v>
      </c>
      <c r="J288" s="145" t="str">
        <f>IF(SP_SUL!I292="","*",SP_SUL!I292)</f>
        <v>*</v>
      </c>
      <c r="K288" s="139" t="str">
        <f>IF(SP_SUL!M292="","*",SP_SUL!M292)</f>
        <v>-</v>
      </c>
      <c r="L288" s="139" t="str">
        <f>IF(SP_SUL!N292="","*",SP_SUL!N292)</f>
        <v>-</v>
      </c>
      <c r="M288" s="140" t="str">
        <f>IF(SP_SUL!J292="","*",SP_SUL!J292)</f>
        <v>*</v>
      </c>
      <c r="N288" s="144" t="str">
        <f>IF(SP_SUL!K292="","*",SP_SUL!K292)</f>
        <v>*</v>
      </c>
      <c r="O288" s="144" t="str">
        <f>IF(SP_SUL!L292="","*",SP_SUL!L292)</f>
        <v>*</v>
      </c>
      <c r="P288" s="143" t="str">
        <f>IF(SP_SUL!O292="","*",SP_SUL!O292)</f>
        <v>*</v>
      </c>
      <c r="Q288" s="143" t="str">
        <f>IF(SP_SUL!P292="","*",SP_SUL!P292)</f>
        <v>*</v>
      </c>
      <c r="R288" s="145" t="str">
        <f>IF(SP_SUL!Q292="","*",CONCATENATE(SP_SUL!Q292," ",SP_SUL!R292))</f>
        <v>*</v>
      </c>
      <c r="S288" s="145" t="str">
        <f>IF(SP_SUL!V292="","*",SP_SUL!V292)</f>
        <v>*</v>
      </c>
      <c r="T288" s="145" t="str">
        <f>IF(SP_SUL!W292="","*",SP_SUL!W292)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IF(SP_SUL!Y293="","*",SP_SUL!Y293)</f>
        <v>*</v>
      </c>
      <c r="B289" s="146" t="str">
        <f>IF(SP_SUL!X293="","*",SP_SUL!X293)</f>
        <v>*</v>
      </c>
      <c r="C289" s="146" t="str">
        <f>IF(SP_SUL!Z293="","*",SP_SUL!Z293)</f>
        <v>*</v>
      </c>
      <c r="D289" s="139" t="str">
        <f>IF(SP_SUL!S293="","*",SP_SUL!S293)</f>
        <v>-</v>
      </c>
      <c r="E289" s="139" t="str">
        <f>IF(SP_SUL!T293="","*",SP_SUL!T293)</f>
        <v>-</v>
      </c>
      <c r="F289" s="145" t="str">
        <f>IF(SP_SUL!B293="","*",SP_SUL!B293)</f>
        <v>*</v>
      </c>
      <c r="G289" s="145" t="str">
        <f>IF(SP_SUL!D293="","*",SP_SUL!D293)</f>
        <v>*</v>
      </c>
      <c r="H289" s="145" t="str">
        <f>IF(SP_SUL!F293="","*",SP_SUL!F293)</f>
        <v>*</v>
      </c>
      <c r="I289" s="145" t="str">
        <f>IF(SP_SUL!H293="","*",SP_SUL!H293)</f>
        <v>*</v>
      </c>
      <c r="J289" s="145" t="str">
        <f>IF(SP_SUL!I293="","*",SP_SUL!I293)</f>
        <v>*</v>
      </c>
      <c r="K289" s="139" t="str">
        <f>IF(SP_SUL!M293="","*",SP_SUL!M293)</f>
        <v>-</v>
      </c>
      <c r="L289" s="139" t="str">
        <f>IF(SP_SUL!N293="","*",SP_SUL!N293)</f>
        <v>-</v>
      </c>
      <c r="M289" s="140" t="str">
        <f>IF(SP_SUL!J293="","*",SP_SUL!J293)</f>
        <v>*</v>
      </c>
      <c r="N289" s="144" t="str">
        <f>IF(SP_SUL!K293="","*",SP_SUL!K293)</f>
        <v>*</v>
      </c>
      <c r="O289" s="144" t="str">
        <f>IF(SP_SUL!L293="","*",SP_SUL!L293)</f>
        <v>*</v>
      </c>
      <c r="P289" s="143" t="str">
        <f>IF(SP_SUL!O293="","*",SP_SUL!O293)</f>
        <v>*</v>
      </c>
      <c r="Q289" s="143" t="str">
        <f>IF(SP_SUL!P293="","*",SP_SUL!P293)</f>
        <v>*</v>
      </c>
      <c r="R289" s="145" t="str">
        <f>IF(SP_SUL!Q293="","*",CONCATENATE(SP_SUL!Q293," ",SP_SUL!R293))</f>
        <v>*</v>
      </c>
      <c r="S289" s="145" t="str">
        <f>IF(SP_SUL!V293="","*",SP_SUL!V293)</f>
        <v>*</v>
      </c>
      <c r="T289" s="145" t="str">
        <f>IF(SP_SUL!W293="","*",SP_SUL!W293)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IF(SP_SUL!Y294="","*",SP_SUL!Y294)</f>
        <v>*</v>
      </c>
      <c r="B290" s="146" t="str">
        <f>IF(SP_SUL!X294="","*",SP_SUL!X294)</f>
        <v>*</v>
      </c>
      <c r="C290" s="146" t="str">
        <f>IF(SP_SUL!Z294="","*",SP_SUL!Z294)</f>
        <v>*</v>
      </c>
      <c r="D290" s="139" t="str">
        <f>IF(SP_SUL!S294="","*",SP_SUL!S294)</f>
        <v>-</v>
      </c>
      <c r="E290" s="139" t="str">
        <f>IF(SP_SUL!T294="","*",SP_SUL!T294)</f>
        <v>-</v>
      </c>
      <c r="F290" s="145" t="str">
        <f>IF(SP_SUL!B294="","*",SP_SUL!B294)</f>
        <v>*</v>
      </c>
      <c r="G290" s="145" t="str">
        <f>IF(SP_SUL!D294="","*",SP_SUL!D294)</f>
        <v>*</v>
      </c>
      <c r="H290" s="145" t="str">
        <f>IF(SP_SUL!F294="","*",SP_SUL!F294)</f>
        <v>*</v>
      </c>
      <c r="I290" s="145" t="str">
        <f>IF(SP_SUL!H294="","*",SP_SUL!H294)</f>
        <v>*</v>
      </c>
      <c r="J290" s="145" t="str">
        <f>IF(SP_SUL!I294="","*",SP_SUL!I294)</f>
        <v>*</v>
      </c>
      <c r="K290" s="139" t="str">
        <f>IF(SP_SUL!M294="","*",SP_SUL!M294)</f>
        <v>-</v>
      </c>
      <c r="L290" s="139" t="str">
        <f>IF(SP_SUL!N294="","*",SP_SUL!N294)</f>
        <v>-</v>
      </c>
      <c r="M290" s="140" t="str">
        <f>IF(SP_SUL!J294="","*",SP_SUL!J294)</f>
        <v>*</v>
      </c>
      <c r="N290" s="144" t="str">
        <f>IF(SP_SUL!K294="","*",SP_SUL!K294)</f>
        <v>*</v>
      </c>
      <c r="O290" s="144" t="str">
        <f>IF(SP_SUL!L294="","*",SP_SUL!L294)</f>
        <v>*</v>
      </c>
      <c r="P290" s="143" t="str">
        <f>IF(SP_SUL!O294="","*",SP_SUL!O294)</f>
        <v>*</v>
      </c>
      <c r="Q290" s="143" t="str">
        <f>IF(SP_SUL!P294="","*",SP_SUL!P294)</f>
        <v>*</v>
      </c>
      <c r="R290" s="145" t="str">
        <f>IF(SP_SUL!Q294="","*",CONCATENATE(SP_SUL!Q294," ",SP_SUL!R294))</f>
        <v>*</v>
      </c>
      <c r="S290" s="145" t="str">
        <f>IF(SP_SUL!V294="","*",SP_SUL!V294)</f>
        <v>*</v>
      </c>
      <c r="T290" s="145" t="str">
        <f>IF(SP_SUL!W294="","*",SP_SUL!W294)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IF(SP_SUL!Y295="","*",SP_SUL!Y295)</f>
        <v>*</v>
      </c>
      <c r="B291" s="146" t="str">
        <f>IF(SP_SUL!X295="","*",SP_SUL!X295)</f>
        <v>*</v>
      </c>
      <c r="C291" s="146" t="str">
        <f>IF(SP_SUL!Z295="","*",SP_SUL!Z295)</f>
        <v>*</v>
      </c>
      <c r="D291" s="139" t="str">
        <f>IF(SP_SUL!S295="","*",SP_SUL!S295)</f>
        <v>-</v>
      </c>
      <c r="E291" s="139" t="str">
        <f>IF(SP_SUL!T295="","*",SP_SUL!T295)</f>
        <v>-</v>
      </c>
      <c r="F291" s="145" t="str">
        <f>IF(SP_SUL!B295="","*",SP_SUL!B295)</f>
        <v>*</v>
      </c>
      <c r="G291" s="145" t="str">
        <f>IF(SP_SUL!D295="","*",SP_SUL!D295)</f>
        <v>*</v>
      </c>
      <c r="H291" s="145" t="str">
        <f>IF(SP_SUL!F295="","*",SP_SUL!F295)</f>
        <v>*</v>
      </c>
      <c r="I291" s="145" t="str">
        <f>IF(SP_SUL!H295="","*",SP_SUL!H295)</f>
        <v>*</v>
      </c>
      <c r="J291" s="145" t="str">
        <f>IF(SP_SUL!I295="","*",SP_SUL!I295)</f>
        <v>*</v>
      </c>
      <c r="K291" s="139" t="str">
        <f>IF(SP_SUL!M295="","*",SP_SUL!M295)</f>
        <v>-</v>
      </c>
      <c r="L291" s="139" t="str">
        <f>IF(SP_SUL!N295="","*",SP_SUL!N295)</f>
        <v>-</v>
      </c>
      <c r="M291" s="140" t="str">
        <f>IF(SP_SUL!J295="","*",SP_SUL!J295)</f>
        <v>*</v>
      </c>
      <c r="N291" s="144" t="str">
        <f>IF(SP_SUL!K295="","*",SP_SUL!K295)</f>
        <v>*</v>
      </c>
      <c r="O291" s="144" t="str">
        <f>IF(SP_SUL!L295="","*",SP_SUL!L295)</f>
        <v>*</v>
      </c>
      <c r="P291" s="143" t="str">
        <f>IF(SP_SUL!O295="","*",SP_SUL!O295)</f>
        <v>*</v>
      </c>
      <c r="Q291" s="143" t="str">
        <f>IF(SP_SUL!P295="","*",SP_SUL!P295)</f>
        <v>*</v>
      </c>
      <c r="R291" s="145" t="str">
        <f>IF(SP_SUL!Q295="","*",CONCATENATE(SP_SUL!Q295," ",SP_SUL!R295))</f>
        <v>*</v>
      </c>
      <c r="S291" s="145" t="str">
        <f>IF(SP_SUL!V295="","*",SP_SUL!V295)</f>
        <v>*</v>
      </c>
      <c r="T291" s="145" t="str">
        <f>IF(SP_SUL!W295="","*",SP_SUL!W295)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IF(SP_SUL!Y296="","*",SP_SUL!Y296)</f>
        <v>*</v>
      </c>
      <c r="B292" s="146" t="str">
        <f>IF(SP_SUL!X296="","*",SP_SUL!X296)</f>
        <v>*</v>
      </c>
      <c r="C292" s="146" t="str">
        <f>IF(SP_SUL!Z296="","*",SP_SUL!Z296)</f>
        <v>*</v>
      </c>
      <c r="D292" s="139" t="str">
        <f>IF(SP_SUL!S296="","*",SP_SUL!S296)</f>
        <v>-</v>
      </c>
      <c r="E292" s="139" t="str">
        <f>IF(SP_SUL!T296="","*",SP_SUL!T296)</f>
        <v>-</v>
      </c>
      <c r="F292" s="145" t="str">
        <f>IF(SP_SUL!B296="","*",SP_SUL!B296)</f>
        <v>*</v>
      </c>
      <c r="G292" s="145" t="str">
        <f>IF(SP_SUL!D296="","*",SP_SUL!D296)</f>
        <v>*</v>
      </c>
      <c r="H292" s="145" t="str">
        <f>IF(SP_SUL!F296="","*",SP_SUL!F296)</f>
        <v>*</v>
      </c>
      <c r="I292" s="145" t="str">
        <f>IF(SP_SUL!H296="","*",SP_SUL!H296)</f>
        <v>*</v>
      </c>
      <c r="J292" s="145" t="str">
        <f>IF(SP_SUL!I296="","*",SP_SUL!I296)</f>
        <v>*</v>
      </c>
      <c r="K292" s="139" t="str">
        <f>IF(SP_SUL!M296="","*",SP_SUL!M296)</f>
        <v>-</v>
      </c>
      <c r="L292" s="139" t="str">
        <f>IF(SP_SUL!N296="","*",SP_SUL!N296)</f>
        <v>-</v>
      </c>
      <c r="M292" s="140" t="str">
        <f>IF(SP_SUL!J296="","*",SP_SUL!J296)</f>
        <v>*</v>
      </c>
      <c r="N292" s="144" t="str">
        <f>IF(SP_SUL!K296="","*",SP_SUL!K296)</f>
        <v>*</v>
      </c>
      <c r="O292" s="144" t="str">
        <f>IF(SP_SUL!L296="","*",SP_SUL!L296)</f>
        <v>*</v>
      </c>
      <c r="P292" s="143" t="str">
        <f>IF(SP_SUL!O296="","*",SP_SUL!O296)</f>
        <v>*</v>
      </c>
      <c r="Q292" s="143" t="str">
        <f>IF(SP_SUL!P296="","*",SP_SUL!P296)</f>
        <v>*</v>
      </c>
      <c r="R292" s="145" t="str">
        <f>IF(SP_SUL!Q296="","*",CONCATENATE(SP_SUL!Q296," ",SP_SUL!R296))</f>
        <v>*</v>
      </c>
      <c r="S292" s="145" t="str">
        <f>IF(SP_SUL!V296="","*",SP_SUL!V296)</f>
        <v>*</v>
      </c>
      <c r="T292" s="145" t="str">
        <f>IF(SP_SUL!W296="","*",SP_SUL!W296)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IF(SP_SUL!Y297="","*",SP_SUL!Y297)</f>
        <v>*</v>
      </c>
      <c r="B293" s="146" t="str">
        <f>IF(SP_SUL!X297="","*",SP_SUL!X297)</f>
        <v>*</v>
      </c>
      <c r="C293" s="146" t="str">
        <f>IF(SP_SUL!Z297="","*",SP_SUL!Z297)</f>
        <v>*</v>
      </c>
      <c r="D293" s="139" t="str">
        <f>IF(SP_SUL!S297="","*",SP_SUL!S297)</f>
        <v>-</v>
      </c>
      <c r="E293" s="139" t="str">
        <f>IF(SP_SUL!T297="","*",SP_SUL!T297)</f>
        <v>-</v>
      </c>
      <c r="F293" s="145" t="str">
        <f>IF(SP_SUL!B297="","*",SP_SUL!B297)</f>
        <v>*</v>
      </c>
      <c r="G293" s="145" t="str">
        <f>IF(SP_SUL!D297="","*",SP_SUL!D297)</f>
        <v>*</v>
      </c>
      <c r="H293" s="145" t="str">
        <f>IF(SP_SUL!F297="","*",SP_SUL!F297)</f>
        <v>*</v>
      </c>
      <c r="I293" s="145" t="str">
        <f>IF(SP_SUL!H297="","*",SP_SUL!H297)</f>
        <v>*</v>
      </c>
      <c r="J293" s="145" t="str">
        <f>IF(SP_SUL!I297="","*",SP_SUL!I297)</f>
        <v>*</v>
      </c>
      <c r="K293" s="139" t="str">
        <f>IF(SP_SUL!M297="","*",SP_SUL!M297)</f>
        <v>-</v>
      </c>
      <c r="L293" s="139" t="str">
        <f>IF(SP_SUL!N297="","*",SP_SUL!N297)</f>
        <v>-</v>
      </c>
      <c r="M293" s="140" t="str">
        <f>IF(SP_SUL!J297="","*",SP_SUL!J297)</f>
        <v>*</v>
      </c>
      <c r="N293" s="144" t="str">
        <f>IF(SP_SUL!K297="","*",SP_SUL!K297)</f>
        <v>*</v>
      </c>
      <c r="O293" s="144" t="str">
        <f>IF(SP_SUL!L297="","*",SP_SUL!L297)</f>
        <v>*</v>
      </c>
      <c r="P293" s="143" t="str">
        <f>IF(SP_SUL!O297="","*",SP_SUL!O297)</f>
        <v>*</v>
      </c>
      <c r="Q293" s="143" t="str">
        <f>IF(SP_SUL!P297="","*",SP_SUL!P297)</f>
        <v>*</v>
      </c>
      <c r="R293" s="145" t="str">
        <f>IF(SP_SUL!Q297="","*",CONCATENATE(SP_SUL!Q297," ",SP_SUL!R297))</f>
        <v>*</v>
      </c>
      <c r="S293" s="145" t="str">
        <f>IF(SP_SUL!V297="","*",SP_SUL!V297)</f>
        <v>*</v>
      </c>
      <c r="T293" s="145" t="str">
        <f>IF(SP_SUL!W297="","*",SP_SUL!W297)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IF(SP_SUL!Y298="","*",SP_SUL!Y298)</f>
        <v>*</v>
      </c>
      <c r="B294" s="146" t="str">
        <f>IF(SP_SUL!X298="","*",SP_SUL!X298)</f>
        <v>*</v>
      </c>
      <c r="C294" s="146" t="str">
        <f>IF(SP_SUL!Z298="","*",SP_SUL!Z298)</f>
        <v>*</v>
      </c>
      <c r="D294" s="139" t="str">
        <f>IF(SP_SUL!S298="","*",SP_SUL!S298)</f>
        <v>-</v>
      </c>
      <c r="E294" s="139" t="str">
        <f>IF(SP_SUL!T298="","*",SP_SUL!T298)</f>
        <v>-</v>
      </c>
      <c r="F294" s="145" t="str">
        <f>IF(SP_SUL!B298="","*",SP_SUL!B298)</f>
        <v>*</v>
      </c>
      <c r="G294" s="145" t="str">
        <f>IF(SP_SUL!D298="","*",SP_SUL!D298)</f>
        <v>*</v>
      </c>
      <c r="H294" s="145" t="str">
        <f>IF(SP_SUL!F298="","*",SP_SUL!F298)</f>
        <v>*</v>
      </c>
      <c r="I294" s="145" t="str">
        <f>IF(SP_SUL!H298="","*",SP_SUL!H298)</f>
        <v>*</v>
      </c>
      <c r="J294" s="145" t="str">
        <f>IF(SP_SUL!I298="","*",SP_SUL!I298)</f>
        <v>*</v>
      </c>
      <c r="K294" s="139" t="str">
        <f>IF(SP_SUL!M298="","*",SP_SUL!M298)</f>
        <v>-</v>
      </c>
      <c r="L294" s="139" t="str">
        <f>IF(SP_SUL!N298="","*",SP_SUL!N298)</f>
        <v>-</v>
      </c>
      <c r="M294" s="140" t="str">
        <f>IF(SP_SUL!J298="","*",SP_SUL!J298)</f>
        <v>*</v>
      </c>
      <c r="N294" s="144" t="str">
        <f>IF(SP_SUL!K298="","*",SP_SUL!K298)</f>
        <v>*</v>
      </c>
      <c r="O294" s="144" t="str">
        <f>IF(SP_SUL!L298="","*",SP_SUL!L298)</f>
        <v>*</v>
      </c>
      <c r="P294" s="143" t="str">
        <f>IF(SP_SUL!O298="","*",SP_SUL!O298)</f>
        <v>*</v>
      </c>
      <c r="Q294" s="143" t="str">
        <f>IF(SP_SUL!P298="","*",SP_SUL!P298)</f>
        <v>*</v>
      </c>
      <c r="R294" s="145" t="str">
        <f>IF(SP_SUL!Q298="","*",CONCATENATE(SP_SUL!Q298," ",SP_SUL!R298))</f>
        <v>*</v>
      </c>
      <c r="S294" s="145" t="str">
        <f>IF(SP_SUL!V298="","*",SP_SUL!V298)</f>
        <v>*</v>
      </c>
      <c r="T294" s="145" t="str">
        <f>IF(SP_SUL!W298="","*",SP_SUL!W298)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IF(SP_SUL!Y299="","*",SP_SUL!Y299)</f>
        <v>*</v>
      </c>
      <c r="B295" s="146" t="str">
        <f>IF(SP_SUL!X299="","*",SP_SUL!X299)</f>
        <v>*</v>
      </c>
      <c r="C295" s="146" t="str">
        <f>IF(SP_SUL!Z299="","*",SP_SUL!Z299)</f>
        <v>*</v>
      </c>
      <c r="D295" s="139" t="str">
        <f>IF(SP_SUL!S299="","*",SP_SUL!S299)</f>
        <v>-</v>
      </c>
      <c r="E295" s="139" t="str">
        <f>IF(SP_SUL!T299="","*",SP_SUL!T299)</f>
        <v>-</v>
      </c>
      <c r="F295" s="145" t="str">
        <f>IF(SP_SUL!B299="","*",SP_SUL!B299)</f>
        <v>*</v>
      </c>
      <c r="G295" s="145" t="str">
        <f>IF(SP_SUL!D299="","*",SP_SUL!D299)</f>
        <v>*</v>
      </c>
      <c r="H295" s="145" t="str">
        <f>IF(SP_SUL!F299="","*",SP_SUL!F299)</f>
        <v>*</v>
      </c>
      <c r="I295" s="145" t="str">
        <f>IF(SP_SUL!H299="","*",SP_SUL!H299)</f>
        <v>*</v>
      </c>
      <c r="J295" s="145" t="str">
        <f>IF(SP_SUL!I299="","*",SP_SUL!I299)</f>
        <v>*</v>
      </c>
      <c r="K295" s="139" t="str">
        <f>IF(SP_SUL!M299="","*",SP_SUL!M299)</f>
        <v>-</v>
      </c>
      <c r="L295" s="139" t="str">
        <f>IF(SP_SUL!N299="","*",SP_SUL!N299)</f>
        <v>-</v>
      </c>
      <c r="M295" s="140" t="str">
        <f>IF(SP_SUL!J299="","*",SP_SUL!J299)</f>
        <v>*</v>
      </c>
      <c r="N295" s="144" t="str">
        <f>IF(SP_SUL!K299="","*",SP_SUL!K299)</f>
        <v>*</v>
      </c>
      <c r="O295" s="144" t="str">
        <f>IF(SP_SUL!L299="","*",SP_SUL!L299)</f>
        <v>*</v>
      </c>
      <c r="P295" s="143" t="str">
        <f>IF(SP_SUL!O299="","*",SP_SUL!O299)</f>
        <v>*</v>
      </c>
      <c r="Q295" s="143" t="str">
        <f>IF(SP_SUL!P299="","*",SP_SUL!P299)</f>
        <v>*</v>
      </c>
      <c r="R295" s="145" t="str">
        <f>IF(SP_SUL!Q299="","*",CONCATENATE(SP_SUL!Q299," ",SP_SUL!R299))</f>
        <v>*</v>
      </c>
      <c r="S295" s="145" t="str">
        <f>IF(SP_SUL!V299="","*",SP_SUL!V299)</f>
        <v>*</v>
      </c>
      <c r="T295" s="145" t="str">
        <f>IF(SP_SUL!W299="","*",SP_SUL!W299)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IF(SP_SUL!Y300="","*",SP_SUL!Y300)</f>
        <v>*</v>
      </c>
      <c r="B296" s="146" t="str">
        <f>IF(SP_SUL!X300="","*",SP_SUL!X300)</f>
        <v>*</v>
      </c>
      <c r="C296" s="146" t="str">
        <f>IF(SP_SUL!Z300="","*",SP_SUL!Z300)</f>
        <v>*</v>
      </c>
      <c r="D296" s="139" t="str">
        <f>IF(SP_SUL!S300="","*",SP_SUL!S300)</f>
        <v>-</v>
      </c>
      <c r="E296" s="139" t="str">
        <f>IF(SP_SUL!T300="","*",SP_SUL!T300)</f>
        <v>-</v>
      </c>
      <c r="F296" s="145" t="str">
        <f>IF(SP_SUL!B300="","*",SP_SUL!B300)</f>
        <v>*</v>
      </c>
      <c r="G296" s="145" t="str">
        <f>IF(SP_SUL!D300="","*",SP_SUL!D300)</f>
        <v>*</v>
      </c>
      <c r="H296" s="145" t="str">
        <f>IF(SP_SUL!F300="","*",SP_SUL!F300)</f>
        <v>*</v>
      </c>
      <c r="I296" s="145" t="str">
        <f>IF(SP_SUL!H300="","*",SP_SUL!H300)</f>
        <v>*</v>
      </c>
      <c r="J296" s="145" t="str">
        <f>IF(SP_SUL!I300="","*",SP_SUL!I300)</f>
        <v>*</v>
      </c>
      <c r="K296" s="139" t="str">
        <f>IF(SP_SUL!M300="","*",SP_SUL!M300)</f>
        <v>-</v>
      </c>
      <c r="L296" s="139" t="str">
        <f>IF(SP_SUL!N300="","*",SP_SUL!N300)</f>
        <v>-</v>
      </c>
      <c r="M296" s="140" t="str">
        <f>IF(SP_SUL!J300="","*",SP_SUL!J300)</f>
        <v>*</v>
      </c>
      <c r="N296" s="144" t="str">
        <f>IF(SP_SUL!K300="","*",SP_SUL!K300)</f>
        <v>*</v>
      </c>
      <c r="O296" s="144" t="str">
        <f>IF(SP_SUL!L300="","*",SP_SUL!L300)</f>
        <v>*</v>
      </c>
      <c r="P296" s="143" t="str">
        <f>IF(SP_SUL!O300="","*",SP_SUL!O300)</f>
        <v>*</v>
      </c>
      <c r="Q296" s="143" t="str">
        <f>IF(SP_SUL!P300="","*",SP_SUL!P300)</f>
        <v>*</v>
      </c>
      <c r="R296" s="145" t="str">
        <f>IF(SP_SUL!Q300="","*",CONCATENATE(SP_SUL!Q300," ",SP_SUL!R300))</f>
        <v>*</v>
      </c>
      <c r="S296" s="145" t="str">
        <f>IF(SP_SUL!V300="","*",SP_SUL!V300)</f>
        <v>*</v>
      </c>
      <c r="T296" s="145" t="str">
        <f>IF(SP_SUL!W300="","*",SP_SUL!W300)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IF(SP_SUL!Y301="","*",SP_SUL!Y301)</f>
        <v>*</v>
      </c>
      <c r="B297" s="146" t="str">
        <f>IF(SP_SUL!X301="","*",SP_SUL!X301)</f>
        <v>*</v>
      </c>
      <c r="C297" s="146" t="str">
        <f>IF(SP_SUL!Z301="","*",SP_SUL!Z301)</f>
        <v>*</v>
      </c>
      <c r="D297" s="139" t="str">
        <f>IF(SP_SUL!S301="","*",SP_SUL!S301)</f>
        <v>-</v>
      </c>
      <c r="E297" s="139" t="str">
        <f>IF(SP_SUL!T301="","*",SP_SUL!T301)</f>
        <v>-</v>
      </c>
      <c r="F297" s="145" t="str">
        <f>IF(SP_SUL!B301="","*",SP_SUL!B301)</f>
        <v>*</v>
      </c>
      <c r="G297" s="145" t="str">
        <f>IF(SP_SUL!D301="","*",SP_SUL!D301)</f>
        <v>*</v>
      </c>
      <c r="H297" s="145" t="str">
        <f>IF(SP_SUL!F301="","*",SP_SUL!F301)</f>
        <v>*</v>
      </c>
      <c r="I297" s="145" t="str">
        <f>IF(SP_SUL!H301="","*",SP_SUL!H301)</f>
        <v>*</v>
      </c>
      <c r="J297" s="145" t="str">
        <f>IF(SP_SUL!I301="","*",SP_SUL!I301)</f>
        <v>*</v>
      </c>
      <c r="K297" s="139" t="str">
        <f>IF(SP_SUL!M301="","*",SP_SUL!M301)</f>
        <v>-</v>
      </c>
      <c r="L297" s="139" t="str">
        <f>IF(SP_SUL!N301="","*",SP_SUL!N301)</f>
        <v>-</v>
      </c>
      <c r="M297" s="140" t="str">
        <f>IF(SP_SUL!J301="","*",SP_SUL!J301)</f>
        <v>*</v>
      </c>
      <c r="N297" s="144" t="str">
        <f>IF(SP_SUL!K301="","*",SP_SUL!K301)</f>
        <v>*</v>
      </c>
      <c r="O297" s="144" t="str">
        <f>IF(SP_SUL!L301="","*",SP_SUL!L301)</f>
        <v>*</v>
      </c>
      <c r="P297" s="143" t="str">
        <f>IF(SP_SUL!O301="","*",SP_SUL!O301)</f>
        <v>*</v>
      </c>
      <c r="Q297" s="143" t="str">
        <f>IF(SP_SUL!P301="","*",SP_SUL!P301)</f>
        <v>*</v>
      </c>
      <c r="R297" s="145" t="str">
        <f>IF(SP_SUL!Q301="","*",CONCATENATE(SP_SUL!Q301," ",SP_SUL!R301))</f>
        <v>*</v>
      </c>
      <c r="S297" s="145" t="str">
        <f>IF(SP_SUL!V301="","*",SP_SUL!V301)</f>
        <v>*</v>
      </c>
      <c r="T297" s="145" t="str">
        <f>IF(SP_SUL!W301="","*",SP_SUL!W301)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IF(SP_SUL!Y302="","*",SP_SUL!Y302)</f>
        <v>*</v>
      </c>
      <c r="B298" s="146" t="str">
        <f>IF(SP_SUL!X302="","*",SP_SUL!X302)</f>
        <v>*</v>
      </c>
      <c r="C298" s="146" t="str">
        <f>IF(SP_SUL!Z302="","*",SP_SUL!Z302)</f>
        <v>*</v>
      </c>
      <c r="D298" s="139" t="str">
        <f>IF(SP_SUL!S302="","*",SP_SUL!S302)</f>
        <v>-</v>
      </c>
      <c r="E298" s="139" t="str">
        <f>IF(SP_SUL!T302="","*",SP_SUL!T302)</f>
        <v>-</v>
      </c>
      <c r="F298" s="145" t="str">
        <f>IF(SP_SUL!B302="","*",SP_SUL!B302)</f>
        <v>*</v>
      </c>
      <c r="G298" s="145" t="str">
        <f>IF(SP_SUL!D302="","*",SP_SUL!D302)</f>
        <v>*</v>
      </c>
      <c r="H298" s="145" t="str">
        <f>IF(SP_SUL!F302="","*",SP_SUL!F302)</f>
        <v>*</v>
      </c>
      <c r="I298" s="145" t="str">
        <f>IF(SP_SUL!H302="","*",SP_SUL!H302)</f>
        <v>*</v>
      </c>
      <c r="J298" s="145" t="str">
        <f>IF(SP_SUL!I302="","*",SP_SUL!I302)</f>
        <v>*</v>
      </c>
      <c r="K298" s="139" t="str">
        <f>IF(SP_SUL!M302="","*",SP_SUL!M302)</f>
        <v>-</v>
      </c>
      <c r="L298" s="139" t="str">
        <f>IF(SP_SUL!N302="","*",SP_SUL!N302)</f>
        <v>-</v>
      </c>
      <c r="M298" s="140" t="str">
        <f>IF(SP_SUL!J302="","*",SP_SUL!J302)</f>
        <v>*</v>
      </c>
      <c r="N298" s="144" t="str">
        <f>IF(SP_SUL!K302="","*",SP_SUL!K302)</f>
        <v>*</v>
      </c>
      <c r="O298" s="144" t="str">
        <f>IF(SP_SUL!L302="","*",SP_SUL!L302)</f>
        <v>*</v>
      </c>
      <c r="P298" s="143" t="str">
        <f>IF(SP_SUL!O302="","*",SP_SUL!O302)</f>
        <v>*</v>
      </c>
      <c r="Q298" s="143" t="str">
        <f>IF(SP_SUL!P302="","*",SP_SUL!P302)</f>
        <v>*</v>
      </c>
      <c r="R298" s="145" t="str">
        <f>IF(SP_SUL!Q302="","*",CONCATENATE(SP_SUL!Q302," ",SP_SUL!R302))</f>
        <v>*</v>
      </c>
      <c r="S298" s="145" t="str">
        <f>IF(SP_SUL!V302="","*",SP_SUL!V302)</f>
        <v>*</v>
      </c>
      <c r="T298" s="145" t="str">
        <f>IF(SP_SUL!W302="","*",SP_SUL!W302)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IF(SP_SUL!Y303="","*",SP_SUL!Y303)</f>
        <v>*</v>
      </c>
      <c r="B299" s="146" t="str">
        <f>IF(SP_SUL!X303="","*",SP_SUL!X303)</f>
        <v>*</v>
      </c>
      <c r="C299" s="146" t="str">
        <f>IF(SP_SUL!Z303="","*",SP_SUL!Z303)</f>
        <v>*</v>
      </c>
      <c r="D299" s="139" t="str">
        <f>IF(SP_SUL!S303="","*",SP_SUL!S303)</f>
        <v>-</v>
      </c>
      <c r="E299" s="139" t="str">
        <f>IF(SP_SUL!T303="","*",SP_SUL!T303)</f>
        <v>-</v>
      </c>
      <c r="F299" s="145" t="str">
        <f>IF(SP_SUL!B303="","*",SP_SUL!B303)</f>
        <v>*</v>
      </c>
      <c r="G299" s="145" t="str">
        <f>IF(SP_SUL!D303="","*",SP_SUL!D303)</f>
        <v>*</v>
      </c>
      <c r="H299" s="145" t="str">
        <f>IF(SP_SUL!F303="","*",SP_SUL!F303)</f>
        <v>*</v>
      </c>
      <c r="I299" s="145" t="str">
        <f>IF(SP_SUL!H303="","*",SP_SUL!H303)</f>
        <v>*</v>
      </c>
      <c r="J299" s="145" t="str">
        <f>IF(SP_SUL!I303="","*",SP_SUL!I303)</f>
        <v>*</v>
      </c>
      <c r="K299" s="139" t="str">
        <f>IF(SP_SUL!M303="","*",SP_SUL!M303)</f>
        <v>-</v>
      </c>
      <c r="L299" s="139" t="str">
        <f>IF(SP_SUL!N303="","*",SP_SUL!N303)</f>
        <v>-</v>
      </c>
      <c r="M299" s="140" t="str">
        <f>IF(SP_SUL!J303="","*",SP_SUL!J303)</f>
        <v>*</v>
      </c>
      <c r="N299" s="144" t="str">
        <f>IF(SP_SUL!K303="","*",SP_SUL!K303)</f>
        <v>*</v>
      </c>
      <c r="O299" s="144" t="str">
        <f>IF(SP_SUL!L303="","*",SP_SUL!L303)</f>
        <v>*</v>
      </c>
      <c r="P299" s="143" t="str">
        <f>IF(SP_SUL!O303="","*",SP_SUL!O303)</f>
        <v>*</v>
      </c>
      <c r="Q299" s="143" t="str">
        <f>IF(SP_SUL!P303="","*",SP_SUL!P303)</f>
        <v>*</v>
      </c>
      <c r="R299" s="145" t="str">
        <f>IF(SP_SUL!Q303="","*",CONCATENATE(SP_SUL!Q303," ",SP_SUL!R303))</f>
        <v>*</v>
      </c>
      <c r="S299" s="145" t="str">
        <f>IF(SP_SUL!V303="","*",SP_SUL!V303)</f>
        <v>*</v>
      </c>
      <c r="T299" s="145" t="str">
        <f>IF(SP_SUL!W303="","*",SP_SUL!W303)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IF(SP_SUL!Y304="","*",SP_SUL!Y304)</f>
        <v>*</v>
      </c>
      <c r="B300" s="146" t="str">
        <f>IF(SP_SUL!X304="","*",SP_SUL!X304)</f>
        <v>*</v>
      </c>
      <c r="C300" s="146" t="str">
        <f>IF(SP_SUL!Z304="","*",SP_SUL!Z304)</f>
        <v>*</v>
      </c>
      <c r="D300" s="139" t="str">
        <f>IF(SP_SUL!S304="","*",SP_SUL!S304)</f>
        <v>-</v>
      </c>
      <c r="E300" s="139" t="str">
        <f>IF(SP_SUL!T304="","*",SP_SUL!T304)</f>
        <v>-</v>
      </c>
      <c r="F300" s="145" t="str">
        <f>IF(SP_SUL!B304="","*",SP_SUL!B304)</f>
        <v>*</v>
      </c>
      <c r="G300" s="145" t="str">
        <f>IF(SP_SUL!D304="","*",SP_SUL!D304)</f>
        <v>*</v>
      </c>
      <c r="H300" s="145" t="str">
        <f>IF(SP_SUL!F304="","*",SP_SUL!F304)</f>
        <v>*</v>
      </c>
      <c r="I300" s="145" t="str">
        <f>IF(SP_SUL!H304="","*",SP_SUL!H304)</f>
        <v>*</v>
      </c>
      <c r="J300" s="145" t="str">
        <f>IF(SP_SUL!I304="","*",SP_SUL!I304)</f>
        <v>*</v>
      </c>
      <c r="K300" s="139" t="str">
        <f>IF(SP_SUL!M304="","*",SP_SUL!M304)</f>
        <v>-</v>
      </c>
      <c r="L300" s="139" t="str">
        <f>IF(SP_SUL!N304="","*",SP_SUL!N304)</f>
        <v>-</v>
      </c>
      <c r="M300" s="140" t="str">
        <f>IF(SP_SUL!J304="","*",SP_SUL!J304)</f>
        <v>*</v>
      </c>
      <c r="N300" s="144" t="str">
        <f>IF(SP_SUL!K304="","*",SP_SUL!K304)</f>
        <v>*</v>
      </c>
      <c r="O300" s="144" t="str">
        <f>IF(SP_SUL!L304="","*",SP_SUL!L304)</f>
        <v>*</v>
      </c>
      <c r="P300" s="143" t="str">
        <f>IF(SP_SUL!O304="","*",SP_SUL!O304)</f>
        <v>*</v>
      </c>
      <c r="Q300" s="143" t="str">
        <f>IF(SP_SUL!P304="","*",SP_SUL!P304)</f>
        <v>*</v>
      </c>
      <c r="R300" s="145" t="str">
        <f>IF(SP_SUL!Q304="","*",CONCATENATE(SP_SUL!Q304," ",SP_SUL!R304))</f>
        <v>*</v>
      </c>
      <c r="S300" s="145" t="str">
        <f>IF(SP_SUL!V304="","*",SP_SUL!V304)</f>
        <v>*</v>
      </c>
      <c r="T300" s="145" t="str">
        <f>IF(SP_SUL!W304="","*",SP_SUL!W304)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IF(SP_SUL!Y305="","*",SP_SUL!Y305)</f>
        <v>*</v>
      </c>
      <c r="B301" s="146" t="str">
        <f>IF(SP_SUL!X305="","*",SP_SUL!X305)</f>
        <v>*</v>
      </c>
      <c r="C301" s="146" t="str">
        <f>IF(SP_SUL!Z305="","*",SP_SUL!Z305)</f>
        <v>*</v>
      </c>
      <c r="D301" s="139" t="str">
        <f>IF(SP_SUL!S305="","*",SP_SUL!S305)</f>
        <v>-</v>
      </c>
      <c r="E301" s="139" t="str">
        <f>IF(SP_SUL!T305="","*",SP_SUL!T305)</f>
        <v>-</v>
      </c>
      <c r="F301" s="145" t="str">
        <f>IF(SP_SUL!B305="","*",SP_SUL!B305)</f>
        <v>*</v>
      </c>
      <c r="G301" s="145" t="str">
        <f>IF(SP_SUL!D305="","*",SP_SUL!D305)</f>
        <v>*</v>
      </c>
      <c r="H301" s="145" t="str">
        <f>IF(SP_SUL!F305="","*",SP_SUL!F305)</f>
        <v>*</v>
      </c>
      <c r="I301" s="145" t="str">
        <f>IF(SP_SUL!H305="","*",SP_SUL!H305)</f>
        <v>*</v>
      </c>
      <c r="J301" s="145" t="str">
        <f>IF(SP_SUL!I305="","*",SP_SUL!I305)</f>
        <v>*</v>
      </c>
      <c r="K301" s="139" t="str">
        <f>IF(SP_SUL!M305="","*",SP_SUL!M305)</f>
        <v>-</v>
      </c>
      <c r="L301" s="139" t="str">
        <f>IF(SP_SUL!N305="","*",SP_SUL!N305)</f>
        <v>-</v>
      </c>
      <c r="M301" s="140" t="str">
        <f>IF(SP_SUL!J305="","*",SP_SUL!J305)</f>
        <v>*</v>
      </c>
      <c r="N301" s="144" t="str">
        <f>IF(SP_SUL!K305="","*",SP_SUL!K305)</f>
        <v>*</v>
      </c>
      <c r="O301" s="144" t="str">
        <f>IF(SP_SUL!L305="","*",SP_SUL!L305)</f>
        <v>*</v>
      </c>
      <c r="P301" s="143" t="str">
        <f>IF(SP_SUL!O305="","*",SP_SUL!O305)</f>
        <v>*</v>
      </c>
      <c r="Q301" s="143" t="str">
        <f>IF(SP_SUL!P305="","*",SP_SUL!P305)</f>
        <v>*</v>
      </c>
      <c r="R301" s="145" t="str">
        <f>IF(SP_SUL!Q305="","*",CONCATENATE(SP_SUL!Q305," ",SP_SUL!R305))</f>
        <v>*</v>
      </c>
      <c r="S301" s="145" t="str">
        <f>IF(SP_SUL!V305="","*",SP_SUL!V305)</f>
        <v>*</v>
      </c>
      <c r="T301" s="145" t="str">
        <f>IF(SP_SUL!W305="","*",SP_SUL!W305)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IF(SP_SUL!Y306="","*",SP_SUL!Y306)</f>
        <v>*</v>
      </c>
      <c r="B302" s="146" t="str">
        <f>IF(SP_SUL!X306="","*",SP_SUL!X306)</f>
        <v>*</v>
      </c>
      <c r="C302" s="146" t="str">
        <f>IF(SP_SUL!Z306="","*",SP_SUL!Z306)</f>
        <v>*</v>
      </c>
      <c r="D302" s="139" t="str">
        <f>IF(SP_SUL!S306="","*",SP_SUL!S306)</f>
        <v>-</v>
      </c>
      <c r="E302" s="139" t="str">
        <f>IF(SP_SUL!T306="","*",SP_SUL!T306)</f>
        <v>-</v>
      </c>
      <c r="F302" s="145" t="str">
        <f>IF(SP_SUL!B306="","*",SP_SUL!B306)</f>
        <v>*</v>
      </c>
      <c r="G302" s="145" t="str">
        <f>IF(SP_SUL!D306="","*",SP_SUL!D306)</f>
        <v>*</v>
      </c>
      <c r="H302" s="145" t="str">
        <f>IF(SP_SUL!F306="","*",SP_SUL!F306)</f>
        <v>*</v>
      </c>
      <c r="I302" s="145" t="str">
        <f>IF(SP_SUL!H306="","*",SP_SUL!H306)</f>
        <v>*</v>
      </c>
      <c r="J302" s="145" t="str">
        <f>IF(SP_SUL!I306="","*",SP_SUL!I306)</f>
        <v>*</v>
      </c>
      <c r="K302" s="139" t="str">
        <f>IF(SP_SUL!M306="","*",SP_SUL!M306)</f>
        <v>-</v>
      </c>
      <c r="L302" s="139" t="str">
        <f>IF(SP_SUL!N306="","*",SP_SUL!N306)</f>
        <v>-</v>
      </c>
      <c r="M302" s="140" t="str">
        <f>IF(SP_SUL!J306="","*",SP_SUL!J306)</f>
        <v>*</v>
      </c>
      <c r="N302" s="144" t="str">
        <f>IF(SP_SUL!K306="","*",SP_SUL!K306)</f>
        <v>*</v>
      </c>
      <c r="O302" s="144" t="str">
        <f>IF(SP_SUL!L306="","*",SP_SUL!L306)</f>
        <v>*</v>
      </c>
      <c r="P302" s="143" t="str">
        <f>IF(SP_SUL!O306="","*",SP_SUL!O306)</f>
        <v>*</v>
      </c>
      <c r="Q302" s="143" t="str">
        <f>IF(SP_SUL!P306="","*",SP_SUL!P306)</f>
        <v>*</v>
      </c>
      <c r="R302" s="145" t="str">
        <f>IF(SP_SUL!Q306="","*",CONCATENATE(SP_SUL!Q306," ",SP_SUL!R306))</f>
        <v>*</v>
      </c>
      <c r="S302" s="145" t="str">
        <f>IF(SP_SUL!V306="","*",SP_SUL!V306)</f>
        <v>*</v>
      </c>
      <c r="T302" s="145" t="str">
        <f>IF(SP_SUL!W306="","*",SP_SUL!W306)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IF(SP_SUL!Y307="","*",SP_SUL!Y307)</f>
        <v>*</v>
      </c>
      <c r="B303" s="146" t="str">
        <f>IF(SP_SUL!X307="","*",SP_SUL!X307)</f>
        <v>*</v>
      </c>
      <c r="C303" s="146" t="str">
        <f>IF(SP_SUL!Z307="","*",SP_SUL!Z307)</f>
        <v>*</v>
      </c>
      <c r="D303" s="139" t="str">
        <f>IF(SP_SUL!S307="","*",SP_SUL!S307)</f>
        <v>-</v>
      </c>
      <c r="E303" s="139" t="str">
        <f>IF(SP_SUL!T307="","*",SP_SUL!T307)</f>
        <v>-</v>
      </c>
      <c r="F303" s="145" t="str">
        <f>IF(SP_SUL!B307="","*",SP_SUL!B307)</f>
        <v>*</v>
      </c>
      <c r="G303" s="145" t="str">
        <f>IF(SP_SUL!D307="","*",SP_SUL!D307)</f>
        <v>*</v>
      </c>
      <c r="H303" s="145" t="str">
        <f>IF(SP_SUL!F307="","*",SP_SUL!F307)</f>
        <v>*</v>
      </c>
      <c r="I303" s="145" t="str">
        <f>IF(SP_SUL!H307="","*",SP_SUL!H307)</f>
        <v>*</v>
      </c>
      <c r="J303" s="145" t="str">
        <f>IF(SP_SUL!I307="","*",SP_SUL!I307)</f>
        <v>*</v>
      </c>
      <c r="K303" s="139" t="str">
        <f>IF(SP_SUL!M307="","*",SP_SUL!M307)</f>
        <v>-</v>
      </c>
      <c r="L303" s="139" t="str">
        <f>IF(SP_SUL!N307="","*",SP_SUL!N307)</f>
        <v>-</v>
      </c>
      <c r="M303" s="140" t="str">
        <f>IF(SP_SUL!J307="","*",SP_SUL!J307)</f>
        <v>*</v>
      </c>
      <c r="N303" s="144" t="str">
        <f>IF(SP_SUL!K307="","*",SP_SUL!K307)</f>
        <v>*</v>
      </c>
      <c r="O303" s="144" t="str">
        <f>IF(SP_SUL!L307="","*",SP_SUL!L307)</f>
        <v>*</v>
      </c>
      <c r="P303" s="143" t="str">
        <f>IF(SP_SUL!O307="","*",SP_SUL!O307)</f>
        <v>*</v>
      </c>
      <c r="Q303" s="143" t="str">
        <f>IF(SP_SUL!P307="","*",SP_SUL!P307)</f>
        <v>*</v>
      </c>
      <c r="R303" s="145" t="str">
        <f>IF(SP_SUL!Q307="","*",CONCATENATE(SP_SUL!Q307," ",SP_SUL!R307))</f>
        <v>*</v>
      </c>
      <c r="S303" s="145" t="str">
        <f>IF(SP_SUL!V307="","*",SP_SUL!V307)</f>
        <v>*</v>
      </c>
      <c r="T303" s="145" t="str">
        <f>IF(SP_SUL!W307="","*",SP_SUL!W307)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IF(SP_SUL!Y308="","*",SP_SUL!Y308)</f>
        <v>*</v>
      </c>
      <c r="B304" s="146" t="str">
        <f>IF(SP_SUL!X308="","*",SP_SUL!X308)</f>
        <v>*</v>
      </c>
      <c r="C304" s="146" t="str">
        <f>IF(SP_SUL!Z308="","*",SP_SUL!Z308)</f>
        <v>*</v>
      </c>
      <c r="D304" s="139" t="str">
        <f>IF(SP_SUL!S308="","*",SP_SUL!S308)</f>
        <v>-</v>
      </c>
      <c r="E304" s="139" t="str">
        <f>IF(SP_SUL!T308="","*",SP_SUL!T308)</f>
        <v>-</v>
      </c>
      <c r="F304" s="145" t="str">
        <f>IF(SP_SUL!B308="","*",SP_SUL!B308)</f>
        <v>*</v>
      </c>
      <c r="G304" s="145" t="str">
        <f>IF(SP_SUL!D308="","*",SP_SUL!D308)</f>
        <v>*</v>
      </c>
      <c r="H304" s="145" t="str">
        <f>IF(SP_SUL!F308="","*",SP_SUL!F308)</f>
        <v>*</v>
      </c>
      <c r="I304" s="145" t="str">
        <f>IF(SP_SUL!H308="","*",SP_SUL!H308)</f>
        <v>*</v>
      </c>
      <c r="J304" s="145" t="str">
        <f>IF(SP_SUL!I308="","*",SP_SUL!I308)</f>
        <v>*</v>
      </c>
      <c r="K304" s="139" t="str">
        <f>IF(SP_SUL!M308="","*",SP_SUL!M308)</f>
        <v>-</v>
      </c>
      <c r="L304" s="139" t="str">
        <f>IF(SP_SUL!N308="","*",SP_SUL!N308)</f>
        <v>-</v>
      </c>
      <c r="M304" s="140" t="str">
        <f>IF(SP_SUL!J308="","*",SP_SUL!J308)</f>
        <v>*</v>
      </c>
      <c r="N304" s="144" t="str">
        <f>IF(SP_SUL!K308="","*",SP_SUL!K308)</f>
        <v>*</v>
      </c>
      <c r="O304" s="144" t="str">
        <f>IF(SP_SUL!L308="","*",SP_SUL!L308)</f>
        <v>*</v>
      </c>
      <c r="P304" s="143" t="str">
        <f>IF(SP_SUL!O308="","*",SP_SUL!O308)</f>
        <v>*</v>
      </c>
      <c r="Q304" s="143" t="str">
        <f>IF(SP_SUL!P308="","*",SP_SUL!P308)</f>
        <v>*</v>
      </c>
      <c r="R304" s="145" t="str">
        <f>IF(SP_SUL!Q308="","*",CONCATENATE(SP_SUL!Q308," ",SP_SUL!R308))</f>
        <v>*</v>
      </c>
      <c r="S304" s="145" t="str">
        <f>IF(SP_SUL!V308="","*",SP_SUL!V308)</f>
        <v>*</v>
      </c>
      <c r="T304" s="145" t="str">
        <f>IF(SP_SUL!W308="","*",SP_SUL!W308)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IF(SP_SUL!Y309="","*",SP_SUL!Y309)</f>
        <v>*</v>
      </c>
      <c r="B305" s="146" t="str">
        <f>IF(SP_SUL!X309="","*",SP_SUL!X309)</f>
        <v>*</v>
      </c>
      <c r="C305" s="146" t="str">
        <f>IF(SP_SUL!Z309="","*",SP_SUL!Z309)</f>
        <v>*</v>
      </c>
      <c r="D305" s="139" t="str">
        <f>IF(SP_SUL!S309="","*",SP_SUL!S309)</f>
        <v>-</v>
      </c>
      <c r="E305" s="139" t="str">
        <f>IF(SP_SUL!T309="","*",SP_SUL!T309)</f>
        <v>-</v>
      </c>
      <c r="F305" s="145" t="str">
        <f>IF(SP_SUL!B309="","*",SP_SUL!B309)</f>
        <v>*</v>
      </c>
      <c r="G305" s="145" t="str">
        <f>IF(SP_SUL!D309="","*",SP_SUL!D309)</f>
        <v>*</v>
      </c>
      <c r="H305" s="145" t="str">
        <f>IF(SP_SUL!F309="","*",SP_SUL!F309)</f>
        <v>*</v>
      </c>
      <c r="I305" s="145" t="str">
        <f>IF(SP_SUL!H309="","*",SP_SUL!H309)</f>
        <v>*</v>
      </c>
      <c r="J305" s="145" t="str">
        <f>IF(SP_SUL!I309="","*",SP_SUL!I309)</f>
        <v>*</v>
      </c>
      <c r="K305" s="139" t="str">
        <f>IF(SP_SUL!M309="","*",SP_SUL!M309)</f>
        <v>-</v>
      </c>
      <c r="L305" s="139" t="str">
        <f>IF(SP_SUL!N309="","*",SP_SUL!N309)</f>
        <v>-</v>
      </c>
      <c r="M305" s="140" t="str">
        <f>IF(SP_SUL!J309="","*",SP_SUL!J309)</f>
        <v>*</v>
      </c>
      <c r="N305" s="144" t="str">
        <f>IF(SP_SUL!K309="","*",SP_SUL!K309)</f>
        <v>*</v>
      </c>
      <c r="O305" s="144" t="str">
        <f>IF(SP_SUL!L309="","*",SP_SUL!L309)</f>
        <v>*</v>
      </c>
      <c r="P305" s="143" t="str">
        <f>IF(SP_SUL!O309="","*",SP_SUL!O309)</f>
        <v>*</v>
      </c>
      <c r="Q305" s="143" t="str">
        <f>IF(SP_SUL!P309="","*",SP_SUL!P309)</f>
        <v>*</v>
      </c>
      <c r="R305" s="145" t="str">
        <f>IF(SP_SUL!Q309="","*",CONCATENATE(SP_SUL!Q309," ",SP_SUL!R309))</f>
        <v>*</v>
      </c>
      <c r="S305" s="145" t="str">
        <f>IF(SP_SUL!V309="","*",SP_SUL!V309)</f>
        <v>*</v>
      </c>
      <c r="T305" s="145" t="str">
        <f>IF(SP_SUL!W309="","*",SP_SUL!W309)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IF(SP_SUL!Y310="","*",SP_SUL!Y310)</f>
        <v>*</v>
      </c>
      <c r="B306" s="146" t="str">
        <f>IF(SP_SUL!X310="","*",SP_SUL!X310)</f>
        <v>*</v>
      </c>
      <c r="C306" s="146" t="str">
        <f>IF(SP_SUL!Z310="","*",SP_SUL!Z310)</f>
        <v>*</v>
      </c>
      <c r="D306" s="139" t="str">
        <f>IF(SP_SUL!S310="","*",SP_SUL!S310)</f>
        <v>-</v>
      </c>
      <c r="E306" s="139" t="str">
        <f>IF(SP_SUL!T310="","*",SP_SUL!T310)</f>
        <v>-</v>
      </c>
      <c r="F306" s="145" t="str">
        <f>IF(SP_SUL!B310="","*",SP_SUL!B310)</f>
        <v>*</v>
      </c>
      <c r="G306" s="145" t="str">
        <f>IF(SP_SUL!D310="","*",SP_SUL!D310)</f>
        <v>*</v>
      </c>
      <c r="H306" s="145" t="str">
        <f>IF(SP_SUL!F310="","*",SP_SUL!F310)</f>
        <v>*</v>
      </c>
      <c r="I306" s="145" t="str">
        <f>IF(SP_SUL!H310="","*",SP_SUL!H310)</f>
        <v>*</v>
      </c>
      <c r="J306" s="145" t="str">
        <f>IF(SP_SUL!I310="","*",SP_SUL!I310)</f>
        <v>*</v>
      </c>
      <c r="K306" s="139" t="str">
        <f>IF(SP_SUL!M310="","*",SP_SUL!M310)</f>
        <v>-</v>
      </c>
      <c r="L306" s="139" t="str">
        <f>IF(SP_SUL!N310="","*",SP_SUL!N310)</f>
        <v>-</v>
      </c>
      <c r="M306" s="140" t="str">
        <f>IF(SP_SUL!J310="","*",SP_SUL!J310)</f>
        <v>*</v>
      </c>
      <c r="N306" s="144" t="str">
        <f>IF(SP_SUL!K310="","*",SP_SUL!K310)</f>
        <v>*</v>
      </c>
      <c r="O306" s="144" t="str">
        <f>IF(SP_SUL!L310="","*",SP_SUL!L310)</f>
        <v>*</v>
      </c>
      <c r="P306" s="143" t="str">
        <f>IF(SP_SUL!O310="","*",SP_SUL!O310)</f>
        <v>*</v>
      </c>
      <c r="Q306" s="143" t="str">
        <f>IF(SP_SUL!P310="","*",SP_SUL!P310)</f>
        <v>*</v>
      </c>
      <c r="R306" s="145" t="str">
        <f>IF(SP_SUL!Q310="","*",CONCATENATE(SP_SUL!Q310," ",SP_SUL!R310))</f>
        <v>*</v>
      </c>
      <c r="S306" s="145" t="str">
        <f>IF(SP_SUL!V310="","*",SP_SUL!V310)</f>
        <v>*</v>
      </c>
      <c r="T306" s="145" t="str">
        <f>IF(SP_SUL!W310="","*",SP_SUL!W310)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IF(SP_SUL!Y311="","*",SP_SUL!Y311)</f>
        <v>*</v>
      </c>
      <c r="B307" s="146" t="str">
        <f>IF(SP_SUL!X311="","*",SP_SUL!X311)</f>
        <v>*</v>
      </c>
      <c r="C307" s="146" t="str">
        <f>IF(SP_SUL!Z311="","*",SP_SUL!Z311)</f>
        <v>*</v>
      </c>
      <c r="D307" s="139" t="str">
        <f>IF(SP_SUL!S311="","*",SP_SUL!S311)</f>
        <v>-</v>
      </c>
      <c r="E307" s="139" t="str">
        <f>IF(SP_SUL!T311="","*",SP_SUL!T311)</f>
        <v>-</v>
      </c>
      <c r="F307" s="145" t="str">
        <f>IF(SP_SUL!B311="","*",SP_SUL!B311)</f>
        <v>*</v>
      </c>
      <c r="G307" s="145" t="str">
        <f>IF(SP_SUL!D311="","*",SP_SUL!D311)</f>
        <v>*</v>
      </c>
      <c r="H307" s="145" t="str">
        <f>IF(SP_SUL!F311="","*",SP_SUL!F311)</f>
        <v>*</v>
      </c>
      <c r="I307" s="145" t="str">
        <f>IF(SP_SUL!H311="","*",SP_SUL!H311)</f>
        <v>*</v>
      </c>
      <c r="J307" s="145" t="str">
        <f>IF(SP_SUL!I311="","*",SP_SUL!I311)</f>
        <v>*</v>
      </c>
      <c r="K307" s="139" t="str">
        <f>IF(SP_SUL!M311="","*",SP_SUL!M311)</f>
        <v>-</v>
      </c>
      <c r="L307" s="139" t="str">
        <f>IF(SP_SUL!N311="","*",SP_SUL!N311)</f>
        <v>-</v>
      </c>
      <c r="M307" s="140" t="str">
        <f>IF(SP_SUL!J311="","*",SP_SUL!J311)</f>
        <v>*</v>
      </c>
      <c r="N307" s="144" t="str">
        <f>IF(SP_SUL!K311="","*",SP_SUL!K311)</f>
        <v>*</v>
      </c>
      <c r="O307" s="144" t="str">
        <f>IF(SP_SUL!L311="","*",SP_SUL!L311)</f>
        <v>*</v>
      </c>
      <c r="P307" s="143" t="str">
        <f>IF(SP_SUL!O311="","*",SP_SUL!O311)</f>
        <v>*</v>
      </c>
      <c r="Q307" s="143" t="str">
        <f>IF(SP_SUL!P311="","*",SP_SUL!P311)</f>
        <v>*</v>
      </c>
      <c r="R307" s="145" t="str">
        <f>IF(SP_SUL!Q311="","*",CONCATENATE(SP_SUL!Q311," ",SP_SUL!R311))</f>
        <v>*</v>
      </c>
      <c r="S307" s="145" t="str">
        <f>IF(SP_SUL!V311="","*",SP_SUL!V311)</f>
        <v>*</v>
      </c>
      <c r="T307" s="145" t="str">
        <f>IF(SP_SUL!W311="","*",SP_SUL!W311)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IF(SP_SUL!Y312="","*",SP_SUL!Y312)</f>
        <v>*</v>
      </c>
      <c r="B308" s="146" t="str">
        <f>IF(SP_SUL!X312="","*",SP_SUL!X312)</f>
        <v>*</v>
      </c>
      <c r="C308" s="146" t="str">
        <f>IF(SP_SUL!Z312="","*",SP_SUL!Z312)</f>
        <v>*</v>
      </c>
      <c r="D308" s="139" t="str">
        <f>IF(SP_SUL!S312="","*",SP_SUL!S312)</f>
        <v>-</v>
      </c>
      <c r="E308" s="139" t="str">
        <f>IF(SP_SUL!T312="","*",SP_SUL!T312)</f>
        <v>-</v>
      </c>
      <c r="F308" s="145" t="str">
        <f>IF(SP_SUL!B312="","*",SP_SUL!B312)</f>
        <v>*</v>
      </c>
      <c r="G308" s="145" t="str">
        <f>IF(SP_SUL!D312="","*",SP_SUL!D312)</f>
        <v>*</v>
      </c>
      <c r="H308" s="145" t="str">
        <f>IF(SP_SUL!F312="","*",SP_SUL!F312)</f>
        <v>*</v>
      </c>
      <c r="I308" s="145" t="str">
        <f>IF(SP_SUL!H312="","*",SP_SUL!H312)</f>
        <v>*</v>
      </c>
      <c r="J308" s="145" t="str">
        <f>IF(SP_SUL!I312="","*",SP_SUL!I312)</f>
        <v>*</v>
      </c>
      <c r="K308" s="139" t="str">
        <f>IF(SP_SUL!M312="","*",SP_SUL!M312)</f>
        <v>-</v>
      </c>
      <c r="L308" s="139" t="str">
        <f>IF(SP_SUL!N312="","*",SP_SUL!N312)</f>
        <v>-</v>
      </c>
      <c r="M308" s="140" t="str">
        <f>IF(SP_SUL!J312="","*",SP_SUL!J312)</f>
        <v>*</v>
      </c>
      <c r="N308" s="144" t="str">
        <f>IF(SP_SUL!K312="","*",SP_SUL!K312)</f>
        <v>*</v>
      </c>
      <c r="O308" s="144" t="str">
        <f>IF(SP_SUL!L312="","*",SP_SUL!L312)</f>
        <v>*</v>
      </c>
      <c r="P308" s="143" t="str">
        <f>IF(SP_SUL!O312="","*",SP_SUL!O312)</f>
        <v>*</v>
      </c>
      <c r="Q308" s="143" t="str">
        <f>IF(SP_SUL!P312="","*",SP_SUL!P312)</f>
        <v>*</v>
      </c>
      <c r="R308" s="145" t="str">
        <f>IF(SP_SUL!Q312="","*",CONCATENATE(SP_SUL!Q312," ",SP_SUL!R312))</f>
        <v>*</v>
      </c>
      <c r="S308" s="145" t="str">
        <f>IF(SP_SUL!V312="","*",SP_SUL!V312)</f>
        <v>*</v>
      </c>
      <c r="T308" s="145" t="str">
        <f>IF(SP_SUL!W312="","*",SP_SUL!W312)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IF(SP_SUL!Y313="","*",SP_SUL!Y313)</f>
        <v>*</v>
      </c>
      <c r="B309" s="146" t="str">
        <f>IF(SP_SUL!X313="","*",SP_SUL!X313)</f>
        <v>*</v>
      </c>
      <c r="C309" s="146" t="str">
        <f>IF(SP_SUL!Z313="","*",SP_SUL!Z313)</f>
        <v>*</v>
      </c>
      <c r="D309" s="139" t="str">
        <f>IF(SP_SUL!S313="","*",SP_SUL!S313)</f>
        <v>-</v>
      </c>
      <c r="E309" s="139" t="str">
        <f>IF(SP_SUL!T313="","*",SP_SUL!T313)</f>
        <v>-</v>
      </c>
      <c r="F309" s="145" t="str">
        <f>IF(SP_SUL!B313="","*",SP_SUL!B313)</f>
        <v>*</v>
      </c>
      <c r="G309" s="145" t="str">
        <f>IF(SP_SUL!D313="","*",SP_SUL!D313)</f>
        <v>*</v>
      </c>
      <c r="H309" s="145" t="str">
        <f>IF(SP_SUL!F313="","*",SP_SUL!F313)</f>
        <v>*</v>
      </c>
      <c r="I309" s="145" t="str">
        <f>IF(SP_SUL!H313="","*",SP_SUL!H313)</f>
        <v>*</v>
      </c>
      <c r="J309" s="145" t="str">
        <f>IF(SP_SUL!I313="","*",SP_SUL!I313)</f>
        <v>*</v>
      </c>
      <c r="K309" s="139" t="str">
        <f>IF(SP_SUL!M313="","*",SP_SUL!M313)</f>
        <v>-</v>
      </c>
      <c r="L309" s="139" t="str">
        <f>IF(SP_SUL!N313="","*",SP_SUL!N313)</f>
        <v>-</v>
      </c>
      <c r="M309" s="140" t="str">
        <f>IF(SP_SUL!J313="","*",SP_SUL!J313)</f>
        <v>*</v>
      </c>
      <c r="N309" s="144" t="str">
        <f>IF(SP_SUL!K313="","*",SP_SUL!K313)</f>
        <v>*</v>
      </c>
      <c r="O309" s="144" t="str">
        <f>IF(SP_SUL!L313="","*",SP_SUL!L313)</f>
        <v>*</v>
      </c>
      <c r="P309" s="143" t="str">
        <f>IF(SP_SUL!O313="","*",SP_SUL!O313)</f>
        <v>*</v>
      </c>
      <c r="Q309" s="143" t="str">
        <f>IF(SP_SUL!P313="","*",SP_SUL!P313)</f>
        <v>*</v>
      </c>
      <c r="R309" s="145" t="str">
        <f>IF(SP_SUL!Q313="","*",CONCATENATE(SP_SUL!Q313," ",SP_SUL!R313))</f>
        <v>*</v>
      </c>
      <c r="S309" s="145" t="str">
        <f>IF(SP_SUL!V313="","*",SP_SUL!V313)</f>
        <v>*</v>
      </c>
      <c r="T309" s="145" t="str">
        <f>IF(SP_SUL!W313="","*",SP_SUL!W313)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IF(SP_SUL!Y314="","*",SP_SUL!Y314)</f>
        <v>*</v>
      </c>
      <c r="B310" s="146" t="str">
        <f>IF(SP_SUL!X314="","*",SP_SUL!X314)</f>
        <v>*</v>
      </c>
      <c r="C310" s="146" t="str">
        <f>IF(SP_SUL!Z314="","*",SP_SUL!Z314)</f>
        <v>*</v>
      </c>
      <c r="D310" s="139" t="str">
        <f>IF(SP_SUL!S314="","*",SP_SUL!S314)</f>
        <v>-</v>
      </c>
      <c r="E310" s="139" t="str">
        <f>IF(SP_SUL!T314="","*",SP_SUL!T314)</f>
        <v>-</v>
      </c>
      <c r="F310" s="145" t="str">
        <f>IF(SP_SUL!B314="","*",SP_SUL!B314)</f>
        <v>*</v>
      </c>
      <c r="G310" s="145" t="str">
        <f>IF(SP_SUL!D314="","*",SP_SUL!D314)</f>
        <v>*</v>
      </c>
      <c r="H310" s="145" t="str">
        <f>IF(SP_SUL!F314="","*",SP_SUL!F314)</f>
        <v>*</v>
      </c>
      <c r="I310" s="145" t="str">
        <f>IF(SP_SUL!H314="","*",SP_SUL!H314)</f>
        <v>*</v>
      </c>
      <c r="J310" s="145" t="str">
        <f>IF(SP_SUL!I314="","*",SP_SUL!I314)</f>
        <v>*</v>
      </c>
      <c r="K310" s="139" t="str">
        <f>IF(SP_SUL!M314="","*",SP_SUL!M314)</f>
        <v>-</v>
      </c>
      <c r="L310" s="139" t="str">
        <f>IF(SP_SUL!N314="","*",SP_SUL!N314)</f>
        <v>-</v>
      </c>
      <c r="M310" s="140" t="str">
        <f>IF(SP_SUL!J314="","*",SP_SUL!J314)</f>
        <v>*</v>
      </c>
      <c r="N310" s="144" t="str">
        <f>IF(SP_SUL!K314="","*",SP_SUL!K314)</f>
        <v>*</v>
      </c>
      <c r="O310" s="144" t="str">
        <f>IF(SP_SUL!L314="","*",SP_SUL!L314)</f>
        <v>*</v>
      </c>
      <c r="P310" s="143" t="str">
        <f>IF(SP_SUL!O314="","*",SP_SUL!O314)</f>
        <v>*</v>
      </c>
      <c r="Q310" s="143" t="str">
        <f>IF(SP_SUL!P314="","*",SP_SUL!P314)</f>
        <v>*</v>
      </c>
      <c r="R310" s="145" t="str">
        <f>IF(SP_SUL!Q314="","*",CONCATENATE(SP_SUL!Q314," ",SP_SUL!R314))</f>
        <v>*</v>
      </c>
      <c r="S310" s="145" t="str">
        <f>IF(SP_SUL!V314="","*",SP_SUL!V314)</f>
        <v>*</v>
      </c>
      <c r="T310" s="145" t="str">
        <f>IF(SP_SUL!W314="","*",SP_SUL!W314)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IF(SP_SUL!Y315="","*",SP_SUL!Y315)</f>
        <v>*</v>
      </c>
      <c r="B311" s="146" t="str">
        <f>IF(SP_SUL!X315="","*",SP_SUL!X315)</f>
        <v>*</v>
      </c>
      <c r="C311" s="146" t="str">
        <f>IF(SP_SUL!Z315="","*",SP_SUL!Z315)</f>
        <v>*</v>
      </c>
      <c r="D311" s="139" t="str">
        <f>IF(SP_SUL!S315="","*",SP_SUL!S315)</f>
        <v>-</v>
      </c>
      <c r="E311" s="139" t="str">
        <f>IF(SP_SUL!T315="","*",SP_SUL!T315)</f>
        <v>-</v>
      </c>
      <c r="F311" s="145" t="str">
        <f>IF(SP_SUL!B315="","*",SP_SUL!B315)</f>
        <v>*</v>
      </c>
      <c r="G311" s="145" t="str">
        <f>IF(SP_SUL!D315="","*",SP_SUL!D315)</f>
        <v>*</v>
      </c>
      <c r="H311" s="145" t="str">
        <f>IF(SP_SUL!F315="","*",SP_SUL!F315)</f>
        <v>*</v>
      </c>
      <c r="I311" s="145" t="str">
        <f>IF(SP_SUL!H315="","*",SP_SUL!H315)</f>
        <v>*</v>
      </c>
      <c r="J311" s="145" t="str">
        <f>IF(SP_SUL!I315="","*",SP_SUL!I315)</f>
        <v>*</v>
      </c>
      <c r="K311" s="139" t="str">
        <f>IF(SP_SUL!M315="","*",SP_SUL!M315)</f>
        <v>-</v>
      </c>
      <c r="L311" s="139" t="str">
        <f>IF(SP_SUL!N315="","*",SP_SUL!N315)</f>
        <v>-</v>
      </c>
      <c r="M311" s="140" t="str">
        <f>IF(SP_SUL!J315="","*",SP_SUL!J315)</f>
        <v>*</v>
      </c>
      <c r="N311" s="144" t="str">
        <f>IF(SP_SUL!K315="","*",SP_SUL!K315)</f>
        <v>*</v>
      </c>
      <c r="O311" s="144" t="str">
        <f>IF(SP_SUL!L315="","*",SP_SUL!L315)</f>
        <v>*</v>
      </c>
      <c r="P311" s="143" t="str">
        <f>IF(SP_SUL!O315="","*",SP_SUL!O315)</f>
        <v>*</v>
      </c>
      <c r="Q311" s="143" t="str">
        <f>IF(SP_SUL!P315="","*",SP_SUL!P315)</f>
        <v>*</v>
      </c>
      <c r="R311" s="145" t="str">
        <f>IF(SP_SUL!Q315="","*",CONCATENATE(SP_SUL!Q315," ",SP_SUL!R315))</f>
        <v>*</v>
      </c>
      <c r="S311" s="145" t="str">
        <f>IF(SP_SUL!V315="","*",SP_SUL!V315)</f>
        <v>*</v>
      </c>
      <c r="T311" s="145" t="str">
        <f>IF(SP_SUL!W315="","*",SP_SUL!W315)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IF(SP_SUL!Y316="","*",SP_SUL!Y316)</f>
        <v>*</v>
      </c>
      <c r="B312" s="146" t="str">
        <f>IF(SP_SUL!X316="","*",SP_SUL!X316)</f>
        <v>*</v>
      </c>
      <c r="C312" s="146" t="str">
        <f>IF(SP_SUL!Z316="","*",SP_SUL!Z316)</f>
        <v>*</v>
      </c>
      <c r="D312" s="139" t="str">
        <f>IF(SP_SUL!S316="","*",SP_SUL!S316)</f>
        <v>-</v>
      </c>
      <c r="E312" s="139" t="str">
        <f>IF(SP_SUL!T316="","*",SP_SUL!T316)</f>
        <v>-</v>
      </c>
      <c r="F312" s="145" t="str">
        <f>IF(SP_SUL!B316="","*",SP_SUL!B316)</f>
        <v>*</v>
      </c>
      <c r="G312" s="145" t="str">
        <f>IF(SP_SUL!D316="","*",SP_SUL!D316)</f>
        <v>*</v>
      </c>
      <c r="H312" s="145" t="str">
        <f>IF(SP_SUL!F316="","*",SP_SUL!F316)</f>
        <v>*</v>
      </c>
      <c r="I312" s="145" t="str">
        <f>IF(SP_SUL!H316="","*",SP_SUL!H316)</f>
        <v>*</v>
      </c>
      <c r="J312" s="145" t="str">
        <f>IF(SP_SUL!I316="","*",SP_SUL!I316)</f>
        <v>*</v>
      </c>
      <c r="K312" s="139" t="str">
        <f>IF(SP_SUL!M316="","*",SP_SUL!M316)</f>
        <v>-</v>
      </c>
      <c r="L312" s="139" t="str">
        <f>IF(SP_SUL!N316="","*",SP_SUL!N316)</f>
        <v>-</v>
      </c>
      <c r="M312" s="140" t="str">
        <f>IF(SP_SUL!J316="","*",SP_SUL!J316)</f>
        <v>*</v>
      </c>
      <c r="N312" s="144" t="str">
        <f>IF(SP_SUL!K316="","*",SP_SUL!K316)</f>
        <v>*</v>
      </c>
      <c r="O312" s="144" t="str">
        <f>IF(SP_SUL!L316="","*",SP_SUL!L316)</f>
        <v>*</v>
      </c>
      <c r="P312" s="143" t="str">
        <f>IF(SP_SUL!O316="","*",SP_SUL!O316)</f>
        <v>*</v>
      </c>
      <c r="Q312" s="143" t="str">
        <f>IF(SP_SUL!P316="","*",SP_SUL!P316)</f>
        <v>*</v>
      </c>
      <c r="R312" s="145" t="str">
        <f>IF(SP_SUL!Q316="","*",CONCATENATE(SP_SUL!Q316," ",SP_SUL!R316))</f>
        <v>*</v>
      </c>
      <c r="S312" s="145" t="str">
        <f>IF(SP_SUL!V316="","*",SP_SUL!V316)</f>
        <v>*</v>
      </c>
      <c r="T312" s="145" t="str">
        <f>IF(SP_SUL!W316="","*",SP_SUL!W316)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IF(SP_SUL!Y317="","*",SP_SUL!Y317)</f>
        <v>*</v>
      </c>
      <c r="B313" s="146" t="str">
        <f>IF(SP_SUL!X317="","*",SP_SUL!X317)</f>
        <v>*</v>
      </c>
      <c r="C313" s="146" t="str">
        <f>IF(SP_SUL!Z317="","*",SP_SUL!Z317)</f>
        <v>*</v>
      </c>
      <c r="D313" s="139" t="str">
        <f>IF(SP_SUL!S317="","*",SP_SUL!S317)</f>
        <v>-</v>
      </c>
      <c r="E313" s="139" t="str">
        <f>IF(SP_SUL!T317="","*",SP_SUL!T317)</f>
        <v>-</v>
      </c>
      <c r="F313" s="145" t="str">
        <f>IF(SP_SUL!B317="","*",SP_SUL!B317)</f>
        <v>*</v>
      </c>
      <c r="G313" s="145" t="str">
        <f>IF(SP_SUL!D317="","*",SP_SUL!D317)</f>
        <v>*</v>
      </c>
      <c r="H313" s="145" t="str">
        <f>IF(SP_SUL!F317="","*",SP_SUL!F317)</f>
        <v>*</v>
      </c>
      <c r="I313" s="145" t="str">
        <f>IF(SP_SUL!H317="","*",SP_SUL!H317)</f>
        <v>*</v>
      </c>
      <c r="J313" s="145" t="str">
        <f>IF(SP_SUL!I317="","*",SP_SUL!I317)</f>
        <v>*</v>
      </c>
      <c r="K313" s="139" t="str">
        <f>IF(SP_SUL!M317="","*",SP_SUL!M317)</f>
        <v>-</v>
      </c>
      <c r="L313" s="139" t="str">
        <f>IF(SP_SUL!N317="","*",SP_SUL!N317)</f>
        <v>-</v>
      </c>
      <c r="M313" s="140" t="str">
        <f>IF(SP_SUL!J317="","*",SP_SUL!J317)</f>
        <v>*</v>
      </c>
      <c r="N313" s="144" t="str">
        <f>IF(SP_SUL!K317="","*",SP_SUL!K317)</f>
        <v>*</v>
      </c>
      <c r="O313" s="144" t="str">
        <f>IF(SP_SUL!L317="","*",SP_SUL!L317)</f>
        <v>*</v>
      </c>
      <c r="P313" s="143" t="str">
        <f>IF(SP_SUL!O317="","*",SP_SUL!O317)</f>
        <v>*</v>
      </c>
      <c r="Q313" s="143" t="str">
        <f>IF(SP_SUL!P317="","*",SP_SUL!P317)</f>
        <v>*</v>
      </c>
      <c r="R313" s="145" t="str">
        <f>IF(SP_SUL!Q317="","*",CONCATENATE(SP_SUL!Q317," ",SP_SUL!R317))</f>
        <v>*</v>
      </c>
      <c r="S313" s="145" t="str">
        <f>IF(SP_SUL!V317="","*",SP_SUL!V317)</f>
        <v>*</v>
      </c>
      <c r="T313" s="145" t="str">
        <f>IF(SP_SUL!W317="","*",SP_SUL!W317)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IF(SP_SUL!Y318="","*",SP_SUL!Y318)</f>
        <v>*</v>
      </c>
      <c r="B314" s="146" t="str">
        <f>IF(SP_SUL!X318="","*",SP_SUL!X318)</f>
        <v>*</v>
      </c>
      <c r="C314" s="146" t="str">
        <f>IF(SP_SUL!Z318="","*",SP_SUL!Z318)</f>
        <v>*</v>
      </c>
      <c r="D314" s="139" t="str">
        <f>IF(SP_SUL!S318="","*",SP_SUL!S318)</f>
        <v>-</v>
      </c>
      <c r="E314" s="139" t="str">
        <f>IF(SP_SUL!T318="","*",SP_SUL!T318)</f>
        <v>-</v>
      </c>
      <c r="F314" s="145" t="str">
        <f>IF(SP_SUL!B318="","*",SP_SUL!B318)</f>
        <v>*</v>
      </c>
      <c r="G314" s="145" t="str">
        <f>IF(SP_SUL!D318="","*",SP_SUL!D318)</f>
        <v>*</v>
      </c>
      <c r="H314" s="145" t="str">
        <f>IF(SP_SUL!F318="","*",SP_SUL!F318)</f>
        <v>*</v>
      </c>
      <c r="I314" s="145" t="str">
        <f>IF(SP_SUL!H318="","*",SP_SUL!H318)</f>
        <v>*</v>
      </c>
      <c r="J314" s="145" t="str">
        <f>IF(SP_SUL!I318="","*",SP_SUL!I318)</f>
        <v>*</v>
      </c>
      <c r="K314" s="139" t="str">
        <f>IF(SP_SUL!M318="","*",SP_SUL!M318)</f>
        <v>-</v>
      </c>
      <c r="L314" s="139" t="str">
        <f>IF(SP_SUL!N318="","*",SP_SUL!N318)</f>
        <v>-</v>
      </c>
      <c r="M314" s="140" t="str">
        <f>IF(SP_SUL!J318="","*",SP_SUL!J318)</f>
        <v>*</v>
      </c>
      <c r="N314" s="144" t="str">
        <f>IF(SP_SUL!K318="","*",SP_SUL!K318)</f>
        <v>*</v>
      </c>
      <c r="O314" s="144" t="str">
        <f>IF(SP_SUL!L318="","*",SP_SUL!L318)</f>
        <v>*</v>
      </c>
      <c r="P314" s="143" t="str">
        <f>IF(SP_SUL!O318="","*",SP_SUL!O318)</f>
        <v>*</v>
      </c>
      <c r="Q314" s="143" t="str">
        <f>IF(SP_SUL!P318="","*",SP_SUL!P318)</f>
        <v>*</v>
      </c>
      <c r="R314" s="145" t="str">
        <f>IF(SP_SUL!Q318="","*",CONCATENATE(SP_SUL!Q318," ",SP_SUL!R318))</f>
        <v>*</v>
      </c>
      <c r="S314" s="145" t="str">
        <f>IF(SP_SUL!V318="","*",SP_SUL!V318)</f>
        <v>*</v>
      </c>
      <c r="T314" s="145" t="str">
        <f>IF(SP_SUL!W318="","*",SP_SUL!W318)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IF(SP_SUL!Y319="","*",SP_SUL!Y319)</f>
        <v>*</v>
      </c>
      <c r="B315" s="146" t="str">
        <f>IF(SP_SUL!X319="","*",SP_SUL!X319)</f>
        <v>*</v>
      </c>
      <c r="C315" s="146" t="str">
        <f>IF(SP_SUL!Z319="","*",SP_SUL!Z319)</f>
        <v>*</v>
      </c>
      <c r="D315" s="139" t="str">
        <f>IF(SP_SUL!S319="","*",SP_SUL!S319)</f>
        <v>-</v>
      </c>
      <c r="E315" s="139" t="str">
        <f>IF(SP_SUL!T319="","*",SP_SUL!T319)</f>
        <v>-</v>
      </c>
      <c r="F315" s="145" t="str">
        <f>IF(SP_SUL!B319="","*",SP_SUL!B319)</f>
        <v>*</v>
      </c>
      <c r="G315" s="145" t="str">
        <f>IF(SP_SUL!D319="","*",SP_SUL!D319)</f>
        <v>*</v>
      </c>
      <c r="H315" s="145" t="str">
        <f>IF(SP_SUL!F319="","*",SP_SUL!F319)</f>
        <v>*</v>
      </c>
      <c r="I315" s="145" t="str">
        <f>IF(SP_SUL!H319="","*",SP_SUL!H319)</f>
        <v>*</v>
      </c>
      <c r="J315" s="145" t="str">
        <f>IF(SP_SUL!I319="","*",SP_SUL!I319)</f>
        <v>*</v>
      </c>
      <c r="K315" s="139" t="str">
        <f>IF(SP_SUL!M319="","*",SP_SUL!M319)</f>
        <v>-</v>
      </c>
      <c r="L315" s="139" t="str">
        <f>IF(SP_SUL!N319="","*",SP_SUL!N319)</f>
        <v>-</v>
      </c>
      <c r="M315" s="140" t="str">
        <f>IF(SP_SUL!J319="","*",SP_SUL!J319)</f>
        <v>*</v>
      </c>
      <c r="N315" s="144" t="str">
        <f>IF(SP_SUL!K319="","*",SP_SUL!K319)</f>
        <v>*</v>
      </c>
      <c r="O315" s="144" t="str">
        <f>IF(SP_SUL!L319="","*",SP_SUL!L319)</f>
        <v>*</v>
      </c>
      <c r="P315" s="143" t="str">
        <f>IF(SP_SUL!O319="","*",SP_SUL!O319)</f>
        <v>*</v>
      </c>
      <c r="Q315" s="143" t="str">
        <f>IF(SP_SUL!P319="","*",SP_SUL!P319)</f>
        <v>*</v>
      </c>
      <c r="R315" s="145" t="str">
        <f>IF(SP_SUL!Q319="","*",CONCATENATE(SP_SUL!Q319," ",SP_SUL!R319))</f>
        <v>*</v>
      </c>
      <c r="S315" s="145" t="str">
        <f>IF(SP_SUL!V319="","*",SP_SUL!V319)</f>
        <v>*</v>
      </c>
      <c r="T315" s="145" t="str">
        <f>IF(SP_SUL!W319="","*",SP_SUL!W319)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IF(SP_SUL!Y320="","*",SP_SUL!Y320)</f>
        <v>*</v>
      </c>
      <c r="B316" s="146" t="str">
        <f>IF(SP_SUL!X320="","*",SP_SUL!X320)</f>
        <v>*</v>
      </c>
      <c r="C316" s="146" t="str">
        <f>IF(SP_SUL!Z320="","*",SP_SUL!Z320)</f>
        <v>*</v>
      </c>
      <c r="D316" s="139" t="str">
        <f>IF(SP_SUL!S320="","*",SP_SUL!S320)</f>
        <v>-</v>
      </c>
      <c r="E316" s="139" t="str">
        <f>IF(SP_SUL!T320="","*",SP_SUL!T320)</f>
        <v>-</v>
      </c>
      <c r="F316" s="145" t="str">
        <f>IF(SP_SUL!B320="","*",SP_SUL!B320)</f>
        <v>*</v>
      </c>
      <c r="G316" s="145" t="str">
        <f>IF(SP_SUL!D320="","*",SP_SUL!D320)</f>
        <v>*</v>
      </c>
      <c r="H316" s="145" t="str">
        <f>IF(SP_SUL!F320="","*",SP_SUL!F320)</f>
        <v>*</v>
      </c>
      <c r="I316" s="145" t="str">
        <f>IF(SP_SUL!H320="","*",SP_SUL!H320)</f>
        <v>*</v>
      </c>
      <c r="J316" s="145" t="str">
        <f>IF(SP_SUL!I320="","*",SP_SUL!I320)</f>
        <v>*</v>
      </c>
      <c r="K316" s="139" t="str">
        <f>IF(SP_SUL!M320="","*",SP_SUL!M320)</f>
        <v>-</v>
      </c>
      <c r="L316" s="139" t="str">
        <f>IF(SP_SUL!N320="","*",SP_SUL!N320)</f>
        <v>-</v>
      </c>
      <c r="M316" s="140" t="str">
        <f>IF(SP_SUL!J320="","*",SP_SUL!J320)</f>
        <v>*</v>
      </c>
      <c r="N316" s="144" t="str">
        <f>IF(SP_SUL!K320="","*",SP_SUL!K320)</f>
        <v>*</v>
      </c>
      <c r="O316" s="144" t="str">
        <f>IF(SP_SUL!L320="","*",SP_SUL!L320)</f>
        <v>*</v>
      </c>
      <c r="P316" s="143" t="str">
        <f>IF(SP_SUL!O320="","*",SP_SUL!O320)</f>
        <v>*</v>
      </c>
      <c r="Q316" s="143" t="str">
        <f>IF(SP_SUL!P320="","*",SP_SUL!P320)</f>
        <v>*</v>
      </c>
      <c r="R316" s="145" t="str">
        <f>IF(SP_SUL!Q320="","*",CONCATENATE(SP_SUL!Q320," ",SP_SUL!R320))</f>
        <v>*</v>
      </c>
      <c r="S316" s="145" t="str">
        <f>IF(SP_SUL!V320="","*",SP_SUL!V320)</f>
        <v>*</v>
      </c>
      <c r="T316" s="145" t="str">
        <f>IF(SP_SUL!W320="","*",SP_SUL!W320)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IF(SP_SUL!Y321="","*",SP_SUL!Y321)</f>
        <v>*</v>
      </c>
      <c r="B317" s="146" t="str">
        <f>IF(SP_SUL!X321="","*",SP_SUL!X321)</f>
        <v>*</v>
      </c>
      <c r="C317" s="146" t="str">
        <f>IF(SP_SUL!Z321="","*",SP_SUL!Z321)</f>
        <v>*</v>
      </c>
      <c r="D317" s="139" t="str">
        <f>IF(SP_SUL!S321="","*",SP_SUL!S321)</f>
        <v>-</v>
      </c>
      <c r="E317" s="139" t="str">
        <f>IF(SP_SUL!T321="","*",SP_SUL!T321)</f>
        <v>-</v>
      </c>
      <c r="F317" s="145" t="str">
        <f>IF(SP_SUL!B321="","*",SP_SUL!B321)</f>
        <v>*</v>
      </c>
      <c r="G317" s="145" t="str">
        <f>IF(SP_SUL!D321="","*",SP_SUL!D321)</f>
        <v>*</v>
      </c>
      <c r="H317" s="145" t="str">
        <f>IF(SP_SUL!F321="","*",SP_SUL!F321)</f>
        <v>*</v>
      </c>
      <c r="I317" s="145" t="str">
        <f>IF(SP_SUL!H321="","*",SP_SUL!H321)</f>
        <v>*</v>
      </c>
      <c r="J317" s="145" t="str">
        <f>IF(SP_SUL!I321="","*",SP_SUL!I321)</f>
        <v>*</v>
      </c>
      <c r="K317" s="139" t="str">
        <f>IF(SP_SUL!M321="","*",SP_SUL!M321)</f>
        <v>-</v>
      </c>
      <c r="L317" s="139" t="str">
        <f>IF(SP_SUL!N321="","*",SP_SUL!N321)</f>
        <v>-</v>
      </c>
      <c r="M317" s="140" t="str">
        <f>IF(SP_SUL!J321="","*",SP_SUL!J321)</f>
        <v>*</v>
      </c>
      <c r="N317" s="144" t="str">
        <f>IF(SP_SUL!K321="","*",SP_SUL!K321)</f>
        <v>*</v>
      </c>
      <c r="O317" s="144" t="str">
        <f>IF(SP_SUL!L321="","*",SP_SUL!L321)</f>
        <v>*</v>
      </c>
      <c r="P317" s="143" t="str">
        <f>IF(SP_SUL!O321="","*",SP_SUL!O321)</f>
        <v>*</v>
      </c>
      <c r="Q317" s="143" t="str">
        <f>IF(SP_SUL!P321="","*",SP_SUL!P321)</f>
        <v>*</v>
      </c>
      <c r="R317" s="145" t="str">
        <f>IF(SP_SUL!Q321="","*",CONCATENATE(SP_SUL!Q321," ",SP_SUL!R321))</f>
        <v>*</v>
      </c>
      <c r="S317" s="145" t="str">
        <f>IF(SP_SUL!V321="","*",SP_SUL!V321)</f>
        <v>*</v>
      </c>
      <c r="T317" s="145" t="str">
        <f>IF(SP_SUL!W321="","*",SP_SUL!W321)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IF(SP_SUL!Y322="","*",SP_SUL!Y322)</f>
        <v>*</v>
      </c>
      <c r="B318" s="146" t="str">
        <f>IF(SP_SUL!X322="","*",SP_SUL!X322)</f>
        <v>*</v>
      </c>
      <c r="C318" s="146" t="str">
        <f>IF(SP_SUL!Z322="","*",SP_SUL!Z322)</f>
        <v>*</v>
      </c>
      <c r="D318" s="139" t="str">
        <f>IF(SP_SUL!S322="","*",SP_SUL!S322)</f>
        <v>-</v>
      </c>
      <c r="E318" s="139" t="str">
        <f>IF(SP_SUL!T322="","*",SP_SUL!T322)</f>
        <v>-</v>
      </c>
      <c r="F318" s="145" t="str">
        <f>IF(SP_SUL!B322="","*",SP_SUL!B322)</f>
        <v>*</v>
      </c>
      <c r="G318" s="145" t="str">
        <f>IF(SP_SUL!D322="","*",SP_SUL!D322)</f>
        <v>*</v>
      </c>
      <c r="H318" s="145" t="str">
        <f>IF(SP_SUL!F322="","*",SP_SUL!F322)</f>
        <v>*</v>
      </c>
      <c r="I318" s="145" t="str">
        <f>IF(SP_SUL!H322="","*",SP_SUL!H322)</f>
        <v>*</v>
      </c>
      <c r="J318" s="145" t="str">
        <f>IF(SP_SUL!I322="","*",SP_SUL!I322)</f>
        <v>*</v>
      </c>
      <c r="K318" s="139" t="str">
        <f>IF(SP_SUL!M322="","*",SP_SUL!M322)</f>
        <v>-</v>
      </c>
      <c r="L318" s="139" t="str">
        <f>IF(SP_SUL!N322="","*",SP_SUL!N322)</f>
        <v>-</v>
      </c>
      <c r="M318" s="140" t="str">
        <f>IF(SP_SUL!J322="","*",SP_SUL!J322)</f>
        <v>*</v>
      </c>
      <c r="N318" s="144" t="str">
        <f>IF(SP_SUL!K322="","*",SP_SUL!K322)</f>
        <v>*</v>
      </c>
      <c r="O318" s="144" t="str">
        <f>IF(SP_SUL!L322="","*",SP_SUL!L322)</f>
        <v>*</v>
      </c>
      <c r="P318" s="143" t="str">
        <f>IF(SP_SUL!O322="","*",SP_SUL!O322)</f>
        <v>*</v>
      </c>
      <c r="Q318" s="143" t="str">
        <f>IF(SP_SUL!P322="","*",SP_SUL!P322)</f>
        <v>*</v>
      </c>
      <c r="R318" s="145" t="str">
        <f>IF(SP_SUL!Q322="","*",CONCATENATE(SP_SUL!Q322," ",SP_SUL!R322))</f>
        <v>*</v>
      </c>
      <c r="S318" s="145" t="str">
        <f>IF(SP_SUL!V322="","*",SP_SUL!V322)</f>
        <v>*</v>
      </c>
      <c r="T318" s="145" t="str">
        <f>IF(SP_SUL!W322="","*",SP_SUL!W322)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IF(SP_SUL!Y323="","*",SP_SUL!Y323)</f>
        <v>*</v>
      </c>
      <c r="B319" s="146" t="str">
        <f>IF(SP_SUL!X323="","*",SP_SUL!X323)</f>
        <v>*</v>
      </c>
      <c r="C319" s="146" t="str">
        <f>IF(SP_SUL!Z323="","*",SP_SUL!Z323)</f>
        <v>*</v>
      </c>
      <c r="D319" s="139" t="str">
        <f>IF(SP_SUL!S323="","*",SP_SUL!S323)</f>
        <v>-</v>
      </c>
      <c r="E319" s="139" t="str">
        <f>IF(SP_SUL!T323="","*",SP_SUL!T323)</f>
        <v>-</v>
      </c>
      <c r="F319" s="145" t="str">
        <f>IF(SP_SUL!B323="","*",SP_SUL!B323)</f>
        <v>*</v>
      </c>
      <c r="G319" s="145" t="str">
        <f>IF(SP_SUL!D323="","*",SP_SUL!D323)</f>
        <v>*</v>
      </c>
      <c r="H319" s="145" t="str">
        <f>IF(SP_SUL!F323="","*",SP_SUL!F323)</f>
        <v>*</v>
      </c>
      <c r="I319" s="145" t="str">
        <f>IF(SP_SUL!H323="","*",SP_SUL!H323)</f>
        <v>*</v>
      </c>
      <c r="J319" s="145" t="str">
        <f>IF(SP_SUL!I323="","*",SP_SUL!I323)</f>
        <v>*</v>
      </c>
      <c r="K319" s="139" t="str">
        <f>IF(SP_SUL!M323="","*",SP_SUL!M323)</f>
        <v>-</v>
      </c>
      <c r="L319" s="139" t="str">
        <f>IF(SP_SUL!N323="","*",SP_SUL!N323)</f>
        <v>-</v>
      </c>
      <c r="M319" s="140" t="str">
        <f>IF(SP_SUL!J323="","*",SP_SUL!J323)</f>
        <v>*</v>
      </c>
      <c r="N319" s="144" t="str">
        <f>IF(SP_SUL!K323="","*",SP_SUL!K323)</f>
        <v>*</v>
      </c>
      <c r="O319" s="144" t="str">
        <f>IF(SP_SUL!L323="","*",SP_SUL!L323)</f>
        <v>*</v>
      </c>
      <c r="P319" s="143" t="str">
        <f>IF(SP_SUL!O323="","*",SP_SUL!O323)</f>
        <v>*</v>
      </c>
      <c r="Q319" s="143" t="str">
        <f>IF(SP_SUL!P323="","*",SP_SUL!P323)</f>
        <v>*</v>
      </c>
      <c r="R319" s="145" t="str">
        <f>IF(SP_SUL!Q323="","*",CONCATENATE(SP_SUL!Q323," ",SP_SUL!R323))</f>
        <v>*</v>
      </c>
      <c r="S319" s="145" t="str">
        <f>IF(SP_SUL!V323="","*",SP_SUL!V323)</f>
        <v>*</v>
      </c>
      <c r="T319" s="145" t="str">
        <f>IF(SP_SUL!W323="","*",SP_SUL!W323)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IF(SP_SUL!Y324="","*",SP_SUL!Y324)</f>
        <v>*</v>
      </c>
      <c r="B320" s="146" t="str">
        <f>IF(SP_SUL!X324="","*",SP_SUL!X324)</f>
        <v>*</v>
      </c>
      <c r="C320" s="146" t="str">
        <f>IF(SP_SUL!Z324="","*",SP_SUL!Z324)</f>
        <v>*</v>
      </c>
      <c r="D320" s="139" t="str">
        <f>IF(SP_SUL!S324="","*",SP_SUL!S324)</f>
        <v>-</v>
      </c>
      <c r="E320" s="139" t="str">
        <f>IF(SP_SUL!T324="","*",SP_SUL!T324)</f>
        <v>-</v>
      </c>
      <c r="F320" s="145" t="str">
        <f>IF(SP_SUL!B324="","*",SP_SUL!B324)</f>
        <v>*</v>
      </c>
      <c r="G320" s="145" t="str">
        <f>IF(SP_SUL!D324="","*",SP_SUL!D324)</f>
        <v>*</v>
      </c>
      <c r="H320" s="145" t="str">
        <f>IF(SP_SUL!F324="","*",SP_SUL!F324)</f>
        <v>*</v>
      </c>
      <c r="I320" s="145" t="str">
        <f>IF(SP_SUL!H324="","*",SP_SUL!H324)</f>
        <v>*</v>
      </c>
      <c r="J320" s="145" t="str">
        <f>IF(SP_SUL!I324="","*",SP_SUL!I324)</f>
        <v>*</v>
      </c>
      <c r="K320" s="139" t="str">
        <f>IF(SP_SUL!M324="","*",SP_SUL!M324)</f>
        <v>-</v>
      </c>
      <c r="L320" s="139" t="str">
        <f>IF(SP_SUL!N324="","*",SP_SUL!N324)</f>
        <v>-</v>
      </c>
      <c r="M320" s="140" t="str">
        <f>IF(SP_SUL!J324="","*",SP_SUL!J324)</f>
        <v>*</v>
      </c>
      <c r="N320" s="144" t="str">
        <f>IF(SP_SUL!K324="","*",SP_SUL!K324)</f>
        <v>*</v>
      </c>
      <c r="O320" s="144" t="str">
        <f>IF(SP_SUL!L324="","*",SP_SUL!L324)</f>
        <v>*</v>
      </c>
      <c r="P320" s="143" t="str">
        <f>IF(SP_SUL!O324="","*",SP_SUL!O324)</f>
        <v>*</v>
      </c>
      <c r="Q320" s="143" t="str">
        <f>IF(SP_SUL!P324="","*",SP_SUL!P324)</f>
        <v>*</v>
      </c>
      <c r="R320" s="145" t="str">
        <f>IF(SP_SUL!Q324="","*",CONCATENATE(SP_SUL!Q324," ",SP_SUL!R324))</f>
        <v>*</v>
      </c>
      <c r="S320" s="145" t="str">
        <f>IF(SP_SUL!V324="","*",SP_SUL!V324)</f>
        <v>*</v>
      </c>
      <c r="T320" s="145" t="str">
        <f>IF(SP_SUL!W324="","*",SP_SUL!W324)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IF(SP_SUL!Y325="","*",SP_SUL!Y325)</f>
        <v>*</v>
      </c>
      <c r="B321" s="146" t="str">
        <f>IF(SP_SUL!X325="","*",SP_SUL!X325)</f>
        <v>*</v>
      </c>
      <c r="C321" s="146" t="str">
        <f>IF(SP_SUL!Z325="","*",SP_SUL!Z325)</f>
        <v>*</v>
      </c>
      <c r="D321" s="139" t="str">
        <f>IF(SP_SUL!S325="","*",SP_SUL!S325)</f>
        <v>-</v>
      </c>
      <c r="E321" s="139" t="str">
        <f>IF(SP_SUL!T325="","*",SP_SUL!T325)</f>
        <v>-</v>
      </c>
      <c r="F321" s="145" t="str">
        <f>IF(SP_SUL!B325="","*",SP_SUL!B325)</f>
        <v>*</v>
      </c>
      <c r="G321" s="145" t="str">
        <f>IF(SP_SUL!D325="","*",SP_SUL!D325)</f>
        <v>*</v>
      </c>
      <c r="H321" s="145" t="str">
        <f>IF(SP_SUL!F325="","*",SP_SUL!F325)</f>
        <v>*</v>
      </c>
      <c r="I321" s="145" t="str">
        <f>IF(SP_SUL!H325="","*",SP_SUL!H325)</f>
        <v>*</v>
      </c>
      <c r="J321" s="145" t="str">
        <f>IF(SP_SUL!I325="","*",SP_SUL!I325)</f>
        <v>*</v>
      </c>
      <c r="K321" s="139" t="str">
        <f>IF(SP_SUL!M325="","*",SP_SUL!M325)</f>
        <v>-</v>
      </c>
      <c r="L321" s="139" t="str">
        <f>IF(SP_SUL!N325="","*",SP_SUL!N325)</f>
        <v>-</v>
      </c>
      <c r="M321" s="140" t="str">
        <f>IF(SP_SUL!J325="","*",SP_SUL!J325)</f>
        <v>*</v>
      </c>
      <c r="N321" s="144" t="str">
        <f>IF(SP_SUL!K325="","*",SP_SUL!K325)</f>
        <v>*</v>
      </c>
      <c r="O321" s="144" t="str">
        <f>IF(SP_SUL!L325="","*",SP_SUL!L325)</f>
        <v>*</v>
      </c>
      <c r="P321" s="143" t="str">
        <f>IF(SP_SUL!O325="","*",SP_SUL!O325)</f>
        <v>*</v>
      </c>
      <c r="Q321" s="143" t="str">
        <f>IF(SP_SUL!P325="","*",SP_SUL!P325)</f>
        <v>*</v>
      </c>
      <c r="R321" s="145" t="str">
        <f>IF(SP_SUL!Q325="","*",CONCATENATE(SP_SUL!Q325," ",SP_SUL!R325))</f>
        <v>*</v>
      </c>
      <c r="S321" s="145" t="str">
        <f>IF(SP_SUL!V325="","*",SP_SUL!V325)</f>
        <v>*</v>
      </c>
      <c r="T321" s="145" t="str">
        <f>IF(SP_SUL!W325="","*",SP_SUL!W325)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IF(SP_SUL!Y326="","*",SP_SUL!Y326)</f>
        <v>*</v>
      </c>
      <c r="B322" s="146" t="str">
        <f>IF(SP_SUL!X326="","*",SP_SUL!X326)</f>
        <v>*</v>
      </c>
      <c r="C322" s="146" t="str">
        <f>IF(SP_SUL!Z326="","*",SP_SUL!Z326)</f>
        <v>*</v>
      </c>
      <c r="D322" s="139" t="str">
        <f>IF(SP_SUL!S326="","*",SP_SUL!S326)</f>
        <v>-</v>
      </c>
      <c r="E322" s="139" t="str">
        <f>IF(SP_SUL!T326="","*",SP_SUL!T326)</f>
        <v>-</v>
      </c>
      <c r="F322" s="145" t="str">
        <f>IF(SP_SUL!B326="","*",SP_SUL!B326)</f>
        <v>*</v>
      </c>
      <c r="G322" s="145" t="str">
        <f>IF(SP_SUL!D326="","*",SP_SUL!D326)</f>
        <v>*</v>
      </c>
      <c r="H322" s="145" t="str">
        <f>IF(SP_SUL!F326="","*",SP_SUL!F326)</f>
        <v>*</v>
      </c>
      <c r="I322" s="145" t="str">
        <f>IF(SP_SUL!H326="","*",SP_SUL!H326)</f>
        <v>*</v>
      </c>
      <c r="J322" s="145" t="str">
        <f>IF(SP_SUL!I326="","*",SP_SUL!I326)</f>
        <v>*</v>
      </c>
      <c r="K322" s="139" t="str">
        <f>IF(SP_SUL!M326="","*",SP_SUL!M326)</f>
        <v>-</v>
      </c>
      <c r="L322" s="139" t="str">
        <f>IF(SP_SUL!N326="","*",SP_SUL!N326)</f>
        <v>-</v>
      </c>
      <c r="M322" s="140" t="str">
        <f>IF(SP_SUL!J326="","*",SP_SUL!J326)</f>
        <v>*</v>
      </c>
      <c r="N322" s="144" t="str">
        <f>IF(SP_SUL!K326="","*",SP_SUL!K326)</f>
        <v>*</v>
      </c>
      <c r="O322" s="144" t="str">
        <f>IF(SP_SUL!L326="","*",SP_SUL!L326)</f>
        <v>*</v>
      </c>
      <c r="P322" s="143" t="str">
        <f>IF(SP_SUL!O326="","*",SP_SUL!O326)</f>
        <v>*</v>
      </c>
      <c r="Q322" s="143" t="str">
        <f>IF(SP_SUL!P326="","*",SP_SUL!P326)</f>
        <v>*</v>
      </c>
      <c r="R322" s="145" t="str">
        <f>IF(SP_SUL!Q326="","*",CONCATENATE(SP_SUL!Q326," ",SP_SUL!R326))</f>
        <v>*</v>
      </c>
      <c r="S322" s="145" t="str">
        <f>IF(SP_SUL!V326="","*",SP_SUL!V326)</f>
        <v>*</v>
      </c>
      <c r="T322" s="145" t="str">
        <f>IF(SP_SUL!W326="","*",SP_SUL!W326)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IF(SP_SUL!Y327="","*",SP_SUL!Y327)</f>
        <v>*</v>
      </c>
      <c r="B323" s="146" t="str">
        <f>IF(SP_SUL!X327="","*",SP_SUL!X327)</f>
        <v>*</v>
      </c>
      <c r="C323" s="146" t="str">
        <f>IF(SP_SUL!Z327="","*",SP_SUL!Z327)</f>
        <v>*</v>
      </c>
      <c r="D323" s="139" t="str">
        <f>IF(SP_SUL!S327="","*",SP_SUL!S327)</f>
        <v>-</v>
      </c>
      <c r="E323" s="139" t="str">
        <f>IF(SP_SUL!T327="","*",SP_SUL!T327)</f>
        <v>-</v>
      </c>
      <c r="F323" s="145" t="str">
        <f>IF(SP_SUL!B327="","*",SP_SUL!B327)</f>
        <v>*</v>
      </c>
      <c r="G323" s="145" t="str">
        <f>IF(SP_SUL!D327="","*",SP_SUL!D327)</f>
        <v>*</v>
      </c>
      <c r="H323" s="145" t="str">
        <f>IF(SP_SUL!F327="","*",SP_SUL!F327)</f>
        <v>*</v>
      </c>
      <c r="I323" s="145" t="str">
        <f>IF(SP_SUL!H327="","*",SP_SUL!H327)</f>
        <v>*</v>
      </c>
      <c r="J323" s="145" t="str">
        <f>IF(SP_SUL!I327="","*",SP_SUL!I327)</f>
        <v>*</v>
      </c>
      <c r="K323" s="139" t="str">
        <f>IF(SP_SUL!M327="","*",SP_SUL!M327)</f>
        <v>-</v>
      </c>
      <c r="L323" s="139" t="str">
        <f>IF(SP_SUL!N327="","*",SP_SUL!N327)</f>
        <v>-</v>
      </c>
      <c r="M323" s="140" t="str">
        <f>IF(SP_SUL!J327="","*",SP_SUL!J327)</f>
        <v>*</v>
      </c>
      <c r="N323" s="144" t="str">
        <f>IF(SP_SUL!K327="","*",SP_SUL!K327)</f>
        <v>*</v>
      </c>
      <c r="O323" s="144" t="str">
        <f>IF(SP_SUL!L327="","*",SP_SUL!L327)</f>
        <v>*</v>
      </c>
      <c r="P323" s="143" t="str">
        <f>IF(SP_SUL!O327="","*",SP_SUL!O327)</f>
        <v>*</v>
      </c>
      <c r="Q323" s="143" t="str">
        <f>IF(SP_SUL!P327="","*",SP_SUL!P327)</f>
        <v>*</v>
      </c>
      <c r="R323" s="145" t="str">
        <f>IF(SP_SUL!Q327="","*",CONCATENATE(SP_SUL!Q327," ",SP_SUL!R327))</f>
        <v>*</v>
      </c>
      <c r="S323" s="145" t="str">
        <f>IF(SP_SUL!V327="","*",SP_SUL!V327)</f>
        <v>*</v>
      </c>
      <c r="T323" s="145" t="str">
        <f>IF(SP_SUL!W327="","*",SP_SUL!W327)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IF(SP_SUL!Y328="","*",SP_SUL!Y328)</f>
        <v>*</v>
      </c>
      <c r="B324" s="146" t="str">
        <f>IF(SP_SUL!X328="","*",SP_SUL!X328)</f>
        <v>*</v>
      </c>
      <c r="C324" s="146" t="str">
        <f>IF(SP_SUL!Z328="","*",SP_SUL!Z328)</f>
        <v>*</v>
      </c>
      <c r="D324" s="139" t="str">
        <f>IF(SP_SUL!S328="","*",SP_SUL!S328)</f>
        <v>-</v>
      </c>
      <c r="E324" s="139" t="str">
        <f>IF(SP_SUL!T328="","*",SP_SUL!T328)</f>
        <v>-</v>
      </c>
      <c r="F324" s="145" t="str">
        <f>IF(SP_SUL!B328="","*",SP_SUL!B328)</f>
        <v>*</v>
      </c>
      <c r="G324" s="145" t="str">
        <f>IF(SP_SUL!D328="","*",SP_SUL!D328)</f>
        <v>*</v>
      </c>
      <c r="H324" s="145" t="str">
        <f>IF(SP_SUL!F328="","*",SP_SUL!F328)</f>
        <v>*</v>
      </c>
      <c r="I324" s="145" t="str">
        <f>IF(SP_SUL!H328="","*",SP_SUL!H328)</f>
        <v>*</v>
      </c>
      <c r="J324" s="145" t="str">
        <f>IF(SP_SUL!I328="","*",SP_SUL!I328)</f>
        <v>*</v>
      </c>
      <c r="K324" s="139" t="str">
        <f>IF(SP_SUL!M328="","*",SP_SUL!M328)</f>
        <v>-</v>
      </c>
      <c r="L324" s="139" t="str">
        <f>IF(SP_SUL!N328="","*",SP_SUL!N328)</f>
        <v>-</v>
      </c>
      <c r="M324" s="140" t="str">
        <f>IF(SP_SUL!J328="","*",SP_SUL!J328)</f>
        <v>*</v>
      </c>
      <c r="N324" s="144" t="str">
        <f>IF(SP_SUL!K328="","*",SP_SUL!K328)</f>
        <v>*</v>
      </c>
      <c r="O324" s="144" t="str">
        <f>IF(SP_SUL!L328="","*",SP_SUL!L328)</f>
        <v>*</v>
      </c>
      <c r="P324" s="143" t="str">
        <f>IF(SP_SUL!O328="","*",SP_SUL!O328)</f>
        <v>*</v>
      </c>
      <c r="Q324" s="143" t="str">
        <f>IF(SP_SUL!P328="","*",SP_SUL!P328)</f>
        <v>*</v>
      </c>
      <c r="R324" s="145" t="str">
        <f>IF(SP_SUL!Q328="","*",CONCATENATE(SP_SUL!Q328," ",SP_SUL!R328))</f>
        <v>*</v>
      </c>
      <c r="S324" s="145" t="str">
        <f>IF(SP_SUL!V328="","*",SP_SUL!V328)</f>
        <v>*</v>
      </c>
      <c r="T324" s="145" t="str">
        <f>IF(SP_SUL!W328="","*",SP_SUL!W328)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IF(SP_SUL!Y329="","*",SP_SUL!Y329)</f>
        <v>*</v>
      </c>
      <c r="B325" s="146" t="str">
        <f>IF(SP_SUL!X329="","*",SP_SUL!X329)</f>
        <v>*</v>
      </c>
      <c r="C325" s="146" t="str">
        <f>IF(SP_SUL!Z329="","*",SP_SUL!Z329)</f>
        <v>*</v>
      </c>
      <c r="D325" s="139" t="str">
        <f>IF(SP_SUL!S329="","*",SP_SUL!S329)</f>
        <v>-</v>
      </c>
      <c r="E325" s="139" t="str">
        <f>IF(SP_SUL!T329="","*",SP_SUL!T329)</f>
        <v>-</v>
      </c>
      <c r="F325" s="145" t="str">
        <f>IF(SP_SUL!B329="","*",SP_SUL!B329)</f>
        <v>*</v>
      </c>
      <c r="G325" s="145" t="str">
        <f>IF(SP_SUL!D329="","*",SP_SUL!D329)</f>
        <v>*</v>
      </c>
      <c r="H325" s="145" t="str">
        <f>IF(SP_SUL!F329="","*",SP_SUL!F329)</f>
        <v>*</v>
      </c>
      <c r="I325" s="145" t="str">
        <f>IF(SP_SUL!H329="","*",SP_SUL!H329)</f>
        <v>*</v>
      </c>
      <c r="J325" s="145" t="str">
        <f>IF(SP_SUL!I329="","*",SP_SUL!I329)</f>
        <v>*</v>
      </c>
      <c r="K325" s="139" t="str">
        <f>IF(SP_SUL!M329="","*",SP_SUL!M329)</f>
        <v>-</v>
      </c>
      <c r="L325" s="139" t="str">
        <f>IF(SP_SUL!N329="","*",SP_SUL!N329)</f>
        <v>-</v>
      </c>
      <c r="M325" s="140" t="str">
        <f>IF(SP_SUL!J329="","*",SP_SUL!J329)</f>
        <v>*</v>
      </c>
      <c r="N325" s="144" t="str">
        <f>IF(SP_SUL!K329="","*",SP_SUL!K329)</f>
        <v>*</v>
      </c>
      <c r="O325" s="144" t="str">
        <f>IF(SP_SUL!L329="","*",SP_SUL!L329)</f>
        <v>*</v>
      </c>
      <c r="P325" s="143" t="str">
        <f>IF(SP_SUL!O329="","*",SP_SUL!O329)</f>
        <v>*</v>
      </c>
      <c r="Q325" s="143" t="str">
        <f>IF(SP_SUL!P329="","*",SP_SUL!P329)</f>
        <v>*</v>
      </c>
      <c r="R325" s="145" t="str">
        <f>IF(SP_SUL!Q329="","*",CONCATENATE(SP_SUL!Q329," ",SP_SUL!R329))</f>
        <v>*</v>
      </c>
      <c r="S325" s="145" t="str">
        <f>IF(SP_SUL!V329="","*",SP_SUL!V329)</f>
        <v>*</v>
      </c>
      <c r="T325" s="145" t="str">
        <f>IF(SP_SUL!W329="","*",SP_SUL!W329)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IF(SP_SUL!Y330="","*",SP_SUL!Y330)</f>
        <v>*</v>
      </c>
      <c r="B326" s="146" t="str">
        <f>IF(SP_SUL!X330="","*",SP_SUL!X330)</f>
        <v>*</v>
      </c>
      <c r="C326" s="146" t="str">
        <f>IF(SP_SUL!Z330="","*",SP_SUL!Z330)</f>
        <v>*</v>
      </c>
      <c r="D326" s="139" t="str">
        <f>IF(SP_SUL!S330="","*",SP_SUL!S330)</f>
        <v>-</v>
      </c>
      <c r="E326" s="139" t="str">
        <f>IF(SP_SUL!T330="","*",SP_SUL!T330)</f>
        <v>-</v>
      </c>
      <c r="F326" s="145" t="str">
        <f>IF(SP_SUL!B330="","*",SP_SUL!B330)</f>
        <v>*</v>
      </c>
      <c r="G326" s="145" t="str">
        <f>IF(SP_SUL!D330="","*",SP_SUL!D330)</f>
        <v>*</v>
      </c>
      <c r="H326" s="145" t="str">
        <f>IF(SP_SUL!F330="","*",SP_SUL!F330)</f>
        <v>*</v>
      </c>
      <c r="I326" s="145" t="str">
        <f>IF(SP_SUL!H330="","*",SP_SUL!H330)</f>
        <v>*</v>
      </c>
      <c r="J326" s="145" t="str">
        <f>IF(SP_SUL!I330="","*",SP_SUL!I330)</f>
        <v>*</v>
      </c>
      <c r="K326" s="139" t="str">
        <f>IF(SP_SUL!M330="","*",SP_SUL!M330)</f>
        <v>-</v>
      </c>
      <c r="L326" s="139" t="str">
        <f>IF(SP_SUL!N330="","*",SP_SUL!N330)</f>
        <v>-</v>
      </c>
      <c r="M326" s="140" t="str">
        <f>IF(SP_SUL!J330="","*",SP_SUL!J330)</f>
        <v>*</v>
      </c>
      <c r="N326" s="144" t="str">
        <f>IF(SP_SUL!K330="","*",SP_SUL!K330)</f>
        <v>*</v>
      </c>
      <c r="O326" s="144" t="str">
        <f>IF(SP_SUL!L330="","*",SP_SUL!L330)</f>
        <v>*</v>
      </c>
      <c r="P326" s="143" t="str">
        <f>IF(SP_SUL!O330="","*",SP_SUL!O330)</f>
        <v>*</v>
      </c>
      <c r="Q326" s="143" t="str">
        <f>IF(SP_SUL!P330="","*",SP_SUL!P330)</f>
        <v>*</v>
      </c>
      <c r="R326" s="145" t="str">
        <f>IF(SP_SUL!Q330="","*",CONCATENATE(SP_SUL!Q330," ",SP_SUL!R330))</f>
        <v>*</v>
      </c>
      <c r="S326" s="145" t="str">
        <f>IF(SP_SUL!V330="","*",SP_SUL!V330)</f>
        <v>*</v>
      </c>
      <c r="T326" s="145" t="str">
        <f>IF(SP_SUL!W330="","*",SP_SUL!W330)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IF(SP_SUL!Y331="","*",SP_SUL!Y331)</f>
        <v>*</v>
      </c>
      <c r="B327" s="146" t="str">
        <f>IF(SP_SUL!X331="","*",SP_SUL!X331)</f>
        <v>*</v>
      </c>
      <c r="C327" s="146" t="str">
        <f>IF(SP_SUL!Z331="","*",SP_SUL!Z331)</f>
        <v>*</v>
      </c>
      <c r="D327" s="139" t="str">
        <f>IF(SP_SUL!S331="","*",SP_SUL!S331)</f>
        <v>-</v>
      </c>
      <c r="E327" s="139" t="str">
        <f>IF(SP_SUL!T331="","*",SP_SUL!T331)</f>
        <v>-</v>
      </c>
      <c r="F327" s="145" t="str">
        <f>IF(SP_SUL!B331="","*",SP_SUL!B331)</f>
        <v>*</v>
      </c>
      <c r="G327" s="145" t="str">
        <f>IF(SP_SUL!D331="","*",SP_SUL!D331)</f>
        <v>*</v>
      </c>
      <c r="H327" s="145" t="str">
        <f>IF(SP_SUL!F331="","*",SP_SUL!F331)</f>
        <v>*</v>
      </c>
      <c r="I327" s="145" t="str">
        <f>IF(SP_SUL!H331="","*",SP_SUL!H331)</f>
        <v>*</v>
      </c>
      <c r="J327" s="145" t="str">
        <f>IF(SP_SUL!I331="","*",SP_SUL!I331)</f>
        <v>*</v>
      </c>
      <c r="K327" s="139" t="str">
        <f>IF(SP_SUL!M331="","*",SP_SUL!M331)</f>
        <v>-</v>
      </c>
      <c r="L327" s="139" t="str">
        <f>IF(SP_SUL!N331="","*",SP_SUL!N331)</f>
        <v>-</v>
      </c>
      <c r="M327" s="140" t="str">
        <f>IF(SP_SUL!J331="","*",SP_SUL!J331)</f>
        <v>*</v>
      </c>
      <c r="N327" s="144" t="str">
        <f>IF(SP_SUL!K331="","*",SP_SUL!K331)</f>
        <v>*</v>
      </c>
      <c r="O327" s="144" t="str">
        <f>IF(SP_SUL!L331="","*",SP_SUL!L331)</f>
        <v>*</v>
      </c>
      <c r="P327" s="143" t="str">
        <f>IF(SP_SUL!O331="","*",SP_SUL!O331)</f>
        <v>*</v>
      </c>
      <c r="Q327" s="143" t="str">
        <f>IF(SP_SUL!P331="","*",SP_SUL!P331)</f>
        <v>*</v>
      </c>
      <c r="R327" s="145" t="str">
        <f>IF(SP_SUL!Q331="","*",CONCATENATE(SP_SUL!Q331," ",SP_SUL!R331))</f>
        <v>*</v>
      </c>
      <c r="S327" s="145" t="str">
        <f>IF(SP_SUL!V331="","*",SP_SUL!V331)</f>
        <v>*</v>
      </c>
      <c r="T327" s="145" t="str">
        <f>IF(SP_SUL!W331="","*",SP_SUL!W331)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IF(SP_SUL!Y332="","*",SP_SUL!Y332)</f>
        <v>*</v>
      </c>
      <c r="B328" s="146" t="str">
        <f>IF(SP_SUL!X332="","*",SP_SUL!X332)</f>
        <v>*</v>
      </c>
      <c r="C328" s="146" t="str">
        <f>IF(SP_SUL!Z332="","*",SP_SUL!Z332)</f>
        <v>*</v>
      </c>
      <c r="D328" s="139" t="str">
        <f>IF(SP_SUL!S332="","*",SP_SUL!S332)</f>
        <v>-</v>
      </c>
      <c r="E328" s="139" t="str">
        <f>IF(SP_SUL!T332="","*",SP_SUL!T332)</f>
        <v>-</v>
      </c>
      <c r="F328" s="145" t="str">
        <f>IF(SP_SUL!B332="","*",SP_SUL!B332)</f>
        <v>*</v>
      </c>
      <c r="G328" s="145" t="str">
        <f>IF(SP_SUL!D332="","*",SP_SUL!D332)</f>
        <v>*</v>
      </c>
      <c r="H328" s="145" t="str">
        <f>IF(SP_SUL!F332="","*",SP_SUL!F332)</f>
        <v>*</v>
      </c>
      <c r="I328" s="145" t="str">
        <f>IF(SP_SUL!H332="","*",SP_SUL!H332)</f>
        <v>*</v>
      </c>
      <c r="J328" s="145" t="str">
        <f>IF(SP_SUL!I332="","*",SP_SUL!I332)</f>
        <v>*</v>
      </c>
      <c r="K328" s="139" t="str">
        <f>IF(SP_SUL!M332="","*",SP_SUL!M332)</f>
        <v>-</v>
      </c>
      <c r="L328" s="139" t="str">
        <f>IF(SP_SUL!N332="","*",SP_SUL!N332)</f>
        <v>-</v>
      </c>
      <c r="M328" s="140" t="str">
        <f>IF(SP_SUL!J332="","*",SP_SUL!J332)</f>
        <v>*</v>
      </c>
      <c r="N328" s="144" t="str">
        <f>IF(SP_SUL!K332="","*",SP_SUL!K332)</f>
        <v>*</v>
      </c>
      <c r="O328" s="144" t="str">
        <f>IF(SP_SUL!L332="","*",SP_SUL!L332)</f>
        <v>*</v>
      </c>
      <c r="P328" s="143" t="str">
        <f>IF(SP_SUL!O332="","*",SP_SUL!O332)</f>
        <v>*</v>
      </c>
      <c r="Q328" s="143" t="str">
        <f>IF(SP_SUL!P332="","*",SP_SUL!P332)</f>
        <v>*</v>
      </c>
      <c r="R328" s="145" t="str">
        <f>IF(SP_SUL!Q332="","*",CONCATENATE(SP_SUL!Q332," ",SP_SUL!R332))</f>
        <v>*</v>
      </c>
      <c r="S328" s="145" t="str">
        <f>IF(SP_SUL!V332="","*",SP_SUL!V332)</f>
        <v>*</v>
      </c>
      <c r="T328" s="145" t="str">
        <f>IF(SP_SUL!W332="","*",SP_SUL!W332)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IF(SP_SUL!Y333="","*",SP_SUL!Y333)</f>
        <v>*</v>
      </c>
      <c r="B329" s="146" t="str">
        <f>IF(SP_SUL!X333="","*",SP_SUL!X333)</f>
        <v>*</v>
      </c>
      <c r="C329" s="146" t="str">
        <f>IF(SP_SUL!Z333="","*",SP_SUL!Z333)</f>
        <v>*</v>
      </c>
      <c r="D329" s="139" t="str">
        <f>IF(SP_SUL!S333="","*",SP_SUL!S333)</f>
        <v>-</v>
      </c>
      <c r="E329" s="139" t="str">
        <f>IF(SP_SUL!T333="","*",SP_SUL!T333)</f>
        <v>-</v>
      </c>
      <c r="F329" s="145" t="str">
        <f>IF(SP_SUL!B333="","*",SP_SUL!B333)</f>
        <v>*</v>
      </c>
      <c r="G329" s="145" t="str">
        <f>IF(SP_SUL!D333="","*",SP_SUL!D333)</f>
        <v>*</v>
      </c>
      <c r="H329" s="145" t="str">
        <f>IF(SP_SUL!F333="","*",SP_SUL!F333)</f>
        <v>*</v>
      </c>
      <c r="I329" s="145" t="str">
        <f>IF(SP_SUL!H333="","*",SP_SUL!H333)</f>
        <v>*</v>
      </c>
      <c r="J329" s="145" t="str">
        <f>IF(SP_SUL!I333="","*",SP_SUL!I333)</f>
        <v>*</v>
      </c>
      <c r="K329" s="139" t="str">
        <f>IF(SP_SUL!M333="","*",SP_SUL!M333)</f>
        <v>-</v>
      </c>
      <c r="L329" s="139" t="str">
        <f>IF(SP_SUL!N333="","*",SP_SUL!N333)</f>
        <v>-</v>
      </c>
      <c r="M329" s="140" t="str">
        <f>IF(SP_SUL!J333="","*",SP_SUL!J333)</f>
        <v>*</v>
      </c>
      <c r="N329" s="144" t="str">
        <f>IF(SP_SUL!K333="","*",SP_SUL!K333)</f>
        <v>*</v>
      </c>
      <c r="O329" s="144" t="str">
        <f>IF(SP_SUL!L333="","*",SP_SUL!L333)</f>
        <v>*</v>
      </c>
      <c r="P329" s="143" t="str">
        <f>IF(SP_SUL!O333="","*",SP_SUL!O333)</f>
        <v>*</v>
      </c>
      <c r="Q329" s="143" t="str">
        <f>IF(SP_SUL!P333="","*",SP_SUL!P333)</f>
        <v>*</v>
      </c>
      <c r="R329" s="145" t="str">
        <f>IF(SP_SUL!Q333="","*",CONCATENATE(SP_SUL!Q333," ",SP_SUL!R333))</f>
        <v>*</v>
      </c>
      <c r="S329" s="145" t="str">
        <f>IF(SP_SUL!V333="","*",SP_SUL!V333)</f>
        <v>*</v>
      </c>
      <c r="T329" s="145" t="str">
        <f>IF(SP_SUL!W333="","*",SP_SUL!W333)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IF(SP_SUL!Y334="","*",SP_SUL!Y334)</f>
        <v>*</v>
      </c>
      <c r="B330" s="146" t="str">
        <f>IF(SP_SUL!X334="","*",SP_SUL!X334)</f>
        <v>*</v>
      </c>
      <c r="C330" s="146" t="str">
        <f>IF(SP_SUL!Z334="","*",SP_SUL!Z334)</f>
        <v>*</v>
      </c>
      <c r="D330" s="139" t="str">
        <f>IF(SP_SUL!S334="","*",SP_SUL!S334)</f>
        <v>-</v>
      </c>
      <c r="E330" s="139" t="str">
        <f>IF(SP_SUL!T334="","*",SP_SUL!T334)</f>
        <v>-</v>
      </c>
      <c r="F330" s="145" t="str">
        <f>IF(SP_SUL!B334="","*",SP_SUL!B334)</f>
        <v>*</v>
      </c>
      <c r="G330" s="145" t="str">
        <f>IF(SP_SUL!D334="","*",SP_SUL!D334)</f>
        <v>*</v>
      </c>
      <c r="H330" s="145" t="str">
        <f>IF(SP_SUL!F334="","*",SP_SUL!F334)</f>
        <v>*</v>
      </c>
      <c r="I330" s="145" t="str">
        <f>IF(SP_SUL!H334="","*",SP_SUL!H334)</f>
        <v>*</v>
      </c>
      <c r="J330" s="145" t="str">
        <f>IF(SP_SUL!I334="","*",SP_SUL!I334)</f>
        <v>*</v>
      </c>
      <c r="K330" s="139" t="str">
        <f>IF(SP_SUL!M334="","*",SP_SUL!M334)</f>
        <v>-</v>
      </c>
      <c r="L330" s="139" t="str">
        <f>IF(SP_SUL!N334="","*",SP_SUL!N334)</f>
        <v>-</v>
      </c>
      <c r="M330" s="140" t="str">
        <f>IF(SP_SUL!J334="","*",SP_SUL!J334)</f>
        <v>*</v>
      </c>
      <c r="N330" s="144" t="str">
        <f>IF(SP_SUL!K334="","*",SP_SUL!K334)</f>
        <v>*</v>
      </c>
      <c r="O330" s="144" t="str">
        <f>IF(SP_SUL!L334="","*",SP_SUL!L334)</f>
        <v>*</v>
      </c>
      <c r="P330" s="143" t="str">
        <f>IF(SP_SUL!O334="","*",SP_SUL!O334)</f>
        <v>*</v>
      </c>
      <c r="Q330" s="143" t="str">
        <f>IF(SP_SUL!P334="","*",SP_SUL!P334)</f>
        <v>*</v>
      </c>
      <c r="R330" s="145" t="str">
        <f>IF(SP_SUL!Q334="","*",CONCATENATE(SP_SUL!Q334," ",SP_SUL!R334))</f>
        <v>*</v>
      </c>
      <c r="S330" s="145" t="str">
        <f>IF(SP_SUL!V334="","*",SP_SUL!V334)</f>
        <v>*</v>
      </c>
      <c r="T330" s="145" t="str">
        <f>IF(SP_SUL!W334="","*",SP_SUL!W334)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IF(SP_SUL!Y335="","*",SP_SUL!Y335)</f>
        <v>*</v>
      </c>
      <c r="B331" s="146" t="str">
        <f>IF(SP_SUL!X335="","*",SP_SUL!X335)</f>
        <v>*</v>
      </c>
      <c r="C331" s="146" t="str">
        <f>IF(SP_SUL!Z335="","*",SP_SUL!Z335)</f>
        <v>*</v>
      </c>
      <c r="D331" s="139" t="str">
        <f>IF(SP_SUL!S335="","*",SP_SUL!S335)</f>
        <v>-</v>
      </c>
      <c r="E331" s="139" t="str">
        <f>IF(SP_SUL!T335="","*",SP_SUL!T335)</f>
        <v>-</v>
      </c>
      <c r="F331" s="145" t="str">
        <f>IF(SP_SUL!B335="","*",SP_SUL!B335)</f>
        <v>*</v>
      </c>
      <c r="G331" s="145" t="str">
        <f>IF(SP_SUL!D335="","*",SP_SUL!D335)</f>
        <v>*</v>
      </c>
      <c r="H331" s="145" t="str">
        <f>IF(SP_SUL!F335="","*",SP_SUL!F335)</f>
        <v>*</v>
      </c>
      <c r="I331" s="145" t="str">
        <f>IF(SP_SUL!H335="","*",SP_SUL!H335)</f>
        <v>*</v>
      </c>
      <c r="J331" s="145" t="str">
        <f>IF(SP_SUL!I335="","*",SP_SUL!I335)</f>
        <v>*</v>
      </c>
      <c r="K331" s="139" t="str">
        <f>IF(SP_SUL!M335="","*",SP_SUL!M335)</f>
        <v>-</v>
      </c>
      <c r="L331" s="139" t="str">
        <f>IF(SP_SUL!N335="","*",SP_SUL!N335)</f>
        <v>-</v>
      </c>
      <c r="M331" s="140" t="str">
        <f>IF(SP_SUL!J335="","*",SP_SUL!J335)</f>
        <v>*</v>
      </c>
      <c r="N331" s="144" t="str">
        <f>IF(SP_SUL!K335="","*",SP_SUL!K335)</f>
        <v>*</v>
      </c>
      <c r="O331" s="144" t="str">
        <f>IF(SP_SUL!L335="","*",SP_SUL!L335)</f>
        <v>*</v>
      </c>
      <c r="P331" s="143" t="str">
        <f>IF(SP_SUL!O335="","*",SP_SUL!O335)</f>
        <v>*</v>
      </c>
      <c r="Q331" s="143" t="str">
        <f>IF(SP_SUL!P335="","*",SP_SUL!P335)</f>
        <v>*</v>
      </c>
      <c r="R331" s="145" t="str">
        <f>IF(SP_SUL!Q335="","*",CONCATENATE(SP_SUL!Q335," ",SP_SUL!R335))</f>
        <v>*</v>
      </c>
      <c r="S331" s="145" t="str">
        <f>IF(SP_SUL!V335="","*",SP_SUL!V335)</f>
        <v>*</v>
      </c>
      <c r="T331" s="145" t="str">
        <f>IF(SP_SUL!W335="","*",SP_SUL!W335)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IF(SP_SUL!Y336="","*",SP_SUL!Y336)</f>
        <v>*</v>
      </c>
      <c r="B332" s="146" t="str">
        <f>IF(SP_SUL!X336="","*",SP_SUL!X336)</f>
        <v>*</v>
      </c>
      <c r="C332" s="146" t="str">
        <f>IF(SP_SUL!Z336="","*",SP_SUL!Z336)</f>
        <v>*</v>
      </c>
      <c r="D332" s="139" t="str">
        <f>IF(SP_SUL!S336="","*",SP_SUL!S336)</f>
        <v>-</v>
      </c>
      <c r="E332" s="139" t="str">
        <f>IF(SP_SUL!T336="","*",SP_SUL!T336)</f>
        <v>-</v>
      </c>
      <c r="F332" s="145" t="str">
        <f>IF(SP_SUL!B336="","*",SP_SUL!B336)</f>
        <v>*</v>
      </c>
      <c r="G332" s="145" t="str">
        <f>IF(SP_SUL!D336="","*",SP_SUL!D336)</f>
        <v>*</v>
      </c>
      <c r="H332" s="145" t="str">
        <f>IF(SP_SUL!F336="","*",SP_SUL!F336)</f>
        <v>*</v>
      </c>
      <c r="I332" s="145" t="str">
        <f>IF(SP_SUL!H336="","*",SP_SUL!H336)</f>
        <v>*</v>
      </c>
      <c r="J332" s="145" t="str">
        <f>IF(SP_SUL!I336="","*",SP_SUL!I336)</f>
        <v>*</v>
      </c>
      <c r="K332" s="139" t="str">
        <f>IF(SP_SUL!M336="","*",SP_SUL!M336)</f>
        <v>-</v>
      </c>
      <c r="L332" s="139" t="str">
        <f>IF(SP_SUL!N336="","*",SP_SUL!N336)</f>
        <v>-</v>
      </c>
      <c r="M332" s="140" t="str">
        <f>IF(SP_SUL!J336="","*",SP_SUL!J336)</f>
        <v>*</v>
      </c>
      <c r="N332" s="144" t="str">
        <f>IF(SP_SUL!K336="","*",SP_SUL!K336)</f>
        <v>*</v>
      </c>
      <c r="O332" s="144" t="str">
        <f>IF(SP_SUL!L336="","*",SP_SUL!L336)</f>
        <v>*</v>
      </c>
      <c r="P332" s="143" t="str">
        <f>IF(SP_SUL!O336="","*",SP_SUL!O336)</f>
        <v>*</v>
      </c>
      <c r="Q332" s="143" t="str">
        <f>IF(SP_SUL!P336="","*",SP_SUL!P336)</f>
        <v>*</v>
      </c>
      <c r="R332" s="145" t="str">
        <f>IF(SP_SUL!Q336="","*",CONCATENATE(SP_SUL!Q336," ",SP_SUL!R336))</f>
        <v>*</v>
      </c>
      <c r="S332" s="145" t="str">
        <f>IF(SP_SUL!V336="","*",SP_SUL!V336)</f>
        <v>*</v>
      </c>
      <c r="T332" s="145" t="str">
        <f>IF(SP_SUL!W336="","*",SP_SUL!W336)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IF(SP_SUL!Y337="","*",SP_SUL!Y337)</f>
        <v>*</v>
      </c>
      <c r="B333" s="146" t="str">
        <f>IF(SP_SUL!X337="","*",SP_SUL!X337)</f>
        <v>*</v>
      </c>
      <c r="C333" s="146" t="str">
        <f>IF(SP_SUL!Z337="","*",SP_SUL!Z337)</f>
        <v>*</v>
      </c>
      <c r="D333" s="139" t="str">
        <f>IF(SP_SUL!S337="","*",SP_SUL!S337)</f>
        <v>-</v>
      </c>
      <c r="E333" s="139" t="str">
        <f>IF(SP_SUL!T337="","*",SP_SUL!T337)</f>
        <v>-</v>
      </c>
      <c r="F333" s="145" t="str">
        <f>IF(SP_SUL!B337="","*",SP_SUL!B337)</f>
        <v>*</v>
      </c>
      <c r="G333" s="145" t="str">
        <f>IF(SP_SUL!D337="","*",SP_SUL!D337)</f>
        <v>*</v>
      </c>
      <c r="H333" s="145" t="str">
        <f>IF(SP_SUL!F337="","*",SP_SUL!F337)</f>
        <v>*</v>
      </c>
      <c r="I333" s="145" t="str">
        <f>IF(SP_SUL!H337="","*",SP_SUL!H337)</f>
        <v>*</v>
      </c>
      <c r="J333" s="145" t="str">
        <f>IF(SP_SUL!I337="","*",SP_SUL!I337)</f>
        <v>*</v>
      </c>
      <c r="K333" s="139" t="str">
        <f>IF(SP_SUL!M337="","*",SP_SUL!M337)</f>
        <v>-</v>
      </c>
      <c r="L333" s="139" t="str">
        <f>IF(SP_SUL!N337="","*",SP_SUL!N337)</f>
        <v>-</v>
      </c>
      <c r="M333" s="140" t="str">
        <f>IF(SP_SUL!J337="","*",SP_SUL!J337)</f>
        <v>*</v>
      </c>
      <c r="N333" s="144" t="str">
        <f>IF(SP_SUL!K337="","*",SP_SUL!K337)</f>
        <v>*</v>
      </c>
      <c r="O333" s="144" t="str">
        <f>IF(SP_SUL!L337="","*",SP_SUL!L337)</f>
        <v>*</v>
      </c>
      <c r="P333" s="143" t="str">
        <f>IF(SP_SUL!O337="","*",SP_SUL!O337)</f>
        <v>*</v>
      </c>
      <c r="Q333" s="143" t="str">
        <f>IF(SP_SUL!P337="","*",SP_SUL!P337)</f>
        <v>*</v>
      </c>
      <c r="R333" s="145" t="str">
        <f>IF(SP_SUL!Q337="","*",CONCATENATE(SP_SUL!Q337," ",SP_SUL!R337))</f>
        <v>*</v>
      </c>
      <c r="S333" s="145" t="str">
        <f>IF(SP_SUL!V337="","*",SP_SUL!V337)</f>
        <v>*</v>
      </c>
      <c r="T333" s="145" t="str">
        <f>IF(SP_SUL!W337="","*",SP_SUL!W337)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IF(SP_SUL!Y338="","*",SP_SUL!Y338)</f>
        <v>*</v>
      </c>
      <c r="B334" s="146" t="str">
        <f>IF(SP_SUL!X338="","*",SP_SUL!X338)</f>
        <v>*</v>
      </c>
      <c r="C334" s="146" t="str">
        <f>IF(SP_SUL!Z338="","*",SP_SUL!Z338)</f>
        <v>*</v>
      </c>
      <c r="D334" s="139" t="str">
        <f>IF(SP_SUL!S338="","*",SP_SUL!S338)</f>
        <v>-</v>
      </c>
      <c r="E334" s="139" t="str">
        <f>IF(SP_SUL!T338="","*",SP_SUL!T338)</f>
        <v>-</v>
      </c>
      <c r="F334" s="145" t="str">
        <f>IF(SP_SUL!B338="","*",SP_SUL!B338)</f>
        <v>*</v>
      </c>
      <c r="G334" s="145" t="str">
        <f>IF(SP_SUL!D338="","*",SP_SUL!D338)</f>
        <v>*</v>
      </c>
      <c r="H334" s="145" t="str">
        <f>IF(SP_SUL!F338="","*",SP_SUL!F338)</f>
        <v>*</v>
      </c>
      <c r="I334" s="145" t="str">
        <f>IF(SP_SUL!H338="","*",SP_SUL!H338)</f>
        <v>*</v>
      </c>
      <c r="J334" s="145" t="str">
        <f>IF(SP_SUL!I338="","*",SP_SUL!I338)</f>
        <v>*</v>
      </c>
      <c r="K334" s="139" t="str">
        <f>IF(SP_SUL!M338="","*",SP_SUL!M338)</f>
        <v>-</v>
      </c>
      <c r="L334" s="139" t="str">
        <f>IF(SP_SUL!N338="","*",SP_SUL!N338)</f>
        <v>-</v>
      </c>
      <c r="M334" s="140" t="str">
        <f>IF(SP_SUL!J338="","*",SP_SUL!J338)</f>
        <v>*</v>
      </c>
      <c r="N334" s="144" t="str">
        <f>IF(SP_SUL!K338="","*",SP_SUL!K338)</f>
        <v>*</v>
      </c>
      <c r="O334" s="144" t="str">
        <f>IF(SP_SUL!L338="","*",SP_SUL!L338)</f>
        <v>*</v>
      </c>
      <c r="P334" s="143" t="str">
        <f>IF(SP_SUL!O338="","*",SP_SUL!O338)</f>
        <v>*</v>
      </c>
      <c r="Q334" s="143" t="str">
        <f>IF(SP_SUL!P338="","*",SP_SUL!P338)</f>
        <v>*</v>
      </c>
      <c r="R334" s="145" t="str">
        <f>IF(SP_SUL!Q338="","*",CONCATENATE(SP_SUL!Q338," ",SP_SUL!R338))</f>
        <v>*</v>
      </c>
      <c r="S334" s="145" t="str">
        <f>IF(SP_SUL!V338="","*",SP_SUL!V338)</f>
        <v>*</v>
      </c>
      <c r="T334" s="145" t="str">
        <f>IF(SP_SUL!W338="","*",SP_SUL!W338)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IF(SP_SUL!Y339="","*",SP_SUL!Y339)</f>
        <v>*</v>
      </c>
      <c r="B335" s="146" t="str">
        <f>IF(SP_SUL!X339="","*",SP_SUL!X339)</f>
        <v>*</v>
      </c>
      <c r="C335" s="146" t="str">
        <f>IF(SP_SUL!Z339="","*",SP_SUL!Z339)</f>
        <v>*</v>
      </c>
      <c r="D335" s="139" t="str">
        <f>IF(SP_SUL!S339="","*",SP_SUL!S339)</f>
        <v>-</v>
      </c>
      <c r="E335" s="139" t="str">
        <f>IF(SP_SUL!T339="","*",SP_SUL!T339)</f>
        <v>-</v>
      </c>
      <c r="F335" s="145" t="str">
        <f>IF(SP_SUL!B339="","*",SP_SUL!B339)</f>
        <v>*</v>
      </c>
      <c r="G335" s="145" t="str">
        <f>IF(SP_SUL!D339="","*",SP_SUL!D339)</f>
        <v>*</v>
      </c>
      <c r="H335" s="145" t="str">
        <f>IF(SP_SUL!F339="","*",SP_SUL!F339)</f>
        <v>*</v>
      </c>
      <c r="I335" s="145" t="str">
        <f>IF(SP_SUL!H339="","*",SP_SUL!H339)</f>
        <v>*</v>
      </c>
      <c r="J335" s="145" t="str">
        <f>IF(SP_SUL!I339="","*",SP_SUL!I339)</f>
        <v>*</v>
      </c>
      <c r="K335" s="139" t="str">
        <f>IF(SP_SUL!M339="","*",SP_SUL!M339)</f>
        <v>-</v>
      </c>
      <c r="L335" s="139" t="str">
        <f>IF(SP_SUL!N339="","*",SP_SUL!N339)</f>
        <v>-</v>
      </c>
      <c r="M335" s="140" t="str">
        <f>IF(SP_SUL!J339="","*",SP_SUL!J339)</f>
        <v>*</v>
      </c>
      <c r="N335" s="144" t="str">
        <f>IF(SP_SUL!K339="","*",SP_SUL!K339)</f>
        <v>*</v>
      </c>
      <c r="O335" s="144" t="str">
        <f>IF(SP_SUL!L339="","*",SP_SUL!L339)</f>
        <v>*</v>
      </c>
      <c r="P335" s="143" t="str">
        <f>IF(SP_SUL!O339="","*",SP_SUL!O339)</f>
        <v>*</v>
      </c>
      <c r="Q335" s="143" t="str">
        <f>IF(SP_SUL!P339="","*",SP_SUL!P339)</f>
        <v>*</v>
      </c>
      <c r="R335" s="145" t="str">
        <f>IF(SP_SUL!Q339="","*",CONCATENATE(SP_SUL!Q339," ",SP_SUL!R339))</f>
        <v>*</v>
      </c>
      <c r="S335" s="145" t="str">
        <f>IF(SP_SUL!V339="","*",SP_SUL!V339)</f>
        <v>*</v>
      </c>
      <c r="T335" s="145" t="str">
        <f>IF(SP_SUL!W339="","*",SP_SUL!W339)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IF(SP_SUL!Y340="","*",SP_SUL!Y340)</f>
        <v>*</v>
      </c>
      <c r="B336" s="146" t="str">
        <f>IF(SP_SUL!X340="","*",SP_SUL!X340)</f>
        <v>*</v>
      </c>
      <c r="C336" s="146" t="str">
        <f>IF(SP_SUL!Z340="","*",SP_SUL!Z340)</f>
        <v>*</v>
      </c>
      <c r="D336" s="139" t="str">
        <f>IF(SP_SUL!S340="","*",SP_SUL!S340)</f>
        <v>-</v>
      </c>
      <c r="E336" s="139" t="str">
        <f>IF(SP_SUL!T340="","*",SP_SUL!T340)</f>
        <v>-</v>
      </c>
      <c r="F336" s="145" t="str">
        <f>IF(SP_SUL!B340="","*",SP_SUL!B340)</f>
        <v>*</v>
      </c>
      <c r="G336" s="145" t="str">
        <f>IF(SP_SUL!D340="","*",SP_SUL!D340)</f>
        <v>*</v>
      </c>
      <c r="H336" s="145" t="str">
        <f>IF(SP_SUL!F340="","*",SP_SUL!F340)</f>
        <v>*</v>
      </c>
      <c r="I336" s="145" t="str">
        <f>IF(SP_SUL!H340="","*",SP_SUL!H340)</f>
        <v>*</v>
      </c>
      <c r="J336" s="145" t="str">
        <f>IF(SP_SUL!I340="","*",SP_SUL!I340)</f>
        <v>*</v>
      </c>
      <c r="K336" s="139" t="str">
        <f>IF(SP_SUL!M340="","*",SP_SUL!M340)</f>
        <v>-</v>
      </c>
      <c r="L336" s="139" t="str">
        <f>IF(SP_SUL!N340="","*",SP_SUL!N340)</f>
        <v>-</v>
      </c>
      <c r="M336" s="140" t="str">
        <f>IF(SP_SUL!J340="","*",SP_SUL!J340)</f>
        <v>*</v>
      </c>
      <c r="N336" s="144" t="str">
        <f>IF(SP_SUL!K340="","*",SP_SUL!K340)</f>
        <v>*</v>
      </c>
      <c r="O336" s="144" t="str">
        <f>IF(SP_SUL!L340="","*",SP_SUL!L340)</f>
        <v>*</v>
      </c>
      <c r="P336" s="143" t="str">
        <f>IF(SP_SUL!O340="","*",SP_SUL!O340)</f>
        <v>*</v>
      </c>
      <c r="Q336" s="143" t="str">
        <f>IF(SP_SUL!P340="","*",SP_SUL!P340)</f>
        <v>*</v>
      </c>
      <c r="R336" s="145" t="str">
        <f>IF(SP_SUL!Q340="","*",CONCATENATE(SP_SUL!Q340," ",SP_SUL!R340))</f>
        <v>*</v>
      </c>
      <c r="S336" s="145" t="str">
        <f>IF(SP_SUL!V340="","*",SP_SUL!V340)</f>
        <v>*</v>
      </c>
      <c r="T336" s="145" t="str">
        <f>IF(SP_SUL!W340="","*",SP_SUL!W340)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IF(SP_SUL!Y341="","*",SP_SUL!Y341)</f>
        <v>*</v>
      </c>
      <c r="B337" s="146" t="str">
        <f>IF(SP_SUL!X341="","*",SP_SUL!X341)</f>
        <v>*</v>
      </c>
      <c r="C337" s="146" t="str">
        <f>IF(SP_SUL!Z341="","*",SP_SUL!Z341)</f>
        <v>*</v>
      </c>
      <c r="D337" s="139" t="str">
        <f>IF(SP_SUL!S341="","*",SP_SUL!S341)</f>
        <v>-</v>
      </c>
      <c r="E337" s="139" t="str">
        <f>IF(SP_SUL!T341="","*",SP_SUL!T341)</f>
        <v>-</v>
      </c>
      <c r="F337" s="145" t="str">
        <f>IF(SP_SUL!B341="","*",SP_SUL!B341)</f>
        <v>*</v>
      </c>
      <c r="G337" s="145" t="str">
        <f>IF(SP_SUL!D341="","*",SP_SUL!D341)</f>
        <v>*</v>
      </c>
      <c r="H337" s="145" t="str">
        <f>IF(SP_SUL!F341="","*",SP_SUL!F341)</f>
        <v>*</v>
      </c>
      <c r="I337" s="145" t="str">
        <f>IF(SP_SUL!H341="","*",SP_SUL!H341)</f>
        <v>*</v>
      </c>
      <c r="J337" s="145" t="str">
        <f>IF(SP_SUL!I341="","*",SP_SUL!I341)</f>
        <v>*</v>
      </c>
      <c r="K337" s="139" t="str">
        <f>IF(SP_SUL!M341="","*",SP_SUL!M341)</f>
        <v>-</v>
      </c>
      <c r="L337" s="139" t="str">
        <f>IF(SP_SUL!N341="","*",SP_SUL!N341)</f>
        <v>-</v>
      </c>
      <c r="M337" s="140" t="str">
        <f>IF(SP_SUL!J341="","*",SP_SUL!J341)</f>
        <v>*</v>
      </c>
      <c r="N337" s="144" t="str">
        <f>IF(SP_SUL!K341="","*",SP_SUL!K341)</f>
        <v>*</v>
      </c>
      <c r="O337" s="144" t="str">
        <f>IF(SP_SUL!L341="","*",SP_SUL!L341)</f>
        <v>*</v>
      </c>
      <c r="P337" s="143" t="str">
        <f>IF(SP_SUL!O341="","*",SP_SUL!O341)</f>
        <v>*</v>
      </c>
      <c r="Q337" s="143" t="str">
        <f>IF(SP_SUL!P341="","*",SP_SUL!P341)</f>
        <v>*</v>
      </c>
      <c r="R337" s="145" t="str">
        <f>IF(SP_SUL!Q341="","*",CONCATENATE(SP_SUL!Q341," ",SP_SUL!R341))</f>
        <v>*</v>
      </c>
      <c r="S337" s="145" t="str">
        <f>IF(SP_SUL!V341="","*",SP_SUL!V341)</f>
        <v>*</v>
      </c>
      <c r="T337" s="145" t="str">
        <f>IF(SP_SUL!W341="","*",SP_SUL!W341)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IF(SP_SUL!Y342="","*",SP_SUL!Y342)</f>
        <v>*</v>
      </c>
      <c r="B338" s="146" t="str">
        <f>IF(SP_SUL!X342="","*",SP_SUL!X342)</f>
        <v>*</v>
      </c>
      <c r="C338" s="146" t="str">
        <f>IF(SP_SUL!Z342="","*",SP_SUL!Z342)</f>
        <v>*</v>
      </c>
      <c r="D338" s="139" t="str">
        <f>IF(SP_SUL!S342="","*",SP_SUL!S342)</f>
        <v>-</v>
      </c>
      <c r="E338" s="139" t="str">
        <f>IF(SP_SUL!T342="","*",SP_SUL!T342)</f>
        <v>-</v>
      </c>
      <c r="F338" s="145" t="str">
        <f>IF(SP_SUL!B342="","*",SP_SUL!B342)</f>
        <v>*</v>
      </c>
      <c r="G338" s="145" t="str">
        <f>IF(SP_SUL!D342="","*",SP_SUL!D342)</f>
        <v>*</v>
      </c>
      <c r="H338" s="145" t="str">
        <f>IF(SP_SUL!F342="","*",SP_SUL!F342)</f>
        <v>*</v>
      </c>
      <c r="I338" s="145" t="str">
        <f>IF(SP_SUL!H342="","*",SP_SUL!H342)</f>
        <v>*</v>
      </c>
      <c r="J338" s="145" t="str">
        <f>IF(SP_SUL!I342="","*",SP_SUL!I342)</f>
        <v>*</v>
      </c>
      <c r="K338" s="139" t="str">
        <f>IF(SP_SUL!M342="","*",SP_SUL!M342)</f>
        <v>-</v>
      </c>
      <c r="L338" s="139" t="str">
        <f>IF(SP_SUL!N342="","*",SP_SUL!N342)</f>
        <v>-</v>
      </c>
      <c r="M338" s="140" t="str">
        <f>IF(SP_SUL!J342="","*",SP_SUL!J342)</f>
        <v>*</v>
      </c>
      <c r="N338" s="144" t="str">
        <f>IF(SP_SUL!K342="","*",SP_SUL!K342)</f>
        <v>*</v>
      </c>
      <c r="O338" s="144" t="str">
        <f>IF(SP_SUL!L342="","*",SP_SUL!L342)</f>
        <v>*</v>
      </c>
      <c r="P338" s="143" t="str">
        <f>IF(SP_SUL!O342="","*",SP_SUL!O342)</f>
        <v>*</v>
      </c>
      <c r="Q338" s="143" t="str">
        <f>IF(SP_SUL!P342="","*",SP_SUL!P342)</f>
        <v>*</v>
      </c>
      <c r="R338" s="145" t="str">
        <f>IF(SP_SUL!Q342="","*",CONCATENATE(SP_SUL!Q342," ",SP_SUL!R342))</f>
        <v>*</v>
      </c>
      <c r="S338" s="145" t="str">
        <f>IF(SP_SUL!V342="","*",SP_SUL!V342)</f>
        <v>*</v>
      </c>
      <c r="T338" s="145" t="str">
        <f>IF(SP_SUL!W342="","*",SP_SUL!W342)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IF(SP_SUL!Y343="","*",SP_SUL!Y343)</f>
        <v>*</v>
      </c>
      <c r="B339" s="146" t="str">
        <f>IF(SP_SUL!X343="","*",SP_SUL!X343)</f>
        <v>*</v>
      </c>
      <c r="C339" s="146" t="str">
        <f>IF(SP_SUL!Z343="","*",SP_SUL!Z343)</f>
        <v>*</v>
      </c>
      <c r="D339" s="139" t="str">
        <f>IF(SP_SUL!S343="","*",SP_SUL!S343)</f>
        <v>-</v>
      </c>
      <c r="E339" s="139" t="str">
        <f>IF(SP_SUL!T343="","*",SP_SUL!T343)</f>
        <v>-</v>
      </c>
      <c r="F339" s="145" t="str">
        <f>IF(SP_SUL!B343="","*",SP_SUL!B343)</f>
        <v>*</v>
      </c>
      <c r="G339" s="145" t="str">
        <f>IF(SP_SUL!D343="","*",SP_SUL!D343)</f>
        <v>*</v>
      </c>
      <c r="H339" s="145" t="str">
        <f>IF(SP_SUL!F343="","*",SP_SUL!F343)</f>
        <v>*</v>
      </c>
      <c r="I339" s="145" t="str">
        <f>IF(SP_SUL!H343="","*",SP_SUL!H343)</f>
        <v>*</v>
      </c>
      <c r="J339" s="145" t="str">
        <f>IF(SP_SUL!I343="","*",SP_SUL!I343)</f>
        <v>*</v>
      </c>
      <c r="K339" s="139" t="str">
        <f>IF(SP_SUL!M343="","*",SP_SUL!M343)</f>
        <v>-</v>
      </c>
      <c r="L339" s="139" t="str">
        <f>IF(SP_SUL!N343="","*",SP_SUL!N343)</f>
        <v>-</v>
      </c>
      <c r="M339" s="140" t="str">
        <f>IF(SP_SUL!J343="","*",SP_SUL!J343)</f>
        <v>*</v>
      </c>
      <c r="N339" s="144" t="str">
        <f>IF(SP_SUL!K343="","*",SP_SUL!K343)</f>
        <v>*</v>
      </c>
      <c r="O339" s="144" t="str">
        <f>IF(SP_SUL!L343="","*",SP_SUL!L343)</f>
        <v>*</v>
      </c>
      <c r="P339" s="143" t="str">
        <f>IF(SP_SUL!O343="","*",SP_SUL!O343)</f>
        <v>*</v>
      </c>
      <c r="Q339" s="143" t="str">
        <f>IF(SP_SUL!P343="","*",SP_SUL!P343)</f>
        <v>*</v>
      </c>
      <c r="R339" s="145" t="str">
        <f>IF(SP_SUL!Q343="","*",CONCATENATE(SP_SUL!Q343," ",SP_SUL!R343))</f>
        <v>*</v>
      </c>
      <c r="S339" s="145" t="str">
        <f>IF(SP_SUL!V343="","*",SP_SUL!V343)</f>
        <v>*</v>
      </c>
      <c r="T339" s="145" t="str">
        <f>IF(SP_SUL!W343="","*",SP_SUL!W343)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IF(SP_SUL!Y344="","*",SP_SUL!Y344)</f>
        <v>*</v>
      </c>
      <c r="B340" s="146" t="str">
        <f>IF(SP_SUL!X344="","*",SP_SUL!X344)</f>
        <v>*</v>
      </c>
      <c r="C340" s="146" t="str">
        <f>IF(SP_SUL!Z344="","*",SP_SUL!Z344)</f>
        <v>*</v>
      </c>
      <c r="D340" s="139" t="str">
        <f>IF(SP_SUL!S344="","*",SP_SUL!S344)</f>
        <v>-</v>
      </c>
      <c r="E340" s="139" t="str">
        <f>IF(SP_SUL!T344="","*",SP_SUL!T344)</f>
        <v>-</v>
      </c>
      <c r="F340" s="145" t="str">
        <f>IF(SP_SUL!B344="","*",SP_SUL!B344)</f>
        <v>*</v>
      </c>
      <c r="G340" s="145" t="str">
        <f>IF(SP_SUL!D344="","*",SP_SUL!D344)</f>
        <v>*</v>
      </c>
      <c r="H340" s="145" t="str">
        <f>IF(SP_SUL!F344="","*",SP_SUL!F344)</f>
        <v>*</v>
      </c>
      <c r="I340" s="145" t="str">
        <f>IF(SP_SUL!H344="","*",SP_SUL!H344)</f>
        <v>*</v>
      </c>
      <c r="J340" s="145" t="str">
        <f>IF(SP_SUL!I344="","*",SP_SUL!I344)</f>
        <v>*</v>
      </c>
      <c r="K340" s="139" t="str">
        <f>IF(SP_SUL!M344="","*",SP_SUL!M344)</f>
        <v>-</v>
      </c>
      <c r="L340" s="139" t="str">
        <f>IF(SP_SUL!N344="","*",SP_SUL!N344)</f>
        <v>-</v>
      </c>
      <c r="M340" s="140" t="str">
        <f>IF(SP_SUL!J344="","*",SP_SUL!J344)</f>
        <v>*</v>
      </c>
      <c r="N340" s="144" t="str">
        <f>IF(SP_SUL!K344="","*",SP_SUL!K344)</f>
        <v>*</v>
      </c>
      <c r="O340" s="144" t="str">
        <f>IF(SP_SUL!L344="","*",SP_SUL!L344)</f>
        <v>*</v>
      </c>
      <c r="P340" s="143" t="str">
        <f>IF(SP_SUL!O344="","*",SP_SUL!O344)</f>
        <v>*</v>
      </c>
      <c r="Q340" s="143" t="str">
        <f>IF(SP_SUL!P344="","*",SP_SUL!P344)</f>
        <v>*</v>
      </c>
      <c r="R340" s="145" t="str">
        <f>IF(SP_SUL!Q344="","*",CONCATENATE(SP_SUL!Q344," ",SP_SUL!R344))</f>
        <v>*</v>
      </c>
      <c r="S340" s="145" t="str">
        <f>IF(SP_SUL!V344="","*",SP_SUL!V344)</f>
        <v>*</v>
      </c>
      <c r="T340" s="145" t="str">
        <f>IF(SP_SUL!W344="","*",SP_SUL!W344)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IF(SP_SUL!Y345="","*",SP_SUL!Y345)</f>
        <v>*</v>
      </c>
      <c r="B341" s="146" t="str">
        <f>IF(SP_SUL!X345="","*",SP_SUL!X345)</f>
        <v>*</v>
      </c>
      <c r="C341" s="146" t="str">
        <f>IF(SP_SUL!Z345="","*",SP_SUL!Z345)</f>
        <v>*</v>
      </c>
      <c r="D341" s="139" t="str">
        <f>IF(SP_SUL!S345="","*",SP_SUL!S345)</f>
        <v>-</v>
      </c>
      <c r="E341" s="139" t="str">
        <f>IF(SP_SUL!T345="","*",SP_SUL!T345)</f>
        <v>-</v>
      </c>
      <c r="F341" s="145" t="str">
        <f>IF(SP_SUL!B345="","*",SP_SUL!B345)</f>
        <v>*</v>
      </c>
      <c r="G341" s="145" t="str">
        <f>IF(SP_SUL!D345="","*",SP_SUL!D345)</f>
        <v>*</v>
      </c>
      <c r="H341" s="145" t="str">
        <f>IF(SP_SUL!F345="","*",SP_SUL!F345)</f>
        <v>*</v>
      </c>
      <c r="I341" s="145" t="str">
        <f>IF(SP_SUL!H345="","*",SP_SUL!H345)</f>
        <v>*</v>
      </c>
      <c r="J341" s="145" t="str">
        <f>IF(SP_SUL!I345="","*",SP_SUL!I345)</f>
        <v>*</v>
      </c>
      <c r="K341" s="139" t="str">
        <f>IF(SP_SUL!M345="","*",SP_SUL!M345)</f>
        <v>-</v>
      </c>
      <c r="L341" s="139" t="str">
        <f>IF(SP_SUL!N345="","*",SP_SUL!N345)</f>
        <v>-</v>
      </c>
      <c r="M341" s="140" t="str">
        <f>IF(SP_SUL!J345="","*",SP_SUL!J345)</f>
        <v>*</v>
      </c>
      <c r="N341" s="144" t="str">
        <f>IF(SP_SUL!K345="","*",SP_SUL!K345)</f>
        <v>*</v>
      </c>
      <c r="O341" s="144" t="str">
        <f>IF(SP_SUL!L345="","*",SP_SUL!L345)</f>
        <v>*</v>
      </c>
      <c r="P341" s="143" t="str">
        <f>IF(SP_SUL!O345="","*",SP_SUL!O345)</f>
        <v>*</v>
      </c>
      <c r="Q341" s="143" t="str">
        <f>IF(SP_SUL!P345="","*",SP_SUL!P345)</f>
        <v>*</v>
      </c>
      <c r="R341" s="145" t="str">
        <f>IF(SP_SUL!Q345="","*",CONCATENATE(SP_SUL!Q345," ",SP_SUL!R345))</f>
        <v>*</v>
      </c>
      <c r="S341" s="145" t="str">
        <f>IF(SP_SUL!V345="","*",SP_SUL!V345)</f>
        <v>*</v>
      </c>
      <c r="T341" s="145" t="str">
        <f>IF(SP_SUL!W345="","*",SP_SUL!W345)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IF(SP_SUL!Y346="","*",SP_SUL!Y346)</f>
        <v>*</v>
      </c>
      <c r="B342" s="146" t="str">
        <f>IF(SP_SUL!X346="","*",SP_SUL!X346)</f>
        <v>*</v>
      </c>
      <c r="C342" s="146" t="str">
        <f>IF(SP_SUL!Z346="","*",SP_SUL!Z346)</f>
        <v>*</v>
      </c>
      <c r="D342" s="139" t="str">
        <f>IF(SP_SUL!S346="","*",SP_SUL!S346)</f>
        <v>-</v>
      </c>
      <c r="E342" s="139" t="str">
        <f>IF(SP_SUL!T346="","*",SP_SUL!T346)</f>
        <v>-</v>
      </c>
      <c r="F342" s="145" t="str">
        <f>IF(SP_SUL!B346="","*",SP_SUL!B346)</f>
        <v>*</v>
      </c>
      <c r="G342" s="145" t="str">
        <f>IF(SP_SUL!D346="","*",SP_SUL!D346)</f>
        <v>*</v>
      </c>
      <c r="H342" s="145" t="str">
        <f>IF(SP_SUL!F346="","*",SP_SUL!F346)</f>
        <v>*</v>
      </c>
      <c r="I342" s="145" t="str">
        <f>IF(SP_SUL!H346="","*",SP_SUL!H346)</f>
        <v>*</v>
      </c>
      <c r="J342" s="145" t="str">
        <f>IF(SP_SUL!I346="","*",SP_SUL!I346)</f>
        <v>*</v>
      </c>
      <c r="K342" s="139" t="str">
        <f>IF(SP_SUL!M346="","*",SP_SUL!M346)</f>
        <v>-</v>
      </c>
      <c r="L342" s="139" t="str">
        <f>IF(SP_SUL!N346="","*",SP_SUL!N346)</f>
        <v>-</v>
      </c>
      <c r="M342" s="140" t="str">
        <f>IF(SP_SUL!J346="","*",SP_SUL!J346)</f>
        <v>*</v>
      </c>
      <c r="N342" s="144" t="str">
        <f>IF(SP_SUL!K346="","*",SP_SUL!K346)</f>
        <v>*</v>
      </c>
      <c r="O342" s="144" t="str">
        <f>IF(SP_SUL!L346="","*",SP_SUL!L346)</f>
        <v>*</v>
      </c>
      <c r="P342" s="143" t="str">
        <f>IF(SP_SUL!O346="","*",SP_SUL!O346)</f>
        <v>*</v>
      </c>
      <c r="Q342" s="143" t="str">
        <f>IF(SP_SUL!P346="","*",SP_SUL!P346)</f>
        <v>*</v>
      </c>
      <c r="R342" s="145" t="str">
        <f>IF(SP_SUL!Q346="","*",CONCATENATE(SP_SUL!Q346," ",SP_SUL!R346))</f>
        <v>*</v>
      </c>
      <c r="S342" s="145" t="str">
        <f>IF(SP_SUL!V346="","*",SP_SUL!V346)</f>
        <v>*</v>
      </c>
      <c r="T342" s="145" t="str">
        <f>IF(SP_SUL!W346="","*",SP_SUL!W346)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IF(SP_SUL!Y347="","*",SP_SUL!Y347)</f>
        <v>*</v>
      </c>
      <c r="B343" s="146" t="str">
        <f>IF(SP_SUL!X347="","*",SP_SUL!X347)</f>
        <v>*</v>
      </c>
      <c r="C343" s="146" t="str">
        <f>IF(SP_SUL!Z347="","*",SP_SUL!Z347)</f>
        <v>*</v>
      </c>
      <c r="D343" s="139" t="str">
        <f>IF(SP_SUL!S347="","*",SP_SUL!S347)</f>
        <v>-</v>
      </c>
      <c r="E343" s="139" t="str">
        <f>IF(SP_SUL!T347="","*",SP_SUL!T347)</f>
        <v>-</v>
      </c>
      <c r="F343" s="145" t="str">
        <f>IF(SP_SUL!B347="","*",SP_SUL!B347)</f>
        <v>*</v>
      </c>
      <c r="G343" s="145" t="str">
        <f>IF(SP_SUL!D347="","*",SP_SUL!D347)</f>
        <v>*</v>
      </c>
      <c r="H343" s="145" t="str">
        <f>IF(SP_SUL!F347="","*",SP_SUL!F347)</f>
        <v>*</v>
      </c>
      <c r="I343" s="145" t="str">
        <f>IF(SP_SUL!H347="","*",SP_SUL!H347)</f>
        <v>*</v>
      </c>
      <c r="J343" s="145" t="str">
        <f>IF(SP_SUL!I347="","*",SP_SUL!I347)</f>
        <v>*</v>
      </c>
      <c r="K343" s="139" t="str">
        <f>IF(SP_SUL!M347="","*",SP_SUL!M347)</f>
        <v>-</v>
      </c>
      <c r="L343" s="139" t="str">
        <f>IF(SP_SUL!N347="","*",SP_SUL!N347)</f>
        <v>-</v>
      </c>
      <c r="M343" s="140" t="str">
        <f>IF(SP_SUL!J347="","*",SP_SUL!J347)</f>
        <v>*</v>
      </c>
      <c r="N343" s="144" t="str">
        <f>IF(SP_SUL!K347="","*",SP_SUL!K347)</f>
        <v>*</v>
      </c>
      <c r="O343" s="144" t="str">
        <f>IF(SP_SUL!L347="","*",SP_SUL!L347)</f>
        <v>*</v>
      </c>
      <c r="P343" s="143" t="str">
        <f>IF(SP_SUL!O347="","*",SP_SUL!O347)</f>
        <v>*</v>
      </c>
      <c r="Q343" s="143" t="str">
        <f>IF(SP_SUL!P347="","*",SP_SUL!P347)</f>
        <v>*</v>
      </c>
      <c r="R343" s="145" t="str">
        <f>IF(SP_SUL!Q347="","*",CONCATENATE(SP_SUL!Q347," ",SP_SUL!R347))</f>
        <v>*</v>
      </c>
      <c r="S343" s="145" t="str">
        <f>IF(SP_SUL!V347="","*",SP_SUL!V347)</f>
        <v>*</v>
      </c>
      <c r="T343" s="145" t="str">
        <f>IF(SP_SUL!W347="","*",SP_SUL!W347)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IF(SP_SUL!Y348="","*",SP_SUL!Y348)</f>
        <v>*</v>
      </c>
      <c r="B344" s="146" t="str">
        <f>IF(SP_SUL!X348="","*",SP_SUL!X348)</f>
        <v>*</v>
      </c>
      <c r="C344" s="146" t="str">
        <f>IF(SP_SUL!Z348="","*",SP_SUL!Z348)</f>
        <v>*</v>
      </c>
      <c r="D344" s="139" t="str">
        <f>IF(SP_SUL!S348="","*",SP_SUL!S348)</f>
        <v>-</v>
      </c>
      <c r="E344" s="139" t="str">
        <f>IF(SP_SUL!T348="","*",SP_SUL!T348)</f>
        <v>-</v>
      </c>
      <c r="F344" s="145" t="str">
        <f>IF(SP_SUL!B348="","*",SP_SUL!B348)</f>
        <v>*</v>
      </c>
      <c r="G344" s="145" t="str">
        <f>IF(SP_SUL!D348="","*",SP_SUL!D348)</f>
        <v>*</v>
      </c>
      <c r="H344" s="145" t="str">
        <f>IF(SP_SUL!F348="","*",SP_SUL!F348)</f>
        <v>*</v>
      </c>
      <c r="I344" s="145" t="str">
        <f>IF(SP_SUL!H348="","*",SP_SUL!H348)</f>
        <v>*</v>
      </c>
      <c r="J344" s="145" t="str">
        <f>IF(SP_SUL!I348="","*",SP_SUL!I348)</f>
        <v>*</v>
      </c>
      <c r="K344" s="139" t="str">
        <f>IF(SP_SUL!M348="","*",SP_SUL!M348)</f>
        <v>-</v>
      </c>
      <c r="L344" s="139" t="str">
        <f>IF(SP_SUL!N348="","*",SP_SUL!N348)</f>
        <v>-</v>
      </c>
      <c r="M344" s="140" t="str">
        <f>IF(SP_SUL!J348="","*",SP_SUL!J348)</f>
        <v>*</v>
      </c>
      <c r="N344" s="144" t="str">
        <f>IF(SP_SUL!K348="","*",SP_SUL!K348)</f>
        <v>*</v>
      </c>
      <c r="O344" s="144" t="str">
        <f>IF(SP_SUL!L348="","*",SP_SUL!L348)</f>
        <v>*</v>
      </c>
      <c r="P344" s="143" t="str">
        <f>IF(SP_SUL!O348="","*",SP_SUL!O348)</f>
        <v>*</v>
      </c>
      <c r="Q344" s="143" t="str">
        <f>IF(SP_SUL!P348="","*",SP_SUL!P348)</f>
        <v>*</v>
      </c>
      <c r="R344" s="145" t="str">
        <f>IF(SP_SUL!Q348="","*",CONCATENATE(SP_SUL!Q348," ",SP_SUL!R348))</f>
        <v>*</v>
      </c>
      <c r="S344" s="145" t="str">
        <f>IF(SP_SUL!V348="","*",SP_SUL!V348)</f>
        <v>*</v>
      </c>
      <c r="T344" s="145" t="str">
        <f>IF(SP_SUL!W348="","*",SP_SUL!W348)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IF(SP_SUL!Y349="","*",SP_SUL!Y349)</f>
        <v>*</v>
      </c>
      <c r="B345" s="146" t="str">
        <f>IF(SP_SUL!X349="","*",SP_SUL!X349)</f>
        <v>*</v>
      </c>
      <c r="C345" s="146" t="str">
        <f>IF(SP_SUL!Z349="","*",SP_SUL!Z349)</f>
        <v>*</v>
      </c>
      <c r="D345" s="139" t="str">
        <f>IF(SP_SUL!S349="","*",SP_SUL!S349)</f>
        <v>-</v>
      </c>
      <c r="E345" s="139" t="str">
        <f>IF(SP_SUL!T349="","*",SP_SUL!T349)</f>
        <v>-</v>
      </c>
      <c r="F345" s="145" t="str">
        <f>IF(SP_SUL!B349="","*",SP_SUL!B349)</f>
        <v>*</v>
      </c>
      <c r="G345" s="145" t="str">
        <f>IF(SP_SUL!D349="","*",SP_SUL!D349)</f>
        <v>*</v>
      </c>
      <c r="H345" s="145" t="str">
        <f>IF(SP_SUL!F349="","*",SP_SUL!F349)</f>
        <v>*</v>
      </c>
      <c r="I345" s="145" t="str">
        <f>IF(SP_SUL!H349="","*",SP_SUL!H349)</f>
        <v>*</v>
      </c>
      <c r="J345" s="145" t="str">
        <f>IF(SP_SUL!I349="","*",SP_SUL!I349)</f>
        <v>*</v>
      </c>
      <c r="K345" s="139" t="str">
        <f>IF(SP_SUL!M349="","*",SP_SUL!M349)</f>
        <v>-</v>
      </c>
      <c r="L345" s="139" t="str">
        <f>IF(SP_SUL!N349="","*",SP_SUL!N349)</f>
        <v>-</v>
      </c>
      <c r="M345" s="140" t="str">
        <f>IF(SP_SUL!J349="","*",SP_SUL!J349)</f>
        <v>*</v>
      </c>
      <c r="N345" s="144" t="str">
        <f>IF(SP_SUL!K349="","*",SP_SUL!K349)</f>
        <v>*</v>
      </c>
      <c r="O345" s="144" t="str">
        <f>IF(SP_SUL!L349="","*",SP_SUL!L349)</f>
        <v>*</v>
      </c>
      <c r="P345" s="143" t="str">
        <f>IF(SP_SUL!O349="","*",SP_SUL!O349)</f>
        <v>*</v>
      </c>
      <c r="Q345" s="143" t="str">
        <f>IF(SP_SUL!P349="","*",SP_SUL!P349)</f>
        <v>*</v>
      </c>
      <c r="R345" s="145" t="str">
        <f>IF(SP_SUL!Q349="","*",CONCATENATE(SP_SUL!Q349," ",SP_SUL!R349))</f>
        <v>*</v>
      </c>
      <c r="S345" s="145" t="str">
        <f>IF(SP_SUL!V349="","*",SP_SUL!V349)</f>
        <v>*</v>
      </c>
      <c r="T345" s="145" t="str">
        <f>IF(SP_SUL!W349="","*",SP_SUL!W349)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IF(SP_SUL!Y350="","*",SP_SUL!Y350)</f>
        <v>*</v>
      </c>
      <c r="B346" s="146" t="str">
        <f>IF(SP_SUL!X350="","*",SP_SUL!X350)</f>
        <v>*</v>
      </c>
      <c r="C346" s="146" t="str">
        <f>IF(SP_SUL!Z350="","*",SP_SUL!Z350)</f>
        <v>*</v>
      </c>
      <c r="D346" s="139" t="str">
        <f>IF(SP_SUL!S350="","*",SP_SUL!S350)</f>
        <v>-</v>
      </c>
      <c r="E346" s="139" t="str">
        <f>IF(SP_SUL!T350="","*",SP_SUL!T350)</f>
        <v>-</v>
      </c>
      <c r="F346" s="145" t="str">
        <f>IF(SP_SUL!B350="","*",SP_SUL!B350)</f>
        <v>*</v>
      </c>
      <c r="G346" s="145" t="str">
        <f>IF(SP_SUL!D350="","*",SP_SUL!D350)</f>
        <v>*</v>
      </c>
      <c r="H346" s="145" t="str">
        <f>IF(SP_SUL!F350="","*",SP_SUL!F350)</f>
        <v>*</v>
      </c>
      <c r="I346" s="145" t="str">
        <f>IF(SP_SUL!H350="","*",SP_SUL!H350)</f>
        <v>*</v>
      </c>
      <c r="J346" s="145" t="str">
        <f>IF(SP_SUL!I350="","*",SP_SUL!I350)</f>
        <v>*</v>
      </c>
      <c r="K346" s="139" t="str">
        <f>IF(SP_SUL!M350="","*",SP_SUL!M350)</f>
        <v>-</v>
      </c>
      <c r="L346" s="139" t="str">
        <f>IF(SP_SUL!N350="","*",SP_SUL!N350)</f>
        <v>-</v>
      </c>
      <c r="M346" s="140" t="str">
        <f>IF(SP_SUL!J350="","*",SP_SUL!J350)</f>
        <v>*</v>
      </c>
      <c r="N346" s="144" t="str">
        <f>IF(SP_SUL!K350="","*",SP_SUL!K350)</f>
        <v>*</v>
      </c>
      <c r="O346" s="144" t="str">
        <f>IF(SP_SUL!L350="","*",SP_SUL!L350)</f>
        <v>*</v>
      </c>
      <c r="P346" s="143" t="str">
        <f>IF(SP_SUL!O350="","*",SP_SUL!O350)</f>
        <v>*</v>
      </c>
      <c r="Q346" s="143" t="str">
        <f>IF(SP_SUL!P350="","*",SP_SUL!P350)</f>
        <v>*</v>
      </c>
      <c r="R346" s="145" t="str">
        <f>IF(SP_SUL!Q350="","*",CONCATENATE(SP_SUL!Q350," ",SP_SUL!R350))</f>
        <v>*</v>
      </c>
      <c r="S346" s="145" t="str">
        <f>IF(SP_SUL!V350="","*",SP_SUL!V350)</f>
        <v>*</v>
      </c>
      <c r="T346" s="145" t="str">
        <f>IF(SP_SUL!W350="","*",SP_SUL!W350)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IF(SP_SUL!Y351="","*",SP_SUL!Y351)</f>
        <v>*</v>
      </c>
      <c r="B347" s="146" t="str">
        <f>IF(SP_SUL!X351="","*",SP_SUL!X351)</f>
        <v>*</v>
      </c>
      <c r="C347" s="146" t="str">
        <f>IF(SP_SUL!Z351="","*",SP_SUL!Z351)</f>
        <v>*</v>
      </c>
      <c r="D347" s="139" t="str">
        <f>IF(SP_SUL!S351="","*",SP_SUL!S351)</f>
        <v>-</v>
      </c>
      <c r="E347" s="139" t="str">
        <f>IF(SP_SUL!T351="","*",SP_SUL!T351)</f>
        <v>-</v>
      </c>
      <c r="F347" s="145" t="str">
        <f>IF(SP_SUL!B351="","*",SP_SUL!B351)</f>
        <v>*</v>
      </c>
      <c r="G347" s="145" t="str">
        <f>IF(SP_SUL!D351="","*",SP_SUL!D351)</f>
        <v>*</v>
      </c>
      <c r="H347" s="145" t="str">
        <f>IF(SP_SUL!F351="","*",SP_SUL!F351)</f>
        <v>*</v>
      </c>
      <c r="I347" s="145" t="str">
        <f>IF(SP_SUL!H351="","*",SP_SUL!H351)</f>
        <v>*</v>
      </c>
      <c r="J347" s="145" t="str">
        <f>IF(SP_SUL!I351="","*",SP_SUL!I351)</f>
        <v>*</v>
      </c>
      <c r="K347" s="139" t="str">
        <f>IF(SP_SUL!M351="","*",SP_SUL!M351)</f>
        <v>-</v>
      </c>
      <c r="L347" s="139" t="str">
        <f>IF(SP_SUL!N351="","*",SP_SUL!N351)</f>
        <v>-</v>
      </c>
      <c r="M347" s="140" t="str">
        <f>IF(SP_SUL!J351="","*",SP_SUL!J351)</f>
        <v>*</v>
      </c>
      <c r="N347" s="144" t="str">
        <f>IF(SP_SUL!K351="","*",SP_SUL!K351)</f>
        <v>*</v>
      </c>
      <c r="O347" s="144" t="str">
        <f>IF(SP_SUL!L351="","*",SP_SUL!L351)</f>
        <v>*</v>
      </c>
      <c r="P347" s="143" t="str">
        <f>IF(SP_SUL!O351="","*",SP_SUL!O351)</f>
        <v>*</v>
      </c>
      <c r="Q347" s="143" t="str">
        <f>IF(SP_SUL!P351="","*",SP_SUL!P351)</f>
        <v>*</v>
      </c>
      <c r="R347" s="145" t="str">
        <f>IF(SP_SUL!Q351="","*",CONCATENATE(SP_SUL!Q351," ",SP_SUL!R351))</f>
        <v>*</v>
      </c>
      <c r="S347" s="145" t="str">
        <f>IF(SP_SUL!V351="","*",SP_SUL!V351)</f>
        <v>*</v>
      </c>
      <c r="T347" s="145" t="str">
        <f>IF(SP_SUL!W351="","*",SP_SUL!W351)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IF(SP_SUL!Y352="","*",SP_SUL!Y352)</f>
        <v>*</v>
      </c>
      <c r="B348" s="146" t="str">
        <f>IF(SP_SUL!X352="","*",SP_SUL!X352)</f>
        <v>*</v>
      </c>
      <c r="C348" s="146" t="str">
        <f>IF(SP_SUL!Z352="","*",SP_SUL!Z352)</f>
        <v>*</v>
      </c>
      <c r="D348" s="139" t="str">
        <f>IF(SP_SUL!S352="","*",SP_SUL!S352)</f>
        <v>-</v>
      </c>
      <c r="E348" s="139" t="str">
        <f>IF(SP_SUL!T352="","*",SP_SUL!T352)</f>
        <v>-</v>
      </c>
      <c r="F348" s="145" t="str">
        <f>IF(SP_SUL!B352="","*",SP_SUL!B352)</f>
        <v>*</v>
      </c>
      <c r="G348" s="145" t="str">
        <f>IF(SP_SUL!D352="","*",SP_SUL!D352)</f>
        <v>*</v>
      </c>
      <c r="H348" s="145" t="str">
        <f>IF(SP_SUL!F352="","*",SP_SUL!F352)</f>
        <v>*</v>
      </c>
      <c r="I348" s="145" t="str">
        <f>IF(SP_SUL!H352="","*",SP_SUL!H352)</f>
        <v>*</v>
      </c>
      <c r="J348" s="145" t="str">
        <f>IF(SP_SUL!I352="","*",SP_SUL!I352)</f>
        <v>*</v>
      </c>
      <c r="K348" s="139" t="str">
        <f>IF(SP_SUL!M352="","*",SP_SUL!M352)</f>
        <v>-</v>
      </c>
      <c r="L348" s="139" t="str">
        <f>IF(SP_SUL!N352="","*",SP_SUL!N352)</f>
        <v>-</v>
      </c>
      <c r="M348" s="140" t="str">
        <f>IF(SP_SUL!J352="","*",SP_SUL!J352)</f>
        <v>*</v>
      </c>
      <c r="N348" s="144" t="str">
        <f>IF(SP_SUL!K352="","*",SP_SUL!K352)</f>
        <v>*</v>
      </c>
      <c r="O348" s="144" t="str">
        <f>IF(SP_SUL!L352="","*",SP_SUL!L352)</f>
        <v>*</v>
      </c>
      <c r="P348" s="143" t="str">
        <f>IF(SP_SUL!O352="","*",SP_SUL!O352)</f>
        <v>*</v>
      </c>
      <c r="Q348" s="143" t="str">
        <f>IF(SP_SUL!P352="","*",SP_SUL!P352)</f>
        <v>*</v>
      </c>
      <c r="R348" s="145" t="str">
        <f>IF(SP_SUL!Q352="","*",CONCATENATE(SP_SUL!Q352," ",SP_SUL!R352))</f>
        <v>*</v>
      </c>
      <c r="S348" s="145" t="str">
        <f>IF(SP_SUL!V352="","*",SP_SUL!V352)</f>
        <v>*</v>
      </c>
      <c r="T348" s="145" t="str">
        <f>IF(SP_SUL!W352="","*",SP_SUL!W352)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IF(SP_SUL!Y353="","*",SP_SUL!Y353)</f>
        <v>*</v>
      </c>
      <c r="B349" s="146" t="str">
        <f>IF(SP_SUL!X353="","*",SP_SUL!X353)</f>
        <v>*</v>
      </c>
      <c r="C349" s="146" t="str">
        <f>IF(SP_SUL!Z353="","*",SP_SUL!Z353)</f>
        <v>*</v>
      </c>
      <c r="D349" s="139" t="str">
        <f>IF(SP_SUL!S353="","*",SP_SUL!S353)</f>
        <v>-</v>
      </c>
      <c r="E349" s="139" t="str">
        <f>IF(SP_SUL!T353="","*",SP_SUL!T353)</f>
        <v>-</v>
      </c>
      <c r="F349" s="145" t="str">
        <f>IF(SP_SUL!B353="","*",SP_SUL!B353)</f>
        <v>*</v>
      </c>
      <c r="G349" s="145" t="str">
        <f>IF(SP_SUL!D353="","*",SP_SUL!D353)</f>
        <v>*</v>
      </c>
      <c r="H349" s="145" t="str">
        <f>IF(SP_SUL!F353="","*",SP_SUL!F353)</f>
        <v>*</v>
      </c>
      <c r="I349" s="145" t="str">
        <f>IF(SP_SUL!H353="","*",SP_SUL!H353)</f>
        <v>*</v>
      </c>
      <c r="J349" s="145" t="str">
        <f>IF(SP_SUL!I353="","*",SP_SUL!I353)</f>
        <v>*</v>
      </c>
      <c r="K349" s="139" t="str">
        <f>IF(SP_SUL!M353="","*",SP_SUL!M353)</f>
        <v>-</v>
      </c>
      <c r="L349" s="139" t="str">
        <f>IF(SP_SUL!N353="","*",SP_SUL!N353)</f>
        <v>-</v>
      </c>
      <c r="M349" s="140" t="str">
        <f>IF(SP_SUL!J353="","*",SP_SUL!J353)</f>
        <v>*</v>
      </c>
      <c r="N349" s="144" t="str">
        <f>IF(SP_SUL!K353="","*",SP_SUL!K353)</f>
        <v>*</v>
      </c>
      <c r="O349" s="144" t="str">
        <f>IF(SP_SUL!L353="","*",SP_SUL!L353)</f>
        <v>*</v>
      </c>
      <c r="P349" s="143" t="str">
        <f>IF(SP_SUL!O353="","*",SP_SUL!O353)</f>
        <v>*</v>
      </c>
      <c r="Q349" s="143" t="str">
        <f>IF(SP_SUL!P353="","*",SP_SUL!P353)</f>
        <v>*</v>
      </c>
      <c r="R349" s="145" t="str">
        <f>IF(SP_SUL!Q353="","*",CONCATENATE(SP_SUL!Q353," ",SP_SUL!R353))</f>
        <v>*</v>
      </c>
      <c r="S349" s="145" t="str">
        <f>IF(SP_SUL!V353="","*",SP_SUL!V353)</f>
        <v>*</v>
      </c>
      <c r="T349" s="145" t="str">
        <f>IF(SP_SUL!W353="","*",SP_SUL!W353)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IF(SP_SUL!Y354="","*",SP_SUL!Y354)</f>
        <v>*</v>
      </c>
      <c r="B350" s="146" t="str">
        <f>IF(SP_SUL!X354="","*",SP_SUL!X354)</f>
        <v>*</v>
      </c>
      <c r="C350" s="146" t="str">
        <f>IF(SP_SUL!Z354="","*",SP_SUL!Z354)</f>
        <v>*</v>
      </c>
      <c r="D350" s="139" t="str">
        <f>IF(SP_SUL!S354="","*",SP_SUL!S354)</f>
        <v>-</v>
      </c>
      <c r="E350" s="139" t="str">
        <f>IF(SP_SUL!T354="","*",SP_SUL!T354)</f>
        <v>-</v>
      </c>
      <c r="F350" s="145" t="str">
        <f>IF(SP_SUL!B354="","*",SP_SUL!B354)</f>
        <v>*</v>
      </c>
      <c r="G350" s="145" t="str">
        <f>IF(SP_SUL!D354="","*",SP_SUL!D354)</f>
        <v>*</v>
      </c>
      <c r="H350" s="145" t="str">
        <f>IF(SP_SUL!F354="","*",SP_SUL!F354)</f>
        <v>*</v>
      </c>
      <c r="I350" s="145" t="str">
        <f>IF(SP_SUL!H354="","*",SP_SUL!H354)</f>
        <v>*</v>
      </c>
      <c r="J350" s="145" t="str">
        <f>IF(SP_SUL!I354="","*",SP_SUL!I354)</f>
        <v>*</v>
      </c>
      <c r="K350" s="139" t="str">
        <f>IF(SP_SUL!M354="","*",SP_SUL!M354)</f>
        <v>-</v>
      </c>
      <c r="L350" s="139" t="str">
        <f>IF(SP_SUL!N354="","*",SP_SUL!N354)</f>
        <v>-</v>
      </c>
      <c r="M350" s="140" t="str">
        <f>IF(SP_SUL!J354="","*",SP_SUL!J354)</f>
        <v>*</v>
      </c>
      <c r="N350" s="144" t="str">
        <f>IF(SP_SUL!K354="","*",SP_SUL!K354)</f>
        <v>*</v>
      </c>
      <c r="O350" s="144" t="str">
        <f>IF(SP_SUL!L354="","*",SP_SUL!L354)</f>
        <v>*</v>
      </c>
      <c r="P350" s="143" t="str">
        <f>IF(SP_SUL!O354="","*",SP_SUL!O354)</f>
        <v>*</v>
      </c>
      <c r="Q350" s="143" t="str">
        <f>IF(SP_SUL!P354="","*",SP_SUL!P354)</f>
        <v>*</v>
      </c>
      <c r="R350" s="145" t="str">
        <f>IF(SP_SUL!Q354="","*",CONCATENATE(SP_SUL!Q354," ",SP_SUL!R354))</f>
        <v>*</v>
      </c>
      <c r="S350" s="145" t="str">
        <f>IF(SP_SUL!V354="","*",SP_SUL!V354)</f>
        <v>*</v>
      </c>
      <c r="T350" s="145" t="str">
        <f>IF(SP_SUL!W354="","*",SP_SUL!W354)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IF(SP_SUL!Y355="","*",SP_SUL!Y355)</f>
        <v>*</v>
      </c>
      <c r="B351" s="146" t="str">
        <f>IF(SP_SUL!X355="","*",SP_SUL!X355)</f>
        <v>*</v>
      </c>
      <c r="C351" s="146" t="str">
        <f>IF(SP_SUL!Z355="","*",SP_SUL!Z355)</f>
        <v>*</v>
      </c>
      <c r="D351" s="139" t="str">
        <f>IF(SP_SUL!S355="","*",SP_SUL!S355)</f>
        <v>-</v>
      </c>
      <c r="E351" s="139" t="str">
        <f>IF(SP_SUL!T355="","*",SP_SUL!T355)</f>
        <v>-</v>
      </c>
      <c r="F351" s="145" t="str">
        <f>IF(SP_SUL!B355="","*",SP_SUL!B355)</f>
        <v>*</v>
      </c>
      <c r="G351" s="145" t="str">
        <f>IF(SP_SUL!D355="","*",SP_SUL!D355)</f>
        <v>*</v>
      </c>
      <c r="H351" s="145" t="str">
        <f>IF(SP_SUL!F355="","*",SP_SUL!F355)</f>
        <v>*</v>
      </c>
      <c r="I351" s="145" t="str">
        <f>IF(SP_SUL!H355="","*",SP_SUL!H355)</f>
        <v>*</v>
      </c>
      <c r="J351" s="145" t="str">
        <f>IF(SP_SUL!I355="","*",SP_SUL!I355)</f>
        <v>*</v>
      </c>
      <c r="K351" s="139" t="str">
        <f>IF(SP_SUL!M355="","*",SP_SUL!M355)</f>
        <v>-</v>
      </c>
      <c r="L351" s="139" t="str">
        <f>IF(SP_SUL!N355="","*",SP_SUL!N355)</f>
        <v>-</v>
      </c>
      <c r="M351" s="140" t="str">
        <f>IF(SP_SUL!J355="","*",SP_SUL!J355)</f>
        <v>*</v>
      </c>
      <c r="N351" s="144" t="str">
        <f>IF(SP_SUL!K355="","*",SP_SUL!K355)</f>
        <v>*</v>
      </c>
      <c r="O351" s="144" t="str">
        <f>IF(SP_SUL!L355="","*",SP_SUL!L355)</f>
        <v>*</v>
      </c>
      <c r="P351" s="143" t="str">
        <f>IF(SP_SUL!O355="","*",SP_SUL!O355)</f>
        <v>*</v>
      </c>
      <c r="Q351" s="143" t="str">
        <f>IF(SP_SUL!P355="","*",SP_SUL!P355)</f>
        <v>*</v>
      </c>
      <c r="R351" s="145" t="str">
        <f>IF(SP_SUL!Q355="","*",CONCATENATE(SP_SUL!Q355," ",SP_SUL!R355))</f>
        <v>*</v>
      </c>
      <c r="S351" s="145" t="str">
        <f>IF(SP_SUL!V355="","*",SP_SUL!V355)</f>
        <v>*</v>
      </c>
      <c r="T351" s="145" t="str">
        <f>IF(SP_SUL!W355="","*",SP_SUL!W355)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IF(SP_SUL!Y356="","*",SP_SUL!Y356)</f>
        <v>*</v>
      </c>
      <c r="B352" s="146" t="str">
        <f>IF(SP_SUL!X356="","*",SP_SUL!X356)</f>
        <v>*</v>
      </c>
      <c r="C352" s="146" t="str">
        <f>IF(SP_SUL!Z356="","*",SP_SUL!Z356)</f>
        <v>*</v>
      </c>
      <c r="D352" s="139" t="str">
        <f>IF(SP_SUL!S356="","*",SP_SUL!S356)</f>
        <v>-</v>
      </c>
      <c r="E352" s="139" t="str">
        <f>IF(SP_SUL!T356="","*",SP_SUL!T356)</f>
        <v>-</v>
      </c>
      <c r="F352" s="145" t="str">
        <f>IF(SP_SUL!B356="","*",SP_SUL!B356)</f>
        <v>*</v>
      </c>
      <c r="G352" s="145" t="str">
        <f>IF(SP_SUL!D356="","*",SP_SUL!D356)</f>
        <v>*</v>
      </c>
      <c r="H352" s="145" t="str">
        <f>IF(SP_SUL!F356="","*",SP_SUL!F356)</f>
        <v>*</v>
      </c>
      <c r="I352" s="145" t="str">
        <f>IF(SP_SUL!H356="","*",SP_SUL!H356)</f>
        <v>*</v>
      </c>
      <c r="J352" s="145" t="str">
        <f>IF(SP_SUL!I356="","*",SP_SUL!I356)</f>
        <v>*</v>
      </c>
      <c r="K352" s="139" t="str">
        <f>IF(SP_SUL!M356="","*",SP_SUL!M356)</f>
        <v>-</v>
      </c>
      <c r="L352" s="139" t="str">
        <f>IF(SP_SUL!N356="","*",SP_SUL!N356)</f>
        <v>-</v>
      </c>
      <c r="M352" s="140" t="str">
        <f>IF(SP_SUL!J356="","*",SP_SUL!J356)</f>
        <v>*</v>
      </c>
      <c r="N352" s="144" t="str">
        <f>IF(SP_SUL!K356="","*",SP_SUL!K356)</f>
        <v>*</v>
      </c>
      <c r="O352" s="144" t="str">
        <f>IF(SP_SUL!L356="","*",SP_SUL!L356)</f>
        <v>*</v>
      </c>
      <c r="P352" s="143" t="str">
        <f>IF(SP_SUL!O356="","*",SP_SUL!O356)</f>
        <v>*</v>
      </c>
      <c r="Q352" s="143" t="str">
        <f>IF(SP_SUL!P356="","*",SP_SUL!P356)</f>
        <v>*</v>
      </c>
      <c r="R352" s="145" t="str">
        <f>IF(SP_SUL!Q356="","*",CONCATENATE(SP_SUL!Q356," ",SP_SUL!R356))</f>
        <v>*</v>
      </c>
      <c r="S352" s="145" t="str">
        <f>IF(SP_SUL!V356="","*",SP_SUL!V356)</f>
        <v>*</v>
      </c>
      <c r="T352" s="145" t="str">
        <f>IF(SP_SUL!W356="","*",SP_SUL!W356)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IF(SP_SUL!Y357="","*",SP_SUL!Y357)</f>
        <v>*</v>
      </c>
      <c r="B353" s="146" t="str">
        <f>IF(SP_SUL!X357="","*",SP_SUL!X357)</f>
        <v>*</v>
      </c>
      <c r="C353" s="146" t="str">
        <f>IF(SP_SUL!Z357="","*",SP_SUL!Z357)</f>
        <v>*</v>
      </c>
      <c r="D353" s="139" t="str">
        <f>IF(SP_SUL!S357="","*",SP_SUL!S357)</f>
        <v>-</v>
      </c>
      <c r="E353" s="139" t="str">
        <f>IF(SP_SUL!T357="","*",SP_SUL!T357)</f>
        <v>-</v>
      </c>
      <c r="F353" s="145" t="str">
        <f>IF(SP_SUL!B357="","*",SP_SUL!B357)</f>
        <v>*</v>
      </c>
      <c r="G353" s="145" t="str">
        <f>IF(SP_SUL!D357="","*",SP_SUL!D357)</f>
        <v>*</v>
      </c>
      <c r="H353" s="145" t="str">
        <f>IF(SP_SUL!F357="","*",SP_SUL!F357)</f>
        <v>*</v>
      </c>
      <c r="I353" s="145" t="str">
        <f>IF(SP_SUL!H357="","*",SP_SUL!H357)</f>
        <v>*</v>
      </c>
      <c r="J353" s="145" t="str">
        <f>IF(SP_SUL!I357="","*",SP_SUL!I357)</f>
        <v>*</v>
      </c>
      <c r="K353" s="139" t="str">
        <f>IF(SP_SUL!M357="","*",SP_SUL!M357)</f>
        <v>-</v>
      </c>
      <c r="L353" s="139" t="str">
        <f>IF(SP_SUL!N357="","*",SP_SUL!N357)</f>
        <v>-</v>
      </c>
      <c r="M353" s="140" t="str">
        <f>IF(SP_SUL!J357="","*",SP_SUL!J357)</f>
        <v>*</v>
      </c>
      <c r="N353" s="144" t="str">
        <f>IF(SP_SUL!K357="","*",SP_SUL!K357)</f>
        <v>*</v>
      </c>
      <c r="O353" s="144" t="str">
        <f>IF(SP_SUL!L357="","*",SP_SUL!L357)</f>
        <v>*</v>
      </c>
      <c r="P353" s="143" t="str">
        <f>IF(SP_SUL!O357="","*",SP_SUL!O357)</f>
        <v>*</v>
      </c>
      <c r="Q353" s="143" t="str">
        <f>IF(SP_SUL!P357="","*",SP_SUL!P357)</f>
        <v>*</v>
      </c>
      <c r="R353" s="145" t="str">
        <f>IF(SP_SUL!Q357="","*",CONCATENATE(SP_SUL!Q357," ",SP_SUL!R357))</f>
        <v>*</v>
      </c>
      <c r="S353" s="145" t="str">
        <f>IF(SP_SUL!V357="","*",SP_SUL!V357)</f>
        <v>*</v>
      </c>
      <c r="T353" s="145" t="str">
        <f>IF(SP_SUL!W357="","*",SP_SUL!W357)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IF(SP_SUL!Y358="","*",SP_SUL!Y358)</f>
        <v>*</v>
      </c>
      <c r="B354" s="146" t="str">
        <f>IF(SP_SUL!X358="","*",SP_SUL!X358)</f>
        <v>*</v>
      </c>
      <c r="C354" s="146" t="str">
        <f>IF(SP_SUL!Z358="","*",SP_SUL!Z358)</f>
        <v>*</v>
      </c>
      <c r="D354" s="139" t="str">
        <f>IF(SP_SUL!S358="","*",SP_SUL!S358)</f>
        <v>-</v>
      </c>
      <c r="E354" s="139" t="str">
        <f>IF(SP_SUL!T358="","*",SP_SUL!T358)</f>
        <v>-</v>
      </c>
      <c r="F354" s="145" t="str">
        <f>IF(SP_SUL!B358="","*",SP_SUL!B358)</f>
        <v>*</v>
      </c>
      <c r="G354" s="145" t="str">
        <f>IF(SP_SUL!D358="","*",SP_SUL!D358)</f>
        <v>*</v>
      </c>
      <c r="H354" s="145" t="str">
        <f>IF(SP_SUL!F358="","*",SP_SUL!F358)</f>
        <v>*</v>
      </c>
      <c r="I354" s="145" t="str">
        <f>IF(SP_SUL!H358="","*",SP_SUL!H358)</f>
        <v>*</v>
      </c>
      <c r="J354" s="145" t="str">
        <f>IF(SP_SUL!I358="","*",SP_SUL!I358)</f>
        <v>*</v>
      </c>
      <c r="K354" s="139" t="str">
        <f>IF(SP_SUL!M358="","*",SP_SUL!M358)</f>
        <v>-</v>
      </c>
      <c r="L354" s="139" t="str">
        <f>IF(SP_SUL!N358="","*",SP_SUL!N358)</f>
        <v>-</v>
      </c>
      <c r="M354" s="140" t="str">
        <f>IF(SP_SUL!J358="","*",SP_SUL!J358)</f>
        <v>*</v>
      </c>
      <c r="N354" s="144" t="str">
        <f>IF(SP_SUL!K358="","*",SP_SUL!K358)</f>
        <v>*</v>
      </c>
      <c r="O354" s="144" t="str">
        <f>IF(SP_SUL!L358="","*",SP_SUL!L358)</f>
        <v>*</v>
      </c>
      <c r="P354" s="143" t="str">
        <f>IF(SP_SUL!O358="","*",SP_SUL!O358)</f>
        <v>*</v>
      </c>
      <c r="Q354" s="143" t="str">
        <f>IF(SP_SUL!P358="","*",SP_SUL!P358)</f>
        <v>*</v>
      </c>
      <c r="R354" s="145" t="str">
        <f>IF(SP_SUL!Q358="","*",CONCATENATE(SP_SUL!Q358," ",SP_SUL!R358))</f>
        <v>*</v>
      </c>
      <c r="S354" s="145" t="str">
        <f>IF(SP_SUL!V358="","*",SP_SUL!V358)</f>
        <v>*</v>
      </c>
      <c r="T354" s="145" t="str">
        <f>IF(SP_SUL!W358="","*",SP_SUL!W358)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IF(SP_SUL!Y359="","*",SP_SUL!Y359)</f>
        <v>*</v>
      </c>
      <c r="B355" s="146" t="str">
        <f>IF(SP_SUL!X359="","*",SP_SUL!X359)</f>
        <v>*</v>
      </c>
      <c r="C355" s="146" t="str">
        <f>IF(SP_SUL!Z359="","*",SP_SUL!Z359)</f>
        <v>*</v>
      </c>
      <c r="D355" s="139" t="str">
        <f>IF(SP_SUL!S359="","*",SP_SUL!S359)</f>
        <v>-</v>
      </c>
      <c r="E355" s="139" t="str">
        <f>IF(SP_SUL!T359="","*",SP_SUL!T359)</f>
        <v>-</v>
      </c>
      <c r="F355" s="145" t="str">
        <f>IF(SP_SUL!B359="","*",SP_SUL!B359)</f>
        <v>*</v>
      </c>
      <c r="G355" s="145" t="str">
        <f>IF(SP_SUL!D359="","*",SP_SUL!D359)</f>
        <v>*</v>
      </c>
      <c r="H355" s="145" t="str">
        <f>IF(SP_SUL!F359="","*",SP_SUL!F359)</f>
        <v>*</v>
      </c>
      <c r="I355" s="145" t="str">
        <f>IF(SP_SUL!H359="","*",SP_SUL!H359)</f>
        <v>*</v>
      </c>
      <c r="J355" s="145" t="str">
        <f>IF(SP_SUL!I359="","*",SP_SUL!I359)</f>
        <v>*</v>
      </c>
      <c r="K355" s="139" t="str">
        <f>IF(SP_SUL!M359="","*",SP_SUL!M359)</f>
        <v>-</v>
      </c>
      <c r="L355" s="139" t="str">
        <f>IF(SP_SUL!N359="","*",SP_SUL!N359)</f>
        <v>-</v>
      </c>
      <c r="M355" s="140" t="str">
        <f>IF(SP_SUL!J359="","*",SP_SUL!J359)</f>
        <v>*</v>
      </c>
      <c r="N355" s="144" t="str">
        <f>IF(SP_SUL!K359="","*",SP_SUL!K359)</f>
        <v>*</v>
      </c>
      <c r="O355" s="144" t="str">
        <f>IF(SP_SUL!L359="","*",SP_SUL!L359)</f>
        <v>*</v>
      </c>
      <c r="P355" s="143" t="str">
        <f>IF(SP_SUL!O359="","*",SP_SUL!O359)</f>
        <v>*</v>
      </c>
      <c r="Q355" s="143" t="str">
        <f>IF(SP_SUL!P359="","*",SP_SUL!P359)</f>
        <v>*</v>
      </c>
      <c r="R355" s="145" t="str">
        <f>IF(SP_SUL!Q359="","*",CONCATENATE(SP_SUL!Q359," ",SP_SUL!R359))</f>
        <v>*</v>
      </c>
      <c r="S355" s="145" t="str">
        <f>IF(SP_SUL!V359="","*",SP_SUL!V359)</f>
        <v>*</v>
      </c>
      <c r="T355" s="145" t="str">
        <f>IF(SP_SUL!W359="","*",SP_SUL!W359)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IF(SP_SUL!Y360="","*",SP_SUL!Y360)</f>
        <v>*</v>
      </c>
      <c r="B356" s="146" t="str">
        <f>IF(SP_SUL!X360="","*",SP_SUL!X360)</f>
        <v>*</v>
      </c>
      <c r="C356" s="146" t="str">
        <f>IF(SP_SUL!Z360="","*",SP_SUL!Z360)</f>
        <v>*</v>
      </c>
      <c r="D356" s="139" t="str">
        <f>IF(SP_SUL!S360="","*",SP_SUL!S360)</f>
        <v>-</v>
      </c>
      <c r="E356" s="139" t="str">
        <f>IF(SP_SUL!T360="","*",SP_SUL!T360)</f>
        <v>-</v>
      </c>
      <c r="F356" s="145" t="str">
        <f>IF(SP_SUL!B360="","*",SP_SUL!B360)</f>
        <v>*</v>
      </c>
      <c r="G356" s="145" t="str">
        <f>IF(SP_SUL!D360="","*",SP_SUL!D360)</f>
        <v>*</v>
      </c>
      <c r="H356" s="145" t="str">
        <f>IF(SP_SUL!F360="","*",SP_SUL!F360)</f>
        <v>*</v>
      </c>
      <c r="I356" s="145" t="str">
        <f>IF(SP_SUL!H360="","*",SP_SUL!H360)</f>
        <v>*</v>
      </c>
      <c r="J356" s="145" t="str">
        <f>IF(SP_SUL!I360="","*",SP_SUL!I360)</f>
        <v>*</v>
      </c>
      <c r="K356" s="139" t="str">
        <f>IF(SP_SUL!M360="","*",SP_SUL!M360)</f>
        <v>-</v>
      </c>
      <c r="L356" s="139" t="str">
        <f>IF(SP_SUL!N360="","*",SP_SUL!N360)</f>
        <v>-</v>
      </c>
      <c r="M356" s="140" t="str">
        <f>IF(SP_SUL!J360="","*",SP_SUL!J360)</f>
        <v>*</v>
      </c>
      <c r="N356" s="144" t="str">
        <f>IF(SP_SUL!K360="","*",SP_SUL!K360)</f>
        <v>*</v>
      </c>
      <c r="O356" s="144" t="str">
        <f>IF(SP_SUL!L360="","*",SP_SUL!L360)</f>
        <v>*</v>
      </c>
      <c r="P356" s="143" t="str">
        <f>IF(SP_SUL!O360="","*",SP_SUL!O360)</f>
        <v>*</v>
      </c>
      <c r="Q356" s="143" t="str">
        <f>IF(SP_SUL!P360="","*",SP_SUL!P360)</f>
        <v>*</v>
      </c>
      <c r="R356" s="145" t="str">
        <f>IF(SP_SUL!Q360="","*",CONCATENATE(SP_SUL!Q360," ",SP_SUL!R360))</f>
        <v>*</v>
      </c>
      <c r="S356" s="145" t="str">
        <f>IF(SP_SUL!V360="","*",SP_SUL!V360)</f>
        <v>*</v>
      </c>
      <c r="T356" s="145" t="str">
        <f>IF(SP_SUL!W360="","*",SP_SUL!W360)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IF(SP_SUL!Y361="","*",SP_SUL!Y361)</f>
        <v>*</v>
      </c>
      <c r="B357" s="146" t="str">
        <f>IF(SP_SUL!X361="","*",SP_SUL!X361)</f>
        <v>*</v>
      </c>
      <c r="C357" s="146" t="str">
        <f>IF(SP_SUL!Z361="","*",SP_SUL!Z361)</f>
        <v>*</v>
      </c>
      <c r="D357" s="139" t="str">
        <f>IF(SP_SUL!S361="","*",SP_SUL!S361)</f>
        <v>-</v>
      </c>
      <c r="E357" s="139" t="str">
        <f>IF(SP_SUL!T361="","*",SP_SUL!T361)</f>
        <v>-</v>
      </c>
      <c r="F357" s="145" t="str">
        <f>IF(SP_SUL!B361="","*",SP_SUL!B361)</f>
        <v>*</v>
      </c>
      <c r="G357" s="145" t="str">
        <f>IF(SP_SUL!D361="","*",SP_SUL!D361)</f>
        <v>*</v>
      </c>
      <c r="H357" s="145" t="str">
        <f>IF(SP_SUL!F361="","*",SP_SUL!F361)</f>
        <v>*</v>
      </c>
      <c r="I357" s="145" t="str">
        <f>IF(SP_SUL!H361="","*",SP_SUL!H361)</f>
        <v>*</v>
      </c>
      <c r="J357" s="145" t="str">
        <f>IF(SP_SUL!I361="","*",SP_SUL!I361)</f>
        <v>*</v>
      </c>
      <c r="K357" s="139" t="str">
        <f>IF(SP_SUL!M361="","*",SP_SUL!M361)</f>
        <v>-</v>
      </c>
      <c r="L357" s="139" t="str">
        <f>IF(SP_SUL!N361="","*",SP_SUL!N361)</f>
        <v>-</v>
      </c>
      <c r="M357" s="140" t="str">
        <f>IF(SP_SUL!J361="","*",SP_SUL!J361)</f>
        <v>*</v>
      </c>
      <c r="N357" s="144" t="str">
        <f>IF(SP_SUL!K361="","*",SP_SUL!K361)</f>
        <v>*</v>
      </c>
      <c r="O357" s="144" t="str">
        <f>IF(SP_SUL!L361="","*",SP_SUL!L361)</f>
        <v>*</v>
      </c>
      <c r="P357" s="143" t="str">
        <f>IF(SP_SUL!O361="","*",SP_SUL!O361)</f>
        <v>*</v>
      </c>
      <c r="Q357" s="143" t="str">
        <f>IF(SP_SUL!P361="","*",SP_SUL!P361)</f>
        <v>*</v>
      </c>
      <c r="R357" s="145" t="str">
        <f>IF(SP_SUL!Q361="","*",CONCATENATE(SP_SUL!Q361," ",SP_SUL!R361))</f>
        <v>*</v>
      </c>
      <c r="S357" s="145" t="str">
        <f>IF(SP_SUL!V361="","*",SP_SUL!V361)</f>
        <v>*</v>
      </c>
      <c r="T357" s="145" t="str">
        <f>IF(SP_SUL!W361="","*",SP_SUL!W361)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IF(SP_SUL!Y362="","*",SP_SUL!Y362)</f>
        <v>*</v>
      </c>
      <c r="B358" s="146" t="str">
        <f>IF(SP_SUL!X362="","*",SP_SUL!X362)</f>
        <v>*</v>
      </c>
      <c r="C358" s="146" t="str">
        <f>IF(SP_SUL!Z362="","*",SP_SUL!Z362)</f>
        <v>*</v>
      </c>
      <c r="D358" s="139" t="str">
        <f>IF(SP_SUL!S362="","*",SP_SUL!S362)</f>
        <v>-</v>
      </c>
      <c r="E358" s="139" t="str">
        <f>IF(SP_SUL!T362="","*",SP_SUL!T362)</f>
        <v>-</v>
      </c>
      <c r="F358" s="145" t="str">
        <f>IF(SP_SUL!B362="","*",SP_SUL!B362)</f>
        <v>*</v>
      </c>
      <c r="G358" s="145" t="str">
        <f>IF(SP_SUL!D362="","*",SP_SUL!D362)</f>
        <v>*</v>
      </c>
      <c r="H358" s="145" t="str">
        <f>IF(SP_SUL!F362="","*",SP_SUL!F362)</f>
        <v>*</v>
      </c>
      <c r="I358" s="145" t="str">
        <f>IF(SP_SUL!H362="","*",SP_SUL!H362)</f>
        <v>*</v>
      </c>
      <c r="J358" s="145" t="str">
        <f>IF(SP_SUL!I362="","*",SP_SUL!I362)</f>
        <v>*</v>
      </c>
      <c r="K358" s="139" t="str">
        <f>IF(SP_SUL!M362="","*",SP_SUL!M362)</f>
        <v>-</v>
      </c>
      <c r="L358" s="139" t="str">
        <f>IF(SP_SUL!N362="","*",SP_SUL!N362)</f>
        <v>-</v>
      </c>
      <c r="M358" s="140" t="str">
        <f>IF(SP_SUL!J362="","*",SP_SUL!J362)</f>
        <v>*</v>
      </c>
      <c r="N358" s="144" t="str">
        <f>IF(SP_SUL!K362="","*",SP_SUL!K362)</f>
        <v>*</v>
      </c>
      <c r="O358" s="144" t="str">
        <f>IF(SP_SUL!L362="","*",SP_SUL!L362)</f>
        <v>*</v>
      </c>
      <c r="P358" s="143" t="str">
        <f>IF(SP_SUL!O362="","*",SP_SUL!O362)</f>
        <v>*</v>
      </c>
      <c r="Q358" s="143" t="str">
        <f>IF(SP_SUL!P362="","*",SP_SUL!P362)</f>
        <v>*</v>
      </c>
      <c r="R358" s="145" t="str">
        <f>IF(SP_SUL!Q362="","*",CONCATENATE(SP_SUL!Q362," ",SP_SUL!R362))</f>
        <v>*</v>
      </c>
      <c r="S358" s="145" t="str">
        <f>IF(SP_SUL!V362="","*",SP_SUL!V362)</f>
        <v>*</v>
      </c>
      <c r="T358" s="145" t="str">
        <f>IF(SP_SUL!W362="","*",SP_SUL!W362)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IF(SP_SUL!Y363="","*",SP_SUL!Y363)</f>
        <v>*</v>
      </c>
      <c r="B359" s="146" t="str">
        <f>IF(SP_SUL!X363="","*",SP_SUL!X363)</f>
        <v>*</v>
      </c>
      <c r="C359" s="146" t="str">
        <f>IF(SP_SUL!Z363="","*",SP_SUL!Z363)</f>
        <v>*</v>
      </c>
      <c r="D359" s="139" t="str">
        <f>IF(SP_SUL!S363="","*",SP_SUL!S363)</f>
        <v>-</v>
      </c>
      <c r="E359" s="139" t="str">
        <f>IF(SP_SUL!T363="","*",SP_SUL!T363)</f>
        <v>-</v>
      </c>
      <c r="F359" s="145" t="str">
        <f>IF(SP_SUL!B363="","*",SP_SUL!B363)</f>
        <v>*</v>
      </c>
      <c r="G359" s="145" t="str">
        <f>IF(SP_SUL!D363="","*",SP_SUL!D363)</f>
        <v>*</v>
      </c>
      <c r="H359" s="145" t="str">
        <f>IF(SP_SUL!F363="","*",SP_SUL!F363)</f>
        <v>*</v>
      </c>
      <c r="I359" s="145" t="str">
        <f>IF(SP_SUL!H363="","*",SP_SUL!H363)</f>
        <v>*</v>
      </c>
      <c r="J359" s="145" t="str">
        <f>IF(SP_SUL!I363="","*",SP_SUL!I363)</f>
        <v>*</v>
      </c>
      <c r="K359" s="139" t="str">
        <f>IF(SP_SUL!M363="","*",SP_SUL!M363)</f>
        <v>-</v>
      </c>
      <c r="L359" s="139" t="str">
        <f>IF(SP_SUL!N363="","*",SP_SUL!N363)</f>
        <v>-</v>
      </c>
      <c r="M359" s="140" t="str">
        <f>IF(SP_SUL!J363="","*",SP_SUL!J363)</f>
        <v>*</v>
      </c>
      <c r="N359" s="144" t="str">
        <f>IF(SP_SUL!K363="","*",SP_SUL!K363)</f>
        <v>*</v>
      </c>
      <c r="O359" s="144" t="str">
        <f>IF(SP_SUL!L363="","*",SP_SUL!L363)</f>
        <v>*</v>
      </c>
      <c r="P359" s="143" t="str">
        <f>IF(SP_SUL!O363="","*",SP_SUL!O363)</f>
        <v>*</v>
      </c>
      <c r="Q359" s="143" t="str">
        <f>IF(SP_SUL!P363="","*",SP_SUL!P363)</f>
        <v>*</v>
      </c>
      <c r="R359" s="145" t="str">
        <f>IF(SP_SUL!Q363="","*",CONCATENATE(SP_SUL!Q363," ",SP_SUL!R363))</f>
        <v>*</v>
      </c>
      <c r="S359" s="145" t="str">
        <f>IF(SP_SUL!V363="","*",SP_SUL!V363)</f>
        <v>*</v>
      </c>
      <c r="T359" s="145" t="str">
        <f>IF(SP_SUL!W363="","*",SP_SUL!W363)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IF(SP_SUL!Y364="","*",SP_SUL!Y364)</f>
        <v>*</v>
      </c>
      <c r="B360" s="146" t="str">
        <f>IF(SP_SUL!X364="","*",SP_SUL!X364)</f>
        <v>*</v>
      </c>
      <c r="C360" s="146" t="str">
        <f>IF(SP_SUL!Z364="","*",SP_SUL!Z364)</f>
        <v>*</v>
      </c>
      <c r="D360" s="139" t="str">
        <f>IF(SP_SUL!S364="","*",SP_SUL!S364)</f>
        <v>-</v>
      </c>
      <c r="E360" s="139" t="str">
        <f>IF(SP_SUL!T364="","*",SP_SUL!T364)</f>
        <v>-</v>
      </c>
      <c r="F360" s="145" t="str">
        <f>IF(SP_SUL!B364="","*",SP_SUL!B364)</f>
        <v>*</v>
      </c>
      <c r="G360" s="145" t="str">
        <f>IF(SP_SUL!D364="","*",SP_SUL!D364)</f>
        <v>*</v>
      </c>
      <c r="H360" s="145" t="str">
        <f>IF(SP_SUL!F364="","*",SP_SUL!F364)</f>
        <v>*</v>
      </c>
      <c r="I360" s="145" t="str">
        <f>IF(SP_SUL!H364="","*",SP_SUL!H364)</f>
        <v>*</v>
      </c>
      <c r="J360" s="145" t="str">
        <f>IF(SP_SUL!I364="","*",SP_SUL!I364)</f>
        <v>*</v>
      </c>
      <c r="K360" s="139" t="str">
        <f>IF(SP_SUL!M364="","*",SP_SUL!M364)</f>
        <v>-</v>
      </c>
      <c r="L360" s="139" t="str">
        <f>IF(SP_SUL!N364="","*",SP_SUL!N364)</f>
        <v>-</v>
      </c>
      <c r="M360" s="140" t="str">
        <f>IF(SP_SUL!J364="","*",SP_SUL!J364)</f>
        <v>*</v>
      </c>
      <c r="N360" s="144" t="str">
        <f>IF(SP_SUL!K364="","*",SP_SUL!K364)</f>
        <v>*</v>
      </c>
      <c r="O360" s="144" t="str">
        <f>IF(SP_SUL!L364="","*",SP_SUL!L364)</f>
        <v>*</v>
      </c>
      <c r="P360" s="143" t="str">
        <f>IF(SP_SUL!O364="","*",SP_SUL!O364)</f>
        <v>*</v>
      </c>
      <c r="Q360" s="143" t="str">
        <f>IF(SP_SUL!P364="","*",SP_SUL!P364)</f>
        <v>*</v>
      </c>
      <c r="R360" s="145" t="str">
        <f>IF(SP_SUL!Q364="","*",CONCATENATE(SP_SUL!Q364," ",SP_SUL!R364))</f>
        <v>*</v>
      </c>
      <c r="S360" s="145" t="str">
        <f>IF(SP_SUL!V364="","*",SP_SUL!V364)</f>
        <v>*</v>
      </c>
      <c r="T360" s="145" t="str">
        <f>IF(SP_SUL!W364="","*",SP_SUL!W364)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IF(SP_SUL!Y365="","*",SP_SUL!Y365)</f>
        <v>*</v>
      </c>
      <c r="B361" s="146" t="str">
        <f>IF(SP_SUL!X365="","*",SP_SUL!X365)</f>
        <v>*</v>
      </c>
      <c r="C361" s="146" t="str">
        <f>IF(SP_SUL!Z365="","*",SP_SUL!Z365)</f>
        <v>*</v>
      </c>
      <c r="D361" s="139" t="str">
        <f>IF(SP_SUL!S365="","*",SP_SUL!S365)</f>
        <v>-</v>
      </c>
      <c r="E361" s="139" t="str">
        <f>IF(SP_SUL!T365="","*",SP_SUL!T365)</f>
        <v>-</v>
      </c>
      <c r="F361" s="145" t="str">
        <f>IF(SP_SUL!B365="","*",SP_SUL!B365)</f>
        <v>*</v>
      </c>
      <c r="G361" s="145" t="str">
        <f>IF(SP_SUL!D365="","*",SP_SUL!D365)</f>
        <v>*</v>
      </c>
      <c r="H361" s="145" t="str">
        <f>IF(SP_SUL!F365="","*",SP_SUL!F365)</f>
        <v>*</v>
      </c>
      <c r="I361" s="145" t="str">
        <f>IF(SP_SUL!H365="","*",SP_SUL!H365)</f>
        <v>*</v>
      </c>
      <c r="J361" s="145" t="str">
        <f>IF(SP_SUL!I365="","*",SP_SUL!I365)</f>
        <v>*</v>
      </c>
      <c r="K361" s="139" t="str">
        <f>IF(SP_SUL!M365="","*",SP_SUL!M365)</f>
        <v>-</v>
      </c>
      <c r="L361" s="139" t="str">
        <f>IF(SP_SUL!N365="","*",SP_SUL!N365)</f>
        <v>-</v>
      </c>
      <c r="M361" s="140" t="str">
        <f>IF(SP_SUL!J365="","*",SP_SUL!J365)</f>
        <v>*</v>
      </c>
      <c r="N361" s="144" t="str">
        <f>IF(SP_SUL!K365="","*",SP_SUL!K365)</f>
        <v>*</v>
      </c>
      <c r="O361" s="144" t="str">
        <f>IF(SP_SUL!L365="","*",SP_SUL!L365)</f>
        <v>*</v>
      </c>
      <c r="P361" s="143" t="str">
        <f>IF(SP_SUL!O365="","*",SP_SUL!O365)</f>
        <v>*</v>
      </c>
      <c r="Q361" s="143" t="str">
        <f>IF(SP_SUL!P365="","*",SP_SUL!P365)</f>
        <v>*</v>
      </c>
      <c r="R361" s="145" t="str">
        <f>IF(SP_SUL!Q365="","*",CONCATENATE(SP_SUL!Q365," ",SP_SUL!R365))</f>
        <v>*</v>
      </c>
      <c r="S361" s="145" t="str">
        <f>IF(SP_SUL!V365="","*",SP_SUL!V365)</f>
        <v>*</v>
      </c>
      <c r="T361" s="145" t="str">
        <f>IF(SP_SUL!W365="","*",SP_SUL!W365)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IF(SP_SUL!Y366="","*",SP_SUL!Y366)</f>
        <v>*</v>
      </c>
      <c r="B362" s="146" t="str">
        <f>IF(SP_SUL!X366="","*",SP_SUL!X366)</f>
        <v>*</v>
      </c>
      <c r="C362" s="146" t="str">
        <f>IF(SP_SUL!Z366="","*",SP_SUL!Z366)</f>
        <v>*</v>
      </c>
      <c r="D362" s="139" t="str">
        <f>IF(SP_SUL!S366="","*",SP_SUL!S366)</f>
        <v>-</v>
      </c>
      <c r="E362" s="139" t="str">
        <f>IF(SP_SUL!T366="","*",SP_SUL!T366)</f>
        <v>-</v>
      </c>
      <c r="F362" s="145" t="str">
        <f>IF(SP_SUL!B366="","*",SP_SUL!B366)</f>
        <v>*</v>
      </c>
      <c r="G362" s="145" t="str">
        <f>IF(SP_SUL!D366="","*",SP_SUL!D366)</f>
        <v>*</v>
      </c>
      <c r="H362" s="145" t="str">
        <f>IF(SP_SUL!F366="","*",SP_SUL!F366)</f>
        <v>*</v>
      </c>
      <c r="I362" s="145" t="str">
        <f>IF(SP_SUL!H366="","*",SP_SUL!H366)</f>
        <v>*</v>
      </c>
      <c r="J362" s="145" t="str">
        <f>IF(SP_SUL!I366="","*",SP_SUL!I366)</f>
        <v>*</v>
      </c>
      <c r="K362" s="139" t="str">
        <f>IF(SP_SUL!M366="","*",SP_SUL!M366)</f>
        <v>-</v>
      </c>
      <c r="L362" s="139" t="str">
        <f>IF(SP_SUL!N366="","*",SP_SUL!N366)</f>
        <v>-</v>
      </c>
      <c r="M362" s="140" t="str">
        <f>IF(SP_SUL!J366="","*",SP_SUL!J366)</f>
        <v>*</v>
      </c>
      <c r="N362" s="144" t="str">
        <f>IF(SP_SUL!K366="","*",SP_SUL!K366)</f>
        <v>*</v>
      </c>
      <c r="O362" s="144" t="str">
        <f>IF(SP_SUL!L366="","*",SP_SUL!L366)</f>
        <v>*</v>
      </c>
      <c r="P362" s="143" t="str">
        <f>IF(SP_SUL!O366="","*",SP_SUL!O366)</f>
        <v>*</v>
      </c>
      <c r="Q362" s="143" t="str">
        <f>IF(SP_SUL!P366="","*",SP_SUL!P366)</f>
        <v>*</v>
      </c>
      <c r="R362" s="145" t="str">
        <f>IF(SP_SUL!Q366="","*",CONCATENATE(SP_SUL!Q366," ",SP_SUL!R366))</f>
        <v>*</v>
      </c>
      <c r="S362" s="145" t="str">
        <f>IF(SP_SUL!V366="","*",SP_SUL!V366)</f>
        <v>*</v>
      </c>
      <c r="T362" s="145" t="str">
        <f>IF(SP_SUL!W366="","*",SP_SUL!W366)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IF(SP_SUL!Y367="","*",SP_SUL!Y367)</f>
        <v>*</v>
      </c>
      <c r="B363" s="146" t="str">
        <f>IF(SP_SUL!X367="","*",SP_SUL!X367)</f>
        <v>*</v>
      </c>
      <c r="C363" s="146" t="str">
        <f>IF(SP_SUL!Z367="","*",SP_SUL!Z367)</f>
        <v>*</v>
      </c>
      <c r="D363" s="139" t="str">
        <f>IF(SP_SUL!S367="","*",SP_SUL!S367)</f>
        <v>-</v>
      </c>
      <c r="E363" s="139" t="str">
        <f>IF(SP_SUL!T367="","*",SP_SUL!T367)</f>
        <v>-</v>
      </c>
      <c r="F363" s="145" t="str">
        <f>IF(SP_SUL!B367="","*",SP_SUL!B367)</f>
        <v>*</v>
      </c>
      <c r="G363" s="145" t="str">
        <f>IF(SP_SUL!D367="","*",SP_SUL!D367)</f>
        <v>*</v>
      </c>
      <c r="H363" s="145" t="str">
        <f>IF(SP_SUL!F367="","*",SP_SUL!F367)</f>
        <v>*</v>
      </c>
      <c r="I363" s="145" t="str">
        <f>IF(SP_SUL!H367="","*",SP_SUL!H367)</f>
        <v>*</v>
      </c>
      <c r="J363" s="145" t="str">
        <f>IF(SP_SUL!I367="","*",SP_SUL!I367)</f>
        <v>*</v>
      </c>
      <c r="K363" s="139" t="str">
        <f>IF(SP_SUL!M367="","*",SP_SUL!M367)</f>
        <v>-</v>
      </c>
      <c r="L363" s="139" t="str">
        <f>IF(SP_SUL!N367="","*",SP_SUL!N367)</f>
        <v>-</v>
      </c>
      <c r="M363" s="140" t="str">
        <f>IF(SP_SUL!J367="","*",SP_SUL!J367)</f>
        <v>*</v>
      </c>
      <c r="N363" s="144" t="str">
        <f>IF(SP_SUL!K367="","*",SP_SUL!K367)</f>
        <v>*</v>
      </c>
      <c r="O363" s="144" t="str">
        <f>IF(SP_SUL!L367="","*",SP_SUL!L367)</f>
        <v>*</v>
      </c>
      <c r="P363" s="143" t="str">
        <f>IF(SP_SUL!O367="","*",SP_SUL!O367)</f>
        <v>*</v>
      </c>
      <c r="Q363" s="143" t="str">
        <f>IF(SP_SUL!P367="","*",SP_SUL!P367)</f>
        <v>*</v>
      </c>
      <c r="R363" s="145" t="str">
        <f>IF(SP_SUL!Q367="","*",CONCATENATE(SP_SUL!Q367," ",SP_SUL!R367))</f>
        <v>*</v>
      </c>
      <c r="S363" s="145" t="str">
        <f>IF(SP_SUL!V367="","*",SP_SUL!V367)</f>
        <v>*</v>
      </c>
      <c r="T363" s="145" t="str">
        <f>IF(SP_SUL!W367="","*",SP_SUL!W367)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IF(SP_SUL!Y368="","*",SP_SUL!Y368)</f>
        <v>*</v>
      </c>
      <c r="B364" s="146" t="str">
        <f>IF(SP_SUL!X368="","*",SP_SUL!X368)</f>
        <v>*</v>
      </c>
      <c r="C364" s="146" t="str">
        <f>IF(SP_SUL!Z368="","*",SP_SUL!Z368)</f>
        <v>*</v>
      </c>
      <c r="D364" s="139" t="str">
        <f>IF(SP_SUL!S368="","*",SP_SUL!S368)</f>
        <v>-</v>
      </c>
      <c r="E364" s="139" t="str">
        <f>IF(SP_SUL!T368="","*",SP_SUL!T368)</f>
        <v>-</v>
      </c>
      <c r="F364" s="145" t="str">
        <f>IF(SP_SUL!B368="","*",SP_SUL!B368)</f>
        <v>*</v>
      </c>
      <c r="G364" s="145" t="str">
        <f>IF(SP_SUL!D368="","*",SP_SUL!D368)</f>
        <v>*</v>
      </c>
      <c r="H364" s="145" t="str">
        <f>IF(SP_SUL!F368="","*",SP_SUL!F368)</f>
        <v>*</v>
      </c>
      <c r="I364" s="145" t="str">
        <f>IF(SP_SUL!H368="","*",SP_SUL!H368)</f>
        <v>*</v>
      </c>
      <c r="J364" s="145" t="str">
        <f>IF(SP_SUL!I368="","*",SP_SUL!I368)</f>
        <v>*</v>
      </c>
      <c r="K364" s="139" t="str">
        <f>IF(SP_SUL!M368="","*",SP_SUL!M368)</f>
        <v>-</v>
      </c>
      <c r="L364" s="139" t="str">
        <f>IF(SP_SUL!N368="","*",SP_SUL!N368)</f>
        <v>-</v>
      </c>
      <c r="M364" s="140" t="str">
        <f>IF(SP_SUL!J368="","*",SP_SUL!J368)</f>
        <v>*</v>
      </c>
      <c r="N364" s="144" t="str">
        <f>IF(SP_SUL!K368="","*",SP_SUL!K368)</f>
        <v>*</v>
      </c>
      <c r="O364" s="144" t="str">
        <f>IF(SP_SUL!L368="","*",SP_SUL!L368)</f>
        <v>*</v>
      </c>
      <c r="P364" s="143" t="str">
        <f>IF(SP_SUL!O368="","*",SP_SUL!O368)</f>
        <v>*</v>
      </c>
      <c r="Q364" s="143" t="str">
        <f>IF(SP_SUL!P368="","*",SP_SUL!P368)</f>
        <v>*</v>
      </c>
      <c r="R364" s="145" t="str">
        <f>IF(SP_SUL!Q368="","*",CONCATENATE(SP_SUL!Q368," ",SP_SUL!R368))</f>
        <v>*</v>
      </c>
      <c r="S364" s="145" t="str">
        <f>IF(SP_SUL!V368="","*",SP_SUL!V368)</f>
        <v>*</v>
      </c>
      <c r="T364" s="145" t="str">
        <f>IF(SP_SUL!W368="","*",SP_SUL!W368)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IF(SP_SUL!Y369="","*",SP_SUL!Y369)</f>
        <v>*</v>
      </c>
      <c r="B365" s="146" t="str">
        <f>IF(SP_SUL!X369="","*",SP_SUL!X369)</f>
        <v>*</v>
      </c>
      <c r="C365" s="146" t="str">
        <f>IF(SP_SUL!Z369="","*",SP_SUL!Z369)</f>
        <v>*</v>
      </c>
      <c r="D365" s="139" t="str">
        <f>IF(SP_SUL!S369="","*",SP_SUL!S369)</f>
        <v>-</v>
      </c>
      <c r="E365" s="139" t="str">
        <f>IF(SP_SUL!T369="","*",SP_SUL!T369)</f>
        <v>-</v>
      </c>
      <c r="F365" s="145" t="str">
        <f>IF(SP_SUL!B369="","*",SP_SUL!B369)</f>
        <v>*</v>
      </c>
      <c r="G365" s="145" t="str">
        <f>IF(SP_SUL!D369="","*",SP_SUL!D369)</f>
        <v>*</v>
      </c>
      <c r="H365" s="145" t="str">
        <f>IF(SP_SUL!F369="","*",SP_SUL!F369)</f>
        <v>*</v>
      </c>
      <c r="I365" s="145" t="str">
        <f>IF(SP_SUL!H369="","*",SP_SUL!H369)</f>
        <v>*</v>
      </c>
      <c r="J365" s="145" t="str">
        <f>IF(SP_SUL!I369="","*",SP_SUL!I369)</f>
        <v>*</v>
      </c>
      <c r="K365" s="139" t="str">
        <f>IF(SP_SUL!M369="","*",SP_SUL!M369)</f>
        <v>-</v>
      </c>
      <c r="L365" s="139" t="str">
        <f>IF(SP_SUL!N369="","*",SP_SUL!N369)</f>
        <v>-</v>
      </c>
      <c r="M365" s="140" t="str">
        <f>IF(SP_SUL!J369="","*",SP_SUL!J369)</f>
        <v>*</v>
      </c>
      <c r="N365" s="144" t="str">
        <f>IF(SP_SUL!K369="","*",SP_SUL!K369)</f>
        <v>*</v>
      </c>
      <c r="O365" s="144" t="str">
        <f>IF(SP_SUL!L369="","*",SP_SUL!L369)</f>
        <v>*</v>
      </c>
      <c r="P365" s="143" t="str">
        <f>IF(SP_SUL!O369="","*",SP_SUL!O369)</f>
        <v>*</v>
      </c>
      <c r="Q365" s="143" t="str">
        <f>IF(SP_SUL!P369="","*",SP_SUL!P369)</f>
        <v>*</v>
      </c>
      <c r="R365" s="145" t="str">
        <f>IF(SP_SUL!Q369="","*",CONCATENATE(SP_SUL!Q369," ",SP_SUL!R369))</f>
        <v>*</v>
      </c>
      <c r="S365" s="145" t="str">
        <f>IF(SP_SUL!V369="","*",SP_SUL!V369)</f>
        <v>*</v>
      </c>
      <c r="T365" s="145" t="str">
        <f>IF(SP_SUL!W369="","*",SP_SUL!W369)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IF(SP_SUL!Y370="","*",SP_SUL!Y370)</f>
        <v>*</v>
      </c>
      <c r="B366" s="146" t="str">
        <f>IF(SP_SUL!X370="","*",SP_SUL!X370)</f>
        <v>*</v>
      </c>
      <c r="C366" s="146" t="str">
        <f>IF(SP_SUL!Z370="","*",SP_SUL!Z370)</f>
        <v>*</v>
      </c>
      <c r="D366" s="139" t="str">
        <f>IF(SP_SUL!S370="","*",SP_SUL!S370)</f>
        <v>-</v>
      </c>
      <c r="E366" s="139" t="str">
        <f>IF(SP_SUL!T370="","*",SP_SUL!T370)</f>
        <v>-</v>
      </c>
      <c r="F366" s="145" t="str">
        <f>IF(SP_SUL!B370="","*",SP_SUL!B370)</f>
        <v>*</v>
      </c>
      <c r="G366" s="145" t="str">
        <f>IF(SP_SUL!D370="","*",SP_SUL!D370)</f>
        <v>*</v>
      </c>
      <c r="H366" s="145" t="str">
        <f>IF(SP_SUL!F370="","*",SP_SUL!F370)</f>
        <v>*</v>
      </c>
      <c r="I366" s="145" t="str">
        <f>IF(SP_SUL!H370="","*",SP_SUL!H370)</f>
        <v>*</v>
      </c>
      <c r="J366" s="145" t="str">
        <f>IF(SP_SUL!I370="","*",SP_SUL!I370)</f>
        <v>*</v>
      </c>
      <c r="K366" s="139" t="str">
        <f>IF(SP_SUL!M370="","*",SP_SUL!M370)</f>
        <v>-</v>
      </c>
      <c r="L366" s="139" t="str">
        <f>IF(SP_SUL!N370="","*",SP_SUL!N370)</f>
        <v>-</v>
      </c>
      <c r="M366" s="140" t="str">
        <f>IF(SP_SUL!J370="","*",SP_SUL!J370)</f>
        <v>*</v>
      </c>
      <c r="N366" s="144" t="str">
        <f>IF(SP_SUL!K370="","*",SP_SUL!K370)</f>
        <v>*</v>
      </c>
      <c r="O366" s="144" t="str">
        <f>IF(SP_SUL!L370="","*",SP_SUL!L370)</f>
        <v>*</v>
      </c>
      <c r="P366" s="143" t="str">
        <f>IF(SP_SUL!O370="","*",SP_SUL!O370)</f>
        <v>*</v>
      </c>
      <c r="Q366" s="143" t="str">
        <f>IF(SP_SUL!P370="","*",SP_SUL!P370)</f>
        <v>*</v>
      </c>
      <c r="R366" s="145" t="str">
        <f>IF(SP_SUL!Q370="","*",CONCATENATE(SP_SUL!Q370," ",SP_SUL!R370))</f>
        <v>*</v>
      </c>
      <c r="S366" s="145" t="str">
        <f>IF(SP_SUL!V370="","*",SP_SUL!V370)</f>
        <v>*</v>
      </c>
      <c r="T366" s="145" t="str">
        <f>IF(SP_SUL!W370="","*",SP_SUL!W370)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IF(SP_SUL!Y371="","*",SP_SUL!Y371)</f>
        <v>*</v>
      </c>
      <c r="B367" s="146" t="str">
        <f>IF(SP_SUL!X371="","*",SP_SUL!X371)</f>
        <v>*</v>
      </c>
      <c r="C367" s="146" t="str">
        <f>IF(SP_SUL!Z371="","*",SP_SUL!Z371)</f>
        <v>*</v>
      </c>
      <c r="D367" s="139" t="str">
        <f>IF(SP_SUL!S371="","*",SP_SUL!S371)</f>
        <v>-</v>
      </c>
      <c r="E367" s="139" t="str">
        <f>IF(SP_SUL!T371="","*",SP_SUL!T371)</f>
        <v>-</v>
      </c>
      <c r="F367" s="145" t="str">
        <f>IF(SP_SUL!B371="","*",SP_SUL!B371)</f>
        <v>*</v>
      </c>
      <c r="G367" s="145" t="str">
        <f>IF(SP_SUL!D371="","*",SP_SUL!D371)</f>
        <v>*</v>
      </c>
      <c r="H367" s="145" t="str">
        <f>IF(SP_SUL!F371="","*",SP_SUL!F371)</f>
        <v>*</v>
      </c>
      <c r="I367" s="145" t="str">
        <f>IF(SP_SUL!H371="","*",SP_SUL!H371)</f>
        <v>*</v>
      </c>
      <c r="J367" s="145" t="str">
        <f>IF(SP_SUL!I371="","*",SP_SUL!I371)</f>
        <v>*</v>
      </c>
      <c r="K367" s="139" t="str">
        <f>IF(SP_SUL!M371="","*",SP_SUL!M371)</f>
        <v>-</v>
      </c>
      <c r="L367" s="139" t="str">
        <f>IF(SP_SUL!N371="","*",SP_SUL!N371)</f>
        <v>-</v>
      </c>
      <c r="M367" s="140" t="str">
        <f>IF(SP_SUL!J371="","*",SP_SUL!J371)</f>
        <v>*</v>
      </c>
      <c r="N367" s="144" t="str">
        <f>IF(SP_SUL!K371="","*",SP_SUL!K371)</f>
        <v>*</v>
      </c>
      <c r="O367" s="144" t="str">
        <f>IF(SP_SUL!L371="","*",SP_SUL!L371)</f>
        <v>*</v>
      </c>
      <c r="P367" s="143" t="str">
        <f>IF(SP_SUL!O371="","*",SP_SUL!O371)</f>
        <v>*</v>
      </c>
      <c r="Q367" s="143" t="str">
        <f>IF(SP_SUL!P371="","*",SP_SUL!P371)</f>
        <v>*</v>
      </c>
      <c r="R367" s="145" t="str">
        <f>IF(SP_SUL!Q371="","*",CONCATENATE(SP_SUL!Q371," ",SP_SUL!R371))</f>
        <v>*</v>
      </c>
      <c r="S367" s="145" t="str">
        <f>IF(SP_SUL!V371="","*",SP_SUL!V371)</f>
        <v>*</v>
      </c>
      <c r="T367" s="145" t="str">
        <f>IF(SP_SUL!W371="","*",SP_SUL!W371)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IF(SP_SUL!Y372="","*",SP_SUL!Y372)</f>
        <v>*</v>
      </c>
      <c r="B368" s="146" t="str">
        <f>IF(SP_SUL!X372="","*",SP_SUL!X372)</f>
        <v>*</v>
      </c>
      <c r="C368" s="146" t="str">
        <f>IF(SP_SUL!Z372="","*",SP_SUL!Z372)</f>
        <v>*</v>
      </c>
      <c r="D368" s="139" t="str">
        <f>IF(SP_SUL!S372="","*",SP_SUL!S372)</f>
        <v>-</v>
      </c>
      <c r="E368" s="139" t="str">
        <f>IF(SP_SUL!T372="","*",SP_SUL!T372)</f>
        <v>-</v>
      </c>
      <c r="F368" s="145" t="str">
        <f>IF(SP_SUL!B372="","*",SP_SUL!B372)</f>
        <v>*</v>
      </c>
      <c r="G368" s="145" t="str">
        <f>IF(SP_SUL!D372="","*",SP_SUL!D372)</f>
        <v>*</v>
      </c>
      <c r="H368" s="145" t="str">
        <f>IF(SP_SUL!F372="","*",SP_SUL!F372)</f>
        <v>*</v>
      </c>
      <c r="I368" s="145" t="str">
        <f>IF(SP_SUL!H372="","*",SP_SUL!H372)</f>
        <v>*</v>
      </c>
      <c r="J368" s="145" t="str">
        <f>IF(SP_SUL!I372="","*",SP_SUL!I372)</f>
        <v>*</v>
      </c>
      <c r="K368" s="139" t="str">
        <f>IF(SP_SUL!M372="","*",SP_SUL!M372)</f>
        <v>-</v>
      </c>
      <c r="L368" s="139" t="str">
        <f>IF(SP_SUL!N372="","*",SP_SUL!N372)</f>
        <v>-</v>
      </c>
      <c r="M368" s="140" t="str">
        <f>IF(SP_SUL!J372="","*",SP_SUL!J372)</f>
        <v>*</v>
      </c>
      <c r="N368" s="144" t="str">
        <f>IF(SP_SUL!K372="","*",SP_SUL!K372)</f>
        <v>*</v>
      </c>
      <c r="O368" s="144" t="str">
        <f>IF(SP_SUL!L372="","*",SP_SUL!L372)</f>
        <v>*</v>
      </c>
      <c r="P368" s="143" t="str">
        <f>IF(SP_SUL!O372="","*",SP_SUL!O372)</f>
        <v>*</v>
      </c>
      <c r="Q368" s="143" t="str">
        <f>IF(SP_SUL!P372="","*",SP_SUL!P372)</f>
        <v>*</v>
      </c>
      <c r="R368" s="145" t="str">
        <f>IF(SP_SUL!Q372="","*",CONCATENATE(SP_SUL!Q372," ",SP_SUL!R372))</f>
        <v>*</v>
      </c>
      <c r="S368" s="145" t="str">
        <f>IF(SP_SUL!V372="","*",SP_SUL!V372)</f>
        <v>*</v>
      </c>
      <c r="T368" s="145" t="str">
        <f>IF(SP_SUL!W372="","*",SP_SUL!W372)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IF(SP_SUL!Y373="","*",SP_SUL!Y373)</f>
        <v>*</v>
      </c>
      <c r="B369" s="146" t="str">
        <f>IF(SP_SUL!X373="","*",SP_SUL!X373)</f>
        <v>*</v>
      </c>
      <c r="C369" s="146" t="str">
        <f>IF(SP_SUL!Z373="","*",SP_SUL!Z373)</f>
        <v>*</v>
      </c>
      <c r="D369" s="139" t="str">
        <f>IF(SP_SUL!S373="","*",SP_SUL!S373)</f>
        <v>-</v>
      </c>
      <c r="E369" s="139" t="str">
        <f>IF(SP_SUL!T373="","*",SP_SUL!T373)</f>
        <v>-</v>
      </c>
      <c r="F369" s="145" t="str">
        <f>IF(SP_SUL!B373="","*",SP_SUL!B373)</f>
        <v>*</v>
      </c>
      <c r="G369" s="145" t="str">
        <f>IF(SP_SUL!D373="","*",SP_SUL!D373)</f>
        <v>*</v>
      </c>
      <c r="H369" s="145" t="str">
        <f>IF(SP_SUL!F373="","*",SP_SUL!F373)</f>
        <v>*</v>
      </c>
      <c r="I369" s="145" t="str">
        <f>IF(SP_SUL!H373="","*",SP_SUL!H373)</f>
        <v>*</v>
      </c>
      <c r="J369" s="145" t="str">
        <f>IF(SP_SUL!I373="","*",SP_SUL!I373)</f>
        <v>*</v>
      </c>
      <c r="K369" s="139" t="str">
        <f>IF(SP_SUL!M373="","*",SP_SUL!M373)</f>
        <v>-</v>
      </c>
      <c r="L369" s="139" t="str">
        <f>IF(SP_SUL!N373="","*",SP_SUL!N373)</f>
        <v>-</v>
      </c>
      <c r="M369" s="140" t="str">
        <f>IF(SP_SUL!J373="","*",SP_SUL!J373)</f>
        <v>*</v>
      </c>
      <c r="N369" s="144" t="str">
        <f>IF(SP_SUL!K373="","*",SP_SUL!K373)</f>
        <v>*</v>
      </c>
      <c r="O369" s="144" t="str">
        <f>IF(SP_SUL!L373="","*",SP_SUL!L373)</f>
        <v>*</v>
      </c>
      <c r="P369" s="143" t="str">
        <f>IF(SP_SUL!O373="","*",SP_SUL!O373)</f>
        <v>*</v>
      </c>
      <c r="Q369" s="143" t="str">
        <f>IF(SP_SUL!P373="","*",SP_SUL!P373)</f>
        <v>*</v>
      </c>
      <c r="R369" s="145" t="str">
        <f>IF(SP_SUL!Q373="","*",CONCATENATE(SP_SUL!Q373," ",SP_SUL!R373))</f>
        <v>*</v>
      </c>
      <c r="S369" s="145" t="str">
        <f>IF(SP_SUL!V373="","*",SP_SUL!V373)</f>
        <v>*</v>
      </c>
      <c r="T369" s="145" t="str">
        <f>IF(SP_SUL!W373="","*",SP_SUL!W373)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IF(SP_SUL!Y374="","*",SP_SUL!Y374)</f>
        <v>*</v>
      </c>
      <c r="B370" s="146" t="str">
        <f>IF(SP_SUL!X374="","*",SP_SUL!X374)</f>
        <v>*</v>
      </c>
      <c r="C370" s="146" t="str">
        <f>IF(SP_SUL!Z374="","*",SP_SUL!Z374)</f>
        <v>*</v>
      </c>
      <c r="D370" s="139" t="str">
        <f>IF(SP_SUL!S374="","*",SP_SUL!S374)</f>
        <v>-</v>
      </c>
      <c r="E370" s="139" t="str">
        <f>IF(SP_SUL!T374="","*",SP_SUL!T374)</f>
        <v>-</v>
      </c>
      <c r="F370" s="145" t="str">
        <f>IF(SP_SUL!B374="","*",SP_SUL!B374)</f>
        <v>*</v>
      </c>
      <c r="G370" s="145" t="str">
        <f>IF(SP_SUL!D374="","*",SP_SUL!D374)</f>
        <v>*</v>
      </c>
      <c r="H370" s="145" t="str">
        <f>IF(SP_SUL!F374="","*",SP_SUL!F374)</f>
        <v>*</v>
      </c>
      <c r="I370" s="145" t="str">
        <f>IF(SP_SUL!H374="","*",SP_SUL!H374)</f>
        <v>*</v>
      </c>
      <c r="J370" s="145" t="str">
        <f>IF(SP_SUL!I374="","*",SP_SUL!I374)</f>
        <v>*</v>
      </c>
      <c r="K370" s="139" t="str">
        <f>IF(SP_SUL!M374="","*",SP_SUL!M374)</f>
        <v>-</v>
      </c>
      <c r="L370" s="139" t="str">
        <f>IF(SP_SUL!N374="","*",SP_SUL!N374)</f>
        <v>-</v>
      </c>
      <c r="M370" s="140" t="str">
        <f>IF(SP_SUL!J374="","*",SP_SUL!J374)</f>
        <v>*</v>
      </c>
      <c r="N370" s="144" t="str">
        <f>IF(SP_SUL!K374="","*",SP_SUL!K374)</f>
        <v>*</v>
      </c>
      <c r="O370" s="144" t="str">
        <f>IF(SP_SUL!L374="","*",SP_SUL!L374)</f>
        <v>*</v>
      </c>
      <c r="P370" s="143" t="str">
        <f>IF(SP_SUL!O374="","*",SP_SUL!O374)</f>
        <v>*</v>
      </c>
      <c r="Q370" s="143" t="str">
        <f>IF(SP_SUL!P374="","*",SP_SUL!P374)</f>
        <v>*</v>
      </c>
      <c r="R370" s="145" t="str">
        <f>IF(SP_SUL!Q374="","*",CONCATENATE(SP_SUL!Q374," ",SP_SUL!R374))</f>
        <v>*</v>
      </c>
      <c r="S370" s="145" t="str">
        <f>IF(SP_SUL!V374="","*",SP_SUL!V374)</f>
        <v>*</v>
      </c>
      <c r="T370" s="145" t="str">
        <f>IF(SP_SUL!W374="","*",SP_SUL!W374)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IF(SP_SUL!Y375="","*",SP_SUL!Y375)</f>
        <v>*</v>
      </c>
      <c r="B371" s="146" t="str">
        <f>IF(SP_SUL!X375="","*",SP_SUL!X375)</f>
        <v>*</v>
      </c>
      <c r="C371" s="146" t="str">
        <f>IF(SP_SUL!Z375="","*",SP_SUL!Z375)</f>
        <v>*</v>
      </c>
      <c r="D371" s="139" t="str">
        <f>IF(SP_SUL!S375="","*",SP_SUL!S375)</f>
        <v>-</v>
      </c>
      <c r="E371" s="139" t="str">
        <f>IF(SP_SUL!T375="","*",SP_SUL!T375)</f>
        <v>-</v>
      </c>
      <c r="F371" s="145" t="str">
        <f>IF(SP_SUL!B375="","*",SP_SUL!B375)</f>
        <v>*</v>
      </c>
      <c r="G371" s="145" t="str">
        <f>IF(SP_SUL!D375="","*",SP_SUL!D375)</f>
        <v>*</v>
      </c>
      <c r="H371" s="145" t="str">
        <f>IF(SP_SUL!F375="","*",SP_SUL!F375)</f>
        <v>*</v>
      </c>
      <c r="I371" s="145" t="str">
        <f>IF(SP_SUL!H375="","*",SP_SUL!H375)</f>
        <v>*</v>
      </c>
      <c r="J371" s="145" t="str">
        <f>IF(SP_SUL!I375="","*",SP_SUL!I375)</f>
        <v>*</v>
      </c>
      <c r="K371" s="139" t="str">
        <f>IF(SP_SUL!M375="","*",SP_SUL!M375)</f>
        <v>-</v>
      </c>
      <c r="L371" s="139" t="str">
        <f>IF(SP_SUL!N375="","*",SP_SUL!N375)</f>
        <v>-</v>
      </c>
      <c r="M371" s="140" t="str">
        <f>IF(SP_SUL!J375="","*",SP_SUL!J375)</f>
        <v>*</v>
      </c>
      <c r="N371" s="144" t="str">
        <f>IF(SP_SUL!K375="","*",SP_SUL!K375)</f>
        <v>*</v>
      </c>
      <c r="O371" s="144" t="str">
        <f>IF(SP_SUL!L375="","*",SP_SUL!L375)</f>
        <v>*</v>
      </c>
      <c r="P371" s="143" t="str">
        <f>IF(SP_SUL!O375="","*",SP_SUL!O375)</f>
        <v>*</v>
      </c>
      <c r="Q371" s="143" t="str">
        <f>IF(SP_SUL!P375="","*",SP_SUL!P375)</f>
        <v>*</v>
      </c>
      <c r="R371" s="145" t="str">
        <f>IF(SP_SUL!Q375="","*",CONCATENATE(SP_SUL!Q375," ",SP_SUL!R375))</f>
        <v>*</v>
      </c>
      <c r="S371" s="145" t="str">
        <f>IF(SP_SUL!V375="","*",SP_SUL!V375)</f>
        <v>*</v>
      </c>
      <c r="T371" s="145" t="str">
        <f>IF(SP_SUL!W375="","*",SP_SUL!W375)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IF(SP_SUL!Y376="","*",SP_SUL!Y376)</f>
        <v>*</v>
      </c>
      <c r="B372" s="146" t="str">
        <f>IF(SP_SUL!X376="","*",SP_SUL!X376)</f>
        <v>*</v>
      </c>
      <c r="C372" s="146" t="str">
        <f>IF(SP_SUL!Z376="","*",SP_SUL!Z376)</f>
        <v>*</v>
      </c>
      <c r="D372" s="139" t="str">
        <f>IF(SP_SUL!S376="","*",SP_SUL!S376)</f>
        <v>-</v>
      </c>
      <c r="E372" s="139" t="str">
        <f>IF(SP_SUL!T376="","*",SP_SUL!T376)</f>
        <v>-</v>
      </c>
      <c r="F372" s="145" t="str">
        <f>IF(SP_SUL!B376="","*",SP_SUL!B376)</f>
        <v>*</v>
      </c>
      <c r="G372" s="145" t="str">
        <f>IF(SP_SUL!D376="","*",SP_SUL!D376)</f>
        <v>*</v>
      </c>
      <c r="H372" s="145" t="str">
        <f>IF(SP_SUL!F376="","*",SP_SUL!F376)</f>
        <v>*</v>
      </c>
      <c r="I372" s="145" t="str">
        <f>IF(SP_SUL!H376="","*",SP_SUL!H376)</f>
        <v>*</v>
      </c>
      <c r="J372" s="145" t="str">
        <f>IF(SP_SUL!I376="","*",SP_SUL!I376)</f>
        <v>*</v>
      </c>
      <c r="K372" s="139" t="str">
        <f>IF(SP_SUL!M376="","*",SP_SUL!M376)</f>
        <v>-</v>
      </c>
      <c r="L372" s="139" t="str">
        <f>IF(SP_SUL!N376="","*",SP_SUL!N376)</f>
        <v>-</v>
      </c>
      <c r="M372" s="140" t="str">
        <f>IF(SP_SUL!J376="","*",SP_SUL!J376)</f>
        <v>*</v>
      </c>
      <c r="N372" s="144" t="str">
        <f>IF(SP_SUL!K376="","*",SP_SUL!K376)</f>
        <v>*</v>
      </c>
      <c r="O372" s="144" t="str">
        <f>IF(SP_SUL!L376="","*",SP_SUL!L376)</f>
        <v>*</v>
      </c>
      <c r="P372" s="143" t="str">
        <f>IF(SP_SUL!O376="","*",SP_SUL!O376)</f>
        <v>*</v>
      </c>
      <c r="Q372" s="143" t="str">
        <f>IF(SP_SUL!P376="","*",SP_SUL!P376)</f>
        <v>*</v>
      </c>
      <c r="R372" s="145" t="str">
        <f>IF(SP_SUL!Q376="","*",CONCATENATE(SP_SUL!Q376," ",SP_SUL!R376))</f>
        <v>*</v>
      </c>
      <c r="S372" s="145" t="str">
        <f>IF(SP_SUL!V376="","*",SP_SUL!V376)</f>
        <v>*</v>
      </c>
      <c r="T372" s="145" t="str">
        <f>IF(SP_SUL!W376="","*",SP_SUL!W376)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IF(SP_SUL!Y377="","*",SP_SUL!Y377)</f>
        <v>*</v>
      </c>
      <c r="B373" s="146" t="str">
        <f>IF(SP_SUL!X377="","*",SP_SUL!X377)</f>
        <v>*</v>
      </c>
      <c r="C373" s="146" t="str">
        <f>IF(SP_SUL!Z377="","*",SP_SUL!Z377)</f>
        <v>*</v>
      </c>
      <c r="D373" s="139" t="str">
        <f>IF(SP_SUL!S377="","*",SP_SUL!S377)</f>
        <v>-</v>
      </c>
      <c r="E373" s="139" t="str">
        <f>IF(SP_SUL!T377="","*",SP_SUL!T377)</f>
        <v>-</v>
      </c>
      <c r="F373" s="145" t="str">
        <f>IF(SP_SUL!B377="","*",SP_SUL!B377)</f>
        <v>*</v>
      </c>
      <c r="G373" s="145" t="str">
        <f>IF(SP_SUL!D377="","*",SP_SUL!D377)</f>
        <v>*</v>
      </c>
      <c r="H373" s="145" t="str">
        <f>IF(SP_SUL!F377="","*",SP_SUL!F377)</f>
        <v>*</v>
      </c>
      <c r="I373" s="145" t="str">
        <f>IF(SP_SUL!H377="","*",SP_SUL!H377)</f>
        <v>*</v>
      </c>
      <c r="J373" s="145" t="str">
        <f>IF(SP_SUL!I377="","*",SP_SUL!I377)</f>
        <v>*</v>
      </c>
      <c r="K373" s="139" t="str">
        <f>IF(SP_SUL!M377="","*",SP_SUL!M377)</f>
        <v>-</v>
      </c>
      <c r="L373" s="139" t="str">
        <f>IF(SP_SUL!N377="","*",SP_SUL!N377)</f>
        <v>-</v>
      </c>
      <c r="M373" s="140" t="str">
        <f>IF(SP_SUL!J377="","*",SP_SUL!J377)</f>
        <v>*</v>
      </c>
      <c r="N373" s="144" t="str">
        <f>IF(SP_SUL!K377="","*",SP_SUL!K377)</f>
        <v>*</v>
      </c>
      <c r="O373" s="144" t="str">
        <f>IF(SP_SUL!L377="","*",SP_SUL!L377)</f>
        <v>*</v>
      </c>
      <c r="P373" s="143" t="str">
        <f>IF(SP_SUL!O377="","*",SP_SUL!O377)</f>
        <v>*</v>
      </c>
      <c r="Q373" s="143" t="str">
        <f>IF(SP_SUL!P377="","*",SP_SUL!P377)</f>
        <v>*</v>
      </c>
      <c r="R373" s="145" t="str">
        <f>IF(SP_SUL!Q377="","*",CONCATENATE(SP_SUL!Q377," ",SP_SUL!R377))</f>
        <v>*</v>
      </c>
      <c r="S373" s="145" t="str">
        <f>IF(SP_SUL!V377="","*",SP_SUL!V377)</f>
        <v>*</v>
      </c>
      <c r="T373" s="145" t="str">
        <f>IF(SP_SUL!W377="","*",SP_SUL!W377)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IF(SP_SUL!Y378="","*",SP_SUL!Y378)</f>
        <v>*</v>
      </c>
      <c r="B374" s="146" t="str">
        <f>IF(SP_SUL!X378="","*",SP_SUL!X378)</f>
        <v>*</v>
      </c>
      <c r="C374" s="146" t="str">
        <f>IF(SP_SUL!Z378="","*",SP_SUL!Z378)</f>
        <v>*</v>
      </c>
      <c r="D374" s="139" t="str">
        <f>IF(SP_SUL!S378="","*",SP_SUL!S378)</f>
        <v>-</v>
      </c>
      <c r="E374" s="139" t="str">
        <f>IF(SP_SUL!T378="","*",SP_SUL!T378)</f>
        <v>-</v>
      </c>
      <c r="F374" s="145" t="str">
        <f>IF(SP_SUL!B378="","*",SP_SUL!B378)</f>
        <v>*</v>
      </c>
      <c r="G374" s="145" t="str">
        <f>IF(SP_SUL!D378="","*",SP_SUL!D378)</f>
        <v>*</v>
      </c>
      <c r="H374" s="145" t="str">
        <f>IF(SP_SUL!F378="","*",SP_SUL!F378)</f>
        <v>*</v>
      </c>
      <c r="I374" s="145" t="str">
        <f>IF(SP_SUL!H378="","*",SP_SUL!H378)</f>
        <v>*</v>
      </c>
      <c r="J374" s="145" t="str">
        <f>IF(SP_SUL!I378="","*",SP_SUL!I378)</f>
        <v>*</v>
      </c>
      <c r="K374" s="139" t="str">
        <f>IF(SP_SUL!M378="","*",SP_SUL!M378)</f>
        <v>-</v>
      </c>
      <c r="L374" s="139" t="str">
        <f>IF(SP_SUL!N378="","*",SP_SUL!N378)</f>
        <v>-</v>
      </c>
      <c r="M374" s="140" t="str">
        <f>IF(SP_SUL!J378="","*",SP_SUL!J378)</f>
        <v>*</v>
      </c>
      <c r="N374" s="144" t="str">
        <f>IF(SP_SUL!K378="","*",SP_SUL!K378)</f>
        <v>*</v>
      </c>
      <c r="O374" s="144" t="str">
        <f>IF(SP_SUL!L378="","*",SP_SUL!L378)</f>
        <v>*</v>
      </c>
      <c r="P374" s="143" t="str">
        <f>IF(SP_SUL!O378="","*",SP_SUL!O378)</f>
        <v>*</v>
      </c>
      <c r="Q374" s="143" t="str">
        <f>IF(SP_SUL!P378="","*",SP_SUL!P378)</f>
        <v>*</v>
      </c>
      <c r="R374" s="145" t="str">
        <f>IF(SP_SUL!Q378="","*",CONCATENATE(SP_SUL!Q378," ",SP_SUL!R378))</f>
        <v>*</v>
      </c>
      <c r="S374" s="145" t="str">
        <f>IF(SP_SUL!V378="","*",SP_SUL!V378)</f>
        <v>*</v>
      </c>
      <c r="T374" s="145" t="str">
        <f>IF(SP_SUL!W378="","*",SP_SUL!W378)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IF(SP_SUL!Y379="","*",SP_SUL!Y379)</f>
        <v>*</v>
      </c>
      <c r="B375" s="146" t="str">
        <f>IF(SP_SUL!X379="","*",SP_SUL!X379)</f>
        <v>*</v>
      </c>
      <c r="C375" s="146" t="str">
        <f>IF(SP_SUL!Z379="","*",SP_SUL!Z379)</f>
        <v>*</v>
      </c>
      <c r="D375" s="139" t="str">
        <f>IF(SP_SUL!S379="","*",SP_SUL!S379)</f>
        <v>-</v>
      </c>
      <c r="E375" s="139" t="str">
        <f>IF(SP_SUL!T379="","*",SP_SUL!T379)</f>
        <v>-</v>
      </c>
      <c r="F375" s="145" t="str">
        <f>IF(SP_SUL!B379="","*",SP_SUL!B379)</f>
        <v>*</v>
      </c>
      <c r="G375" s="145" t="str">
        <f>IF(SP_SUL!D379="","*",SP_SUL!D379)</f>
        <v>*</v>
      </c>
      <c r="H375" s="145" t="str">
        <f>IF(SP_SUL!F379="","*",SP_SUL!F379)</f>
        <v>*</v>
      </c>
      <c r="I375" s="145" t="str">
        <f>IF(SP_SUL!H379="","*",SP_SUL!H379)</f>
        <v>*</v>
      </c>
      <c r="J375" s="145" t="str">
        <f>IF(SP_SUL!I379="","*",SP_SUL!I379)</f>
        <v>*</v>
      </c>
      <c r="K375" s="139" t="str">
        <f>IF(SP_SUL!M379="","*",SP_SUL!M379)</f>
        <v>-</v>
      </c>
      <c r="L375" s="139" t="str">
        <f>IF(SP_SUL!N379="","*",SP_SUL!N379)</f>
        <v>-</v>
      </c>
      <c r="M375" s="140" t="str">
        <f>IF(SP_SUL!J379="","*",SP_SUL!J379)</f>
        <v>*</v>
      </c>
      <c r="N375" s="144" t="str">
        <f>IF(SP_SUL!K379="","*",SP_SUL!K379)</f>
        <v>*</v>
      </c>
      <c r="O375" s="144" t="str">
        <f>IF(SP_SUL!L379="","*",SP_SUL!L379)</f>
        <v>*</v>
      </c>
      <c r="P375" s="143" t="str">
        <f>IF(SP_SUL!O379="","*",SP_SUL!O379)</f>
        <v>*</v>
      </c>
      <c r="Q375" s="143" t="str">
        <f>IF(SP_SUL!P379="","*",SP_SUL!P379)</f>
        <v>*</v>
      </c>
      <c r="R375" s="145" t="str">
        <f>IF(SP_SUL!Q379="","*",CONCATENATE(SP_SUL!Q379," ",SP_SUL!R379))</f>
        <v>*</v>
      </c>
      <c r="S375" s="145" t="str">
        <f>IF(SP_SUL!V379="","*",SP_SUL!V379)</f>
        <v>*</v>
      </c>
      <c r="T375" s="145" t="str">
        <f>IF(SP_SUL!W379="","*",SP_SUL!W379)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IF(SP_SUL!Y380="","*",SP_SUL!Y380)</f>
        <v>*</v>
      </c>
      <c r="B376" s="146" t="str">
        <f>IF(SP_SUL!X380="","*",SP_SUL!X380)</f>
        <v>*</v>
      </c>
      <c r="C376" s="146" t="str">
        <f>IF(SP_SUL!Z380="","*",SP_SUL!Z380)</f>
        <v>*</v>
      </c>
      <c r="D376" s="139" t="str">
        <f>IF(SP_SUL!S380="","*",SP_SUL!S380)</f>
        <v>-</v>
      </c>
      <c r="E376" s="139" t="str">
        <f>IF(SP_SUL!T380="","*",SP_SUL!T380)</f>
        <v>-</v>
      </c>
      <c r="F376" s="145" t="str">
        <f>IF(SP_SUL!B380="","*",SP_SUL!B380)</f>
        <v>*</v>
      </c>
      <c r="G376" s="145" t="str">
        <f>IF(SP_SUL!D380="","*",SP_SUL!D380)</f>
        <v>*</v>
      </c>
      <c r="H376" s="145" t="str">
        <f>IF(SP_SUL!F380="","*",SP_SUL!F380)</f>
        <v>*</v>
      </c>
      <c r="I376" s="145" t="str">
        <f>IF(SP_SUL!H380="","*",SP_SUL!H380)</f>
        <v>*</v>
      </c>
      <c r="J376" s="145" t="str">
        <f>IF(SP_SUL!I380="","*",SP_SUL!I380)</f>
        <v>*</v>
      </c>
      <c r="K376" s="139" t="str">
        <f>IF(SP_SUL!M380="","*",SP_SUL!M380)</f>
        <v>-</v>
      </c>
      <c r="L376" s="139" t="str">
        <f>IF(SP_SUL!N380="","*",SP_SUL!N380)</f>
        <v>-</v>
      </c>
      <c r="M376" s="140" t="str">
        <f>IF(SP_SUL!J380="","*",SP_SUL!J380)</f>
        <v>*</v>
      </c>
      <c r="N376" s="144" t="str">
        <f>IF(SP_SUL!K380="","*",SP_SUL!K380)</f>
        <v>*</v>
      </c>
      <c r="O376" s="144" t="str">
        <f>IF(SP_SUL!L380="","*",SP_SUL!L380)</f>
        <v>*</v>
      </c>
      <c r="P376" s="143" t="str">
        <f>IF(SP_SUL!O380="","*",SP_SUL!O380)</f>
        <v>*</v>
      </c>
      <c r="Q376" s="143" t="str">
        <f>IF(SP_SUL!P380="","*",SP_SUL!P380)</f>
        <v>*</v>
      </c>
      <c r="R376" s="145" t="str">
        <f>IF(SP_SUL!Q380="","*",CONCATENATE(SP_SUL!Q380," ",SP_SUL!R380))</f>
        <v>*</v>
      </c>
      <c r="S376" s="145" t="str">
        <f>IF(SP_SUL!V380="","*",SP_SUL!V380)</f>
        <v>*</v>
      </c>
      <c r="T376" s="145" t="str">
        <f>IF(SP_SUL!W380="","*",SP_SUL!W380)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IF(SP_SUL!Y381="","*",SP_SUL!Y381)</f>
        <v>*</v>
      </c>
      <c r="B377" s="146" t="str">
        <f>IF(SP_SUL!X381="","*",SP_SUL!X381)</f>
        <v>*</v>
      </c>
      <c r="C377" s="146" t="str">
        <f>IF(SP_SUL!Z381="","*",SP_SUL!Z381)</f>
        <v>*</v>
      </c>
      <c r="D377" s="139" t="str">
        <f>IF(SP_SUL!S381="","*",SP_SUL!S381)</f>
        <v>-</v>
      </c>
      <c r="E377" s="139" t="str">
        <f>IF(SP_SUL!T381="","*",SP_SUL!T381)</f>
        <v>-</v>
      </c>
      <c r="F377" s="145" t="str">
        <f>IF(SP_SUL!B381="","*",SP_SUL!B381)</f>
        <v>*</v>
      </c>
      <c r="G377" s="145" t="str">
        <f>IF(SP_SUL!D381="","*",SP_SUL!D381)</f>
        <v>*</v>
      </c>
      <c r="H377" s="145" t="str">
        <f>IF(SP_SUL!F381="","*",SP_SUL!F381)</f>
        <v>*</v>
      </c>
      <c r="I377" s="145" t="str">
        <f>IF(SP_SUL!H381="","*",SP_SUL!H381)</f>
        <v>*</v>
      </c>
      <c r="J377" s="145" t="str">
        <f>IF(SP_SUL!I381="","*",SP_SUL!I381)</f>
        <v>*</v>
      </c>
      <c r="K377" s="139" t="str">
        <f>IF(SP_SUL!M381="","*",SP_SUL!M381)</f>
        <v>-</v>
      </c>
      <c r="L377" s="139" t="str">
        <f>IF(SP_SUL!N381="","*",SP_SUL!N381)</f>
        <v>-</v>
      </c>
      <c r="M377" s="140" t="str">
        <f>IF(SP_SUL!J381="","*",SP_SUL!J381)</f>
        <v>*</v>
      </c>
      <c r="N377" s="144" t="str">
        <f>IF(SP_SUL!K381="","*",SP_SUL!K381)</f>
        <v>*</v>
      </c>
      <c r="O377" s="144" t="str">
        <f>IF(SP_SUL!L381="","*",SP_SUL!L381)</f>
        <v>*</v>
      </c>
      <c r="P377" s="143" t="str">
        <f>IF(SP_SUL!O381="","*",SP_SUL!O381)</f>
        <v>*</v>
      </c>
      <c r="Q377" s="143" t="str">
        <f>IF(SP_SUL!P381="","*",SP_SUL!P381)</f>
        <v>*</v>
      </c>
      <c r="R377" s="145" t="str">
        <f>IF(SP_SUL!Q381="","*",CONCATENATE(SP_SUL!Q381," ",SP_SUL!R381))</f>
        <v>*</v>
      </c>
      <c r="S377" s="145" t="str">
        <f>IF(SP_SUL!V381="","*",SP_SUL!V381)</f>
        <v>*</v>
      </c>
      <c r="T377" s="145" t="str">
        <f>IF(SP_SUL!W381="","*",SP_SUL!W381)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IF(SP_SUL!Y382="","*",SP_SUL!Y382)</f>
        <v>*</v>
      </c>
      <c r="B378" s="146" t="str">
        <f>IF(SP_SUL!X382="","*",SP_SUL!X382)</f>
        <v>*</v>
      </c>
      <c r="C378" s="146" t="str">
        <f>IF(SP_SUL!Z382="","*",SP_SUL!Z382)</f>
        <v>*</v>
      </c>
      <c r="D378" s="139" t="str">
        <f>IF(SP_SUL!S382="","*",SP_SUL!S382)</f>
        <v>-</v>
      </c>
      <c r="E378" s="139" t="str">
        <f>IF(SP_SUL!T382="","*",SP_SUL!T382)</f>
        <v>-</v>
      </c>
      <c r="F378" s="145" t="str">
        <f>IF(SP_SUL!B382="","*",SP_SUL!B382)</f>
        <v>*</v>
      </c>
      <c r="G378" s="145" t="str">
        <f>IF(SP_SUL!D382="","*",SP_SUL!D382)</f>
        <v>*</v>
      </c>
      <c r="H378" s="145" t="str">
        <f>IF(SP_SUL!F382="","*",SP_SUL!F382)</f>
        <v>*</v>
      </c>
      <c r="I378" s="145" t="str">
        <f>IF(SP_SUL!H382="","*",SP_SUL!H382)</f>
        <v>*</v>
      </c>
      <c r="J378" s="145" t="str">
        <f>IF(SP_SUL!I382="","*",SP_SUL!I382)</f>
        <v>*</v>
      </c>
      <c r="K378" s="139" t="str">
        <f>IF(SP_SUL!M382="","*",SP_SUL!M382)</f>
        <v>-</v>
      </c>
      <c r="L378" s="139" t="str">
        <f>IF(SP_SUL!N382="","*",SP_SUL!N382)</f>
        <v>-</v>
      </c>
      <c r="M378" s="140" t="str">
        <f>IF(SP_SUL!J382="","*",SP_SUL!J382)</f>
        <v>*</v>
      </c>
      <c r="N378" s="144" t="str">
        <f>IF(SP_SUL!K382="","*",SP_SUL!K382)</f>
        <v>*</v>
      </c>
      <c r="O378" s="144" t="str">
        <f>IF(SP_SUL!L382="","*",SP_SUL!L382)</f>
        <v>*</v>
      </c>
      <c r="P378" s="143" t="str">
        <f>IF(SP_SUL!O382="","*",SP_SUL!O382)</f>
        <v>*</v>
      </c>
      <c r="Q378" s="143" t="str">
        <f>IF(SP_SUL!P382="","*",SP_SUL!P382)</f>
        <v>*</v>
      </c>
      <c r="R378" s="145" t="str">
        <f>IF(SP_SUL!Q382="","*",CONCATENATE(SP_SUL!Q382," ",SP_SUL!R382))</f>
        <v>*</v>
      </c>
      <c r="S378" s="145" t="str">
        <f>IF(SP_SUL!V382="","*",SP_SUL!V382)</f>
        <v>*</v>
      </c>
      <c r="T378" s="145" t="str">
        <f>IF(SP_SUL!W382="","*",SP_SUL!W382)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IF(SP_SUL!Y383="","*",SP_SUL!Y383)</f>
        <v>*</v>
      </c>
      <c r="B379" s="146" t="str">
        <f>IF(SP_SUL!X383="","*",SP_SUL!X383)</f>
        <v>*</v>
      </c>
      <c r="C379" s="146" t="str">
        <f>IF(SP_SUL!Z383="","*",SP_SUL!Z383)</f>
        <v>*</v>
      </c>
      <c r="D379" s="139" t="str">
        <f>IF(SP_SUL!S383="","*",SP_SUL!S383)</f>
        <v>-</v>
      </c>
      <c r="E379" s="139" t="str">
        <f>IF(SP_SUL!T383="","*",SP_SUL!T383)</f>
        <v>-</v>
      </c>
      <c r="F379" s="145" t="str">
        <f>IF(SP_SUL!B383="","*",SP_SUL!B383)</f>
        <v>*</v>
      </c>
      <c r="G379" s="145" t="str">
        <f>IF(SP_SUL!D383="","*",SP_SUL!D383)</f>
        <v>*</v>
      </c>
      <c r="H379" s="145" t="str">
        <f>IF(SP_SUL!F383="","*",SP_SUL!F383)</f>
        <v>*</v>
      </c>
      <c r="I379" s="145" t="str">
        <f>IF(SP_SUL!H383="","*",SP_SUL!H383)</f>
        <v>*</v>
      </c>
      <c r="J379" s="145" t="str">
        <f>IF(SP_SUL!I383="","*",SP_SUL!I383)</f>
        <v>*</v>
      </c>
      <c r="K379" s="139" t="str">
        <f>IF(SP_SUL!M383="","*",SP_SUL!M383)</f>
        <v>-</v>
      </c>
      <c r="L379" s="139" t="str">
        <f>IF(SP_SUL!N383="","*",SP_SUL!N383)</f>
        <v>-</v>
      </c>
      <c r="M379" s="140" t="str">
        <f>IF(SP_SUL!J383="","*",SP_SUL!J383)</f>
        <v>*</v>
      </c>
      <c r="N379" s="144" t="str">
        <f>IF(SP_SUL!K383="","*",SP_SUL!K383)</f>
        <v>*</v>
      </c>
      <c r="O379" s="144" t="str">
        <f>IF(SP_SUL!L383="","*",SP_SUL!L383)</f>
        <v>*</v>
      </c>
      <c r="P379" s="143" t="str">
        <f>IF(SP_SUL!O383="","*",SP_SUL!O383)</f>
        <v>*</v>
      </c>
      <c r="Q379" s="143" t="str">
        <f>IF(SP_SUL!P383="","*",SP_SUL!P383)</f>
        <v>*</v>
      </c>
      <c r="R379" s="145" t="str">
        <f>IF(SP_SUL!Q383="","*",CONCATENATE(SP_SUL!Q383," ",SP_SUL!R383))</f>
        <v>*</v>
      </c>
      <c r="S379" s="145" t="str">
        <f>IF(SP_SUL!V383="","*",SP_SUL!V383)</f>
        <v>*</v>
      </c>
      <c r="T379" s="145" t="str">
        <f>IF(SP_SUL!W383="","*",SP_SUL!W383)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IF(SP_SUL!Y384="","*",SP_SUL!Y384)</f>
        <v>*</v>
      </c>
      <c r="B380" s="146" t="str">
        <f>IF(SP_SUL!X384="","*",SP_SUL!X384)</f>
        <v>*</v>
      </c>
      <c r="C380" s="146" t="str">
        <f>IF(SP_SUL!Z384="","*",SP_SUL!Z384)</f>
        <v>*</v>
      </c>
      <c r="D380" s="139" t="str">
        <f>IF(SP_SUL!S384="","*",SP_SUL!S384)</f>
        <v>-</v>
      </c>
      <c r="E380" s="139" t="str">
        <f>IF(SP_SUL!T384="","*",SP_SUL!T384)</f>
        <v>-</v>
      </c>
      <c r="F380" s="145" t="str">
        <f>IF(SP_SUL!B384="","*",SP_SUL!B384)</f>
        <v>*</v>
      </c>
      <c r="G380" s="145" t="str">
        <f>IF(SP_SUL!D384="","*",SP_SUL!D384)</f>
        <v>*</v>
      </c>
      <c r="H380" s="145" t="str">
        <f>IF(SP_SUL!F384="","*",SP_SUL!F384)</f>
        <v>*</v>
      </c>
      <c r="I380" s="145" t="str">
        <f>IF(SP_SUL!H384="","*",SP_SUL!H384)</f>
        <v>*</v>
      </c>
      <c r="J380" s="145" t="str">
        <f>IF(SP_SUL!I384="","*",SP_SUL!I384)</f>
        <v>*</v>
      </c>
      <c r="K380" s="139" t="str">
        <f>IF(SP_SUL!M384="","*",SP_SUL!M384)</f>
        <v>-</v>
      </c>
      <c r="L380" s="139" t="str">
        <f>IF(SP_SUL!N384="","*",SP_SUL!N384)</f>
        <v>-</v>
      </c>
      <c r="M380" s="140" t="str">
        <f>IF(SP_SUL!J384="","*",SP_SUL!J384)</f>
        <v>*</v>
      </c>
      <c r="N380" s="144" t="str">
        <f>IF(SP_SUL!K384="","*",SP_SUL!K384)</f>
        <v>*</v>
      </c>
      <c r="O380" s="144" t="str">
        <f>IF(SP_SUL!L384="","*",SP_SUL!L384)</f>
        <v>*</v>
      </c>
      <c r="P380" s="143" t="str">
        <f>IF(SP_SUL!O384="","*",SP_SUL!O384)</f>
        <v>*</v>
      </c>
      <c r="Q380" s="143" t="str">
        <f>IF(SP_SUL!P384="","*",SP_SUL!P384)</f>
        <v>*</v>
      </c>
      <c r="R380" s="145" t="str">
        <f>IF(SP_SUL!Q384="","*",CONCATENATE(SP_SUL!Q384," ",SP_SUL!R384))</f>
        <v>*</v>
      </c>
      <c r="S380" s="145" t="str">
        <f>IF(SP_SUL!V384="","*",SP_SUL!V384)</f>
        <v>*</v>
      </c>
      <c r="T380" s="145" t="str">
        <f>IF(SP_SUL!W384="","*",SP_SUL!W384)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IF(SP_SUL!Y385="","*",SP_SUL!Y385)</f>
        <v>*</v>
      </c>
      <c r="B381" s="146" t="str">
        <f>IF(SP_SUL!X385="","*",SP_SUL!X385)</f>
        <v>*</v>
      </c>
      <c r="C381" s="146" t="str">
        <f>IF(SP_SUL!Z385="","*",SP_SUL!Z385)</f>
        <v>*</v>
      </c>
      <c r="D381" s="139" t="str">
        <f>IF(SP_SUL!S385="","*",SP_SUL!S385)</f>
        <v>-</v>
      </c>
      <c r="E381" s="139" t="str">
        <f>IF(SP_SUL!T385="","*",SP_SUL!T385)</f>
        <v>-</v>
      </c>
      <c r="F381" s="145" t="str">
        <f>IF(SP_SUL!B385="","*",SP_SUL!B385)</f>
        <v>*</v>
      </c>
      <c r="G381" s="145" t="str">
        <f>IF(SP_SUL!D385="","*",SP_SUL!D385)</f>
        <v>*</v>
      </c>
      <c r="H381" s="145" t="str">
        <f>IF(SP_SUL!F385="","*",SP_SUL!F385)</f>
        <v>*</v>
      </c>
      <c r="I381" s="145" t="str">
        <f>IF(SP_SUL!H385="","*",SP_SUL!H385)</f>
        <v>*</v>
      </c>
      <c r="J381" s="145" t="str">
        <f>IF(SP_SUL!I385="","*",SP_SUL!I385)</f>
        <v>*</v>
      </c>
      <c r="K381" s="139" t="str">
        <f>IF(SP_SUL!M385="","*",SP_SUL!M385)</f>
        <v>-</v>
      </c>
      <c r="L381" s="139" t="str">
        <f>IF(SP_SUL!N385="","*",SP_SUL!N385)</f>
        <v>-</v>
      </c>
      <c r="M381" s="140" t="str">
        <f>IF(SP_SUL!J385="","*",SP_SUL!J385)</f>
        <v>*</v>
      </c>
      <c r="N381" s="144" t="str">
        <f>IF(SP_SUL!K385="","*",SP_SUL!K385)</f>
        <v>*</v>
      </c>
      <c r="O381" s="144" t="str">
        <f>IF(SP_SUL!L385="","*",SP_SUL!L385)</f>
        <v>*</v>
      </c>
      <c r="P381" s="143" t="str">
        <f>IF(SP_SUL!O385="","*",SP_SUL!O385)</f>
        <v>*</v>
      </c>
      <c r="Q381" s="143" t="str">
        <f>IF(SP_SUL!P385="","*",SP_SUL!P385)</f>
        <v>*</v>
      </c>
      <c r="R381" s="145" t="str">
        <f>IF(SP_SUL!Q385="","*",CONCATENATE(SP_SUL!Q385," ",SP_SUL!R385))</f>
        <v>*</v>
      </c>
      <c r="S381" s="145" t="str">
        <f>IF(SP_SUL!V385="","*",SP_SUL!V385)</f>
        <v>*</v>
      </c>
      <c r="T381" s="145" t="str">
        <f>IF(SP_SUL!W385="","*",SP_SUL!W385)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IF(SP_SUL!Y386="","*",SP_SUL!Y386)</f>
        <v>*</v>
      </c>
      <c r="B382" s="146" t="str">
        <f>IF(SP_SUL!X386="","*",SP_SUL!X386)</f>
        <v>*</v>
      </c>
      <c r="C382" s="146" t="str">
        <f>IF(SP_SUL!Z386="","*",SP_SUL!Z386)</f>
        <v>*</v>
      </c>
      <c r="D382" s="139" t="str">
        <f>IF(SP_SUL!S386="","*",SP_SUL!S386)</f>
        <v>-</v>
      </c>
      <c r="E382" s="139" t="str">
        <f>IF(SP_SUL!T386="","*",SP_SUL!T386)</f>
        <v>-</v>
      </c>
      <c r="F382" s="145" t="str">
        <f>IF(SP_SUL!B386="","*",SP_SUL!B386)</f>
        <v>*</v>
      </c>
      <c r="G382" s="145" t="str">
        <f>IF(SP_SUL!D386="","*",SP_SUL!D386)</f>
        <v>*</v>
      </c>
      <c r="H382" s="145" t="str">
        <f>IF(SP_SUL!F386="","*",SP_SUL!F386)</f>
        <v>*</v>
      </c>
      <c r="I382" s="145" t="str">
        <f>IF(SP_SUL!H386="","*",SP_SUL!H386)</f>
        <v>*</v>
      </c>
      <c r="J382" s="145" t="str">
        <f>IF(SP_SUL!I386="","*",SP_SUL!I386)</f>
        <v>*</v>
      </c>
      <c r="K382" s="139" t="str">
        <f>IF(SP_SUL!M386="","*",SP_SUL!M386)</f>
        <v>-</v>
      </c>
      <c r="L382" s="139" t="str">
        <f>IF(SP_SUL!N386="","*",SP_SUL!N386)</f>
        <v>-</v>
      </c>
      <c r="M382" s="140" t="str">
        <f>IF(SP_SUL!J386="","*",SP_SUL!J386)</f>
        <v>*</v>
      </c>
      <c r="N382" s="144" t="str">
        <f>IF(SP_SUL!K386="","*",SP_SUL!K386)</f>
        <v>*</v>
      </c>
      <c r="O382" s="144" t="str">
        <f>IF(SP_SUL!L386="","*",SP_SUL!L386)</f>
        <v>*</v>
      </c>
      <c r="P382" s="143" t="str">
        <f>IF(SP_SUL!O386="","*",SP_SUL!O386)</f>
        <v>*</v>
      </c>
      <c r="Q382" s="143" t="str">
        <f>IF(SP_SUL!P386="","*",SP_SUL!P386)</f>
        <v>*</v>
      </c>
      <c r="R382" s="145" t="str">
        <f>IF(SP_SUL!Q386="","*",CONCATENATE(SP_SUL!Q386," ",SP_SUL!R386))</f>
        <v>*</v>
      </c>
      <c r="S382" s="145" t="str">
        <f>IF(SP_SUL!V386="","*",SP_SUL!V386)</f>
        <v>*</v>
      </c>
      <c r="T382" s="145" t="str">
        <f>IF(SP_SUL!W386="","*",SP_SUL!W386)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IF(SP_SUL!Y387="","*",SP_SUL!Y387)</f>
        <v>*</v>
      </c>
      <c r="B383" s="146" t="str">
        <f>IF(SP_SUL!X387="","*",SP_SUL!X387)</f>
        <v>*</v>
      </c>
      <c r="C383" s="146" t="str">
        <f>IF(SP_SUL!Z387="","*",SP_SUL!Z387)</f>
        <v>*</v>
      </c>
      <c r="D383" s="139" t="str">
        <f>IF(SP_SUL!S387="","*",SP_SUL!S387)</f>
        <v>-</v>
      </c>
      <c r="E383" s="139" t="str">
        <f>IF(SP_SUL!T387="","*",SP_SUL!T387)</f>
        <v>-</v>
      </c>
      <c r="F383" s="145" t="str">
        <f>IF(SP_SUL!B387="","*",SP_SUL!B387)</f>
        <v>*</v>
      </c>
      <c r="G383" s="145" t="str">
        <f>IF(SP_SUL!D387="","*",SP_SUL!D387)</f>
        <v>*</v>
      </c>
      <c r="H383" s="145" t="str">
        <f>IF(SP_SUL!F387="","*",SP_SUL!F387)</f>
        <v>*</v>
      </c>
      <c r="I383" s="145" t="str">
        <f>IF(SP_SUL!H387="","*",SP_SUL!H387)</f>
        <v>*</v>
      </c>
      <c r="J383" s="145" t="str">
        <f>IF(SP_SUL!I387="","*",SP_SUL!I387)</f>
        <v>*</v>
      </c>
      <c r="K383" s="139" t="str">
        <f>IF(SP_SUL!M387="","*",SP_SUL!M387)</f>
        <v>-</v>
      </c>
      <c r="L383" s="139" t="str">
        <f>IF(SP_SUL!N387="","*",SP_SUL!N387)</f>
        <v>-</v>
      </c>
      <c r="M383" s="140" t="str">
        <f>IF(SP_SUL!J387="","*",SP_SUL!J387)</f>
        <v>*</v>
      </c>
      <c r="N383" s="144" t="str">
        <f>IF(SP_SUL!K387="","*",SP_SUL!K387)</f>
        <v>*</v>
      </c>
      <c r="O383" s="144" t="str">
        <f>IF(SP_SUL!L387="","*",SP_SUL!L387)</f>
        <v>*</v>
      </c>
      <c r="P383" s="143" t="str">
        <f>IF(SP_SUL!O387="","*",SP_SUL!O387)</f>
        <v>*</v>
      </c>
      <c r="Q383" s="143" t="str">
        <f>IF(SP_SUL!P387="","*",SP_SUL!P387)</f>
        <v>*</v>
      </c>
      <c r="R383" s="145" t="str">
        <f>IF(SP_SUL!Q387="","*",CONCATENATE(SP_SUL!Q387," ",SP_SUL!R387))</f>
        <v>*</v>
      </c>
      <c r="S383" s="145" t="str">
        <f>IF(SP_SUL!V387="","*",SP_SUL!V387)</f>
        <v>*</v>
      </c>
      <c r="T383" s="145" t="str">
        <f>IF(SP_SUL!W387="","*",SP_SUL!W387)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IF(SP_SUL!Y388="","*",SP_SUL!Y388)</f>
        <v>*</v>
      </c>
      <c r="B384" s="146" t="str">
        <f>IF(SP_SUL!X388="","*",SP_SUL!X388)</f>
        <v>*</v>
      </c>
      <c r="C384" s="146" t="str">
        <f>IF(SP_SUL!Z388="","*",SP_SUL!Z388)</f>
        <v>*</v>
      </c>
      <c r="D384" s="139" t="str">
        <f>IF(SP_SUL!S388="","*",SP_SUL!S388)</f>
        <v>-</v>
      </c>
      <c r="E384" s="139" t="str">
        <f>IF(SP_SUL!T388="","*",SP_SUL!T388)</f>
        <v>-</v>
      </c>
      <c r="F384" s="145" t="str">
        <f>IF(SP_SUL!B388="","*",SP_SUL!B388)</f>
        <v>*</v>
      </c>
      <c r="G384" s="145" t="str">
        <f>IF(SP_SUL!D388="","*",SP_SUL!D388)</f>
        <v>*</v>
      </c>
      <c r="H384" s="145" t="str">
        <f>IF(SP_SUL!F388="","*",SP_SUL!F388)</f>
        <v>*</v>
      </c>
      <c r="I384" s="145" t="str">
        <f>IF(SP_SUL!H388="","*",SP_SUL!H388)</f>
        <v>*</v>
      </c>
      <c r="J384" s="145" t="str">
        <f>IF(SP_SUL!I388="","*",SP_SUL!I388)</f>
        <v>*</v>
      </c>
      <c r="K384" s="139" t="str">
        <f>IF(SP_SUL!M388="","*",SP_SUL!M388)</f>
        <v>-</v>
      </c>
      <c r="L384" s="139" t="str">
        <f>IF(SP_SUL!N388="","*",SP_SUL!N388)</f>
        <v>-</v>
      </c>
      <c r="M384" s="140" t="str">
        <f>IF(SP_SUL!J388="","*",SP_SUL!J388)</f>
        <v>*</v>
      </c>
      <c r="N384" s="144" t="str">
        <f>IF(SP_SUL!K388="","*",SP_SUL!K388)</f>
        <v>*</v>
      </c>
      <c r="O384" s="144" t="str">
        <f>IF(SP_SUL!L388="","*",SP_SUL!L388)</f>
        <v>*</v>
      </c>
      <c r="P384" s="143" t="str">
        <f>IF(SP_SUL!O388="","*",SP_SUL!O388)</f>
        <v>*</v>
      </c>
      <c r="Q384" s="143" t="str">
        <f>IF(SP_SUL!P388="","*",SP_SUL!P388)</f>
        <v>*</v>
      </c>
      <c r="R384" s="145" t="str">
        <f>IF(SP_SUL!Q388="","*",CONCATENATE(SP_SUL!Q388," ",SP_SUL!R388))</f>
        <v>*</v>
      </c>
      <c r="S384" s="145" t="str">
        <f>IF(SP_SUL!V388="","*",SP_SUL!V388)</f>
        <v>*</v>
      </c>
      <c r="T384" s="145" t="str">
        <f>IF(SP_SUL!W388="","*",SP_SUL!W388)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IF(SP_SUL!Y389="","*",SP_SUL!Y389)</f>
        <v>*</v>
      </c>
      <c r="B385" s="146" t="str">
        <f>IF(SP_SUL!X389="","*",SP_SUL!X389)</f>
        <v>*</v>
      </c>
      <c r="C385" s="146" t="str">
        <f>IF(SP_SUL!Z389="","*",SP_SUL!Z389)</f>
        <v>*</v>
      </c>
      <c r="D385" s="139" t="str">
        <f>IF(SP_SUL!S389="","*",SP_SUL!S389)</f>
        <v>-</v>
      </c>
      <c r="E385" s="139" t="str">
        <f>IF(SP_SUL!T389="","*",SP_SUL!T389)</f>
        <v>-</v>
      </c>
      <c r="F385" s="145" t="str">
        <f>IF(SP_SUL!B389="","*",SP_SUL!B389)</f>
        <v>*</v>
      </c>
      <c r="G385" s="145" t="str">
        <f>IF(SP_SUL!D389="","*",SP_SUL!D389)</f>
        <v>*</v>
      </c>
      <c r="H385" s="145" t="str">
        <f>IF(SP_SUL!F389="","*",SP_SUL!F389)</f>
        <v>*</v>
      </c>
      <c r="I385" s="145" t="str">
        <f>IF(SP_SUL!H389="","*",SP_SUL!H389)</f>
        <v>*</v>
      </c>
      <c r="J385" s="145" t="str">
        <f>IF(SP_SUL!I389="","*",SP_SUL!I389)</f>
        <v>*</v>
      </c>
      <c r="K385" s="139" t="str">
        <f>IF(SP_SUL!M389="","*",SP_SUL!M389)</f>
        <v>-</v>
      </c>
      <c r="L385" s="139" t="str">
        <f>IF(SP_SUL!N389="","*",SP_SUL!N389)</f>
        <v>-</v>
      </c>
      <c r="M385" s="140" t="str">
        <f>IF(SP_SUL!J389="","*",SP_SUL!J389)</f>
        <v>*</v>
      </c>
      <c r="N385" s="144" t="str">
        <f>IF(SP_SUL!K389="","*",SP_SUL!K389)</f>
        <v>*</v>
      </c>
      <c r="O385" s="144" t="str">
        <f>IF(SP_SUL!L389="","*",SP_SUL!L389)</f>
        <v>*</v>
      </c>
      <c r="P385" s="143" t="str">
        <f>IF(SP_SUL!O389="","*",SP_SUL!O389)</f>
        <v>*</v>
      </c>
      <c r="Q385" s="143" t="str">
        <f>IF(SP_SUL!P389="","*",SP_SUL!P389)</f>
        <v>*</v>
      </c>
      <c r="R385" s="145" t="str">
        <f>IF(SP_SUL!Q389="","*",CONCATENATE(SP_SUL!Q389," ",SP_SUL!R389))</f>
        <v>*</v>
      </c>
      <c r="S385" s="145" t="str">
        <f>IF(SP_SUL!V389="","*",SP_SUL!V389)</f>
        <v>*</v>
      </c>
      <c r="T385" s="145" t="str">
        <f>IF(SP_SUL!W389="","*",SP_SUL!W389)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IF(SP_SUL!Y390="","*",SP_SUL!Y390)</f>
        <v>*</v>
      </c>
      <c r="B386" s="146" t="str">
        <f>IF(SP_SUL!X390="","*",SP_SUL!X390)</f>
        <v>*</v>
      </c>
      <c r="C386" s="146" t="str">
        <f>IF(SP_SUL!Z390="","*",SP_SUL!Z390)</f>
        <v>*</v>
      </c>
      <c r="D386" s="139" t="str">
        <f>IF(SP_SUL!S390="","*",SP_SUL!S390)</f>
        <v>-</v>
      </c>
      <c r="E386" s="139" t="str">
        <f>IF(SP_SUL!T390="","*",SP_SUL!T390)</f>
        <v>-</v>
      </c>
      <c r="F386" s="145" t="str">
        <f>IF(SP_SUL!B390="","*",SP_SUL!B390)</f>
        <v>*</v>
      </c>
      <c r="G386" s="145" t="str">
        <f>IF(SP_SUL!D390="","*",SP_SUL!D390)</f>
        <v>*</v>
      </c>
      <c r="H386" s="145" t="str">
        <f>IF(SP_SUL!F390="","*",SP_SUL!F390)</f>
        <v>*</v>
      </c>
      <c r="I386" s="145" t="str">
        <f>IF(SP_SUL!H390="","*",SP_SUL!H390)</f>
        <v>*</v>
      </c>
      <c r="J386" s="145" t="str">
        <f>IF(SP_SUL!I390="","*",SP_SUL!I390)</f>
        <v>*</v>
      </c>
      <c r="K386" s="139" t="str">
        <f>IF(SP_SUL!M390="","*",SP_SUL!M390)</f>
        <v>-</v>
      </c>
      <c r="L386" s="139" t="str">
        <f>IF(SP_SUL!N390="","*",SP_SUL!N390)</f>
        <v>-</v>
      </c>
      <c r="M386" s="140" t="str">
        <f>IF(SP_SUL!J390="","*",SP_SUL!J390)</f>
        <v>*</v>
      </c>
      <c r="N386" s="144" t="str">
        <f>IF(SP_SUL!K390="","*",SP_SUL!K390)</f>
        <v>*</v>
      </c>
      <c r="O386" s="144" t="str">
        <f>IF(SP_SUL!L390="","*",SP_SUL!L390)</f>
        <v>*</v>
      </c>
      <c r="P386" s="143" t="str">
        <f>IF(SP_SUL!O390="","*",SP_SUL!O390)</f>
        <v>*</v>
      </c>
      <c r="Q386" s="143" t="str">
        <f>IF(SP_SUL!P390="","*",SP_SUL!P390)</f>
        <v>*</v>
      </c>
      <c r="R386" s="145" t="str">
        <f>IF(SP_SUL!Q390="","*",CONCATENATE(SP_SUL!Q390," ",SP_SUL!R390))</f>
        <v>*</v>
      </c>
      <c r="S386" s="145" t="str">
        <f>IF(SP_SUL!V390="","*",SP_SUL!V390)</f>
        <v>*</v>
      </c>
      <c r="T386" s="145" t="str">
        <f>IF(SP_SUL!W390="","*",SP_SUL!W390)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IF(SP_SUL!Y391="","*",SP_SUL!Y391)</f>
        <v>*</v>
      </c>
      <c r="B387" s="146" t="str">
        <f>IF(SP_SUL!X391="","*",SP_SUL!X391)</f>
        <v>*</v>
      </c>
      <c r="C387" s="146" t="str">
        <f>IF(SP_SUL!Z391="","*",SP_SUL!Z391)</f>
        <v>*</v>
      </c>
      <c r="D387" s="139" t="str">
        <f>IF(SP_SUL!S391="","*",SP_SUL!S391)</f>
        <v>-</v>
      </c>
      <c r="E387" s="139" t="str">
        <f>IF(SP_SUL!T391="","*",SP_SUL!T391)</f>
        <v>-</v>
      </c>
      <c r="F387" s="145" t="str">
        <f>IF(SP_SUL!B391="","*",SP_SUL!B391)</f>
        <v>*</v>
      </c>
      <c r="G387" s="145" t="str">
        <f>IF(SP_SUL!D391="","*",SP_SUL!D391)</f>
        <v>*</v>
      </c>
      <c r="H387" s="145" t="str">
        <f>IF(SP_SUL!F391="","*",SP_SUL!F391)</f>
        <v>*</v>
      </c>
      <c r="I387" s="145" t="str">
        <f>IF(SP_SUL!H391="","*",SP_SUL!H391)</f>
        <v>*</v>
      </c>
      <c r="J387" s="145" t="str">
        <f>IF(SP_SUL!I391="","*",SP_SUL!I391)</f>
        <v>*</v>
      </c>
      <c r="K387" s="139" t="str">
        <f>IF(SP_SUL!M391="","*",SP_SUL!M391)</f>
        <v>-</v>
      </c>
      <c r="L387" s="139" t="str">
        <f>IF(SP_SUL!N391="","*",SP_SUL!N391)</f>
        <v>-</v>
      </c>
      <c r="M387" s="140" t="str">
        <f>IF(SP_SUL!J391="","*",SP_SUL!J391)</f>
        <v>*</v>
      </c>
      <c r="N387" s="144" t="str">
        <f>IF(SP_SUL!K391="","*",SP_SUL!K391)</f>
        <v>*</v>
      </c>
      <c r="O387" s="144" t="str">
        <f>IF(SP_SUL!L391="","*",SP_SUL!L391)</f>
        <v>*</v>
      </c>
      <c r="P387" s="143" t="str">
        <f>IF(SP_SUL!O391="","*",SP_SUL!O391)</f>
        <v>*</v>
      </c>
      <c r="Q387" s="143" t="str">
        <f>IF(SP_SUL!P391="","*",SP_SUL!P391)</f>
        <v>*</v>
      </c>
      <c r="R387" s="145" t="str">
        <f>IF(SP_SUL!Q391="","*",CONCATENATE(SP_SUL!Q391," ",SP_SUL!R391))</f>
        <v>*</v>
      </c>
      <c r="S387" s="145" t="str">
        <f>IF(SP_SUL!V391="","*",SP_SUL!V391)</f>
        <v>*</v>
      </c>
      <c r="T387" s="145" t="str">
        <f>IF(SP_SUL!W391="","*",SP_SUL!W391)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IF(SP_SUL!Y392="","*",SP_SUL!Y392)</f>
        <v>*</v>
      </c>
      <c r="B388" s="146" t="str">
        <f>IF(SP_SUL!X392="","*",SP_SUL!X392)</f>
        <v>*</v>
      </c>
      <c r="C388" s="146" t="str">
        <f>IF(SP_SUL!Z392="","*",SP_SUL!Z392)</f>
        <v>*</v>
      </c>
      <c r="D388" s="139" t="str">
        <f>IF(SP_SUL!S392="","*",SP_SUL!S392)</f>
        <v>-</v>
      </c>
      <c r="E388" s="139" t="str">
        <f>IF(SP_SUL!T392="","*",SP_SUL!T392)</f>
        <v>-</v>
      </c>
      <c r="F388" s="145" t="str">
        <f>IF(SP_SUL!B392="","*",SP_SUL!B392)</f>
        <v>*</v>
      </c>
      <c r="G388" s="145" t="str">
        <f>IF(SP_SUL!D392="","*",SP_SUL!D392)</f>
        <v>*</v>
      </c>
      <c r="H388" s="145" t="str">
        <f>IF(SP_SUL!F392="","*",SP_SUL!F392)</f>
        <v>*</v>
      </c>
      <c r="I388" s="145" t="str">
        <f>IF(SP_SUL!H392="","*",SP_SUL!H392)</f>
        <v>*</v>
      </c>
      <c r="J388" s="145" t="str">
        <f>IF(SP_SUL!I392="","*",SP_SUL!I392)</f>
        <v>*</v>
      </c>
      <c r="K388" s="139" t="str">
        <f>IF(SP_SUL!M392="","*",SP_SUL!M392)</f>
        <v>-</v>
      </c>
      <c r="L388" s="139" t="str">
        <f>IF(SP_SUL!N392="","*",SP_SUL!N392)</f>
        <v>-</v>
      </c>
      <c r="M388" s="140" t="str">
        <f>IF(SP_SUL!J392="","*",SP_SUL!J392)</f>
        <v>*</v>
      </c>
      <c r="N388" s="144" t="str">
        <f>IF(SP_SUL!K392="","*",SP_SUL!K392)</f>
        <v>*</v>
      </c>
      <c r="O388" s="144" t="str">
        <f>IF(SP_SUL!L392="","*",SP_SUL!L392)</f>
        <v>*</v>
      </c>
      <c r="P388" s="143" t="str">
        <f>IF(SP_SUL!O392="","*",SP_SUL!O392)</f>
        <v>*</v>
      </c>
      <c r="Q388" s="143" t="str">
        <f>IF(SP_SUL!P392="","*",SP_SUL!P392)</f>
        <v>*</v>
      </c>
      <c r="R388" s="145" t="str">
        <f>IF(SP_SUL!Q392="","*",CONCATENATE(SP_SUL!Q392," ",SP_SUL!R392))</f>
        <v>*</v>
      </c>
      <c r="S388" s="145" t="str">
        <f>IF(SP_SUL!V392="","*",SP_SUL!V392)</f>
        <v>*</v>
      </c>
      <c r="T388" s="145" t="str">
        <f>IF(SP_SUL!W392="","*",SP_SUL!W392)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IF(SP_SUL!Y393="","*",SP_SUL!Y393)</f>
        <v>*</v>
      </c>
      <c r="B389" s="146" t="str">
        <f>IF(SP_SUL!X393="","*",SP_SUL!X393)</f>
        <v>*</v>
      </c>
      <c r="C389" s="146" t="str">
        <f>IF(SP_SUL!Z393="","*",SP_SUL!Z393)</f>
        <v>*</v>
      </c>
      <c r="D389" s="139" t="str">
        <f>IF(SP_SUL!S393="","*",SP_SUL!S393)</f>
        <v>-</v>
      </c>
      <c r="E389" s="139" t="str">
        <f>IF(SP_SUL!T393="","*",SP_SUL!T393)</f>
        <v>-</v>
      </c>
      <c r="F389" s="145" t="str">
        <f>IF(SP_SUL!B393="","*",SP_SUL!B393)</f>
        <v>*</v>
      </c>
      <c r="G389" s="145" t="str">
        <f>IF(SP_SUL!D393="","*",SP_SUL!D393)</f>
        <v>*</v>
      </c>
      <c r="H389" s="145" t="str">
        <f>IF(SP_SUL!F393="","*",SP_SUL!F393)</f>
        <v>*</v>
      </c>
      <c r="I389" s="145" t="str">
        <f>IF(SP_SUL!H393="","*",SP_SUL!H393)</f>
        <v>*</v>
      </c>
      <c r="J389" s="145" t="str">
        <f>IF(SP_SUL!I393="","*",SP_SUL!I393)</f>
        <v>*</v>
      </c>
      <c r="K389" s="139" t="str">
        <f>IF(SP_SUL!M393="","*",SP_SUL!M393)</f>
        <v>-</v>
      </c>
      <c r="L389" s="139" t="str">
        <f>IF(SP_SUL!N393="","*",SP_SUL!N393)</f>
        <v>-</v>
      </c>
      <c r="M389" s="140" t="str">
        <f>IF(SP_SUL!J393="","*",SP_SUL!J393)</f>
        <v>*</v>
      </c>
      <c r="N389" s="144" t="str">
        <f>IF(SP_SUL!K393="","*",SP_SUL!K393)</f>
        <v>*</v>
      </c>
      <c r="O389" s="144" t="str">
        <f>IF(SP_SUL!L393="","*",SP_SUL!L393)</f>
        <v>*</v>
      </c>
      <c r="P389" s="143" t="str">
        <f>IF(SP_SUL!O393="","*",SP_SUL!O393)</f>
        <v>*</v>
      </c>
      <c r="Q389" s="143" t="str">
        <f>IF(SP_SUL!P393="","*",SP_SUL!P393)</f>
        <v>*</v>
      </c>
      <c r="R389" s="145" t="str">
        <f>IF(SP_SUL!Q393="","*",CONCATENATE(SP_SUL!Q393," ",SP_SUL!R393))</f>
        <v>*</v>
      </c>
      <c r="S389" s="145" t="str">
        <f>IF(SP_SUL!V393="","*",SP_SUL!V393)</f>
        <v>*</v>
      </c>
      <c r="T389" s="145" t="str">
        <f>IF(SP_SUL!W393="","*",SP_SUL!W393)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IF(SP_SUL!Y394="","*",SP_SUL!Y394)</f>
        <v>*</v>
      </c>
      <c r="B390" s="146" t="str">
        <f>IF(SP_SUL!X394="","*",SP_SUL!X394)</f>
        <v>*</v>
      </c>
      <c r="C390" s="146" t="str">
        <f>IF(SP_SUL!Z394="","*",SP_SUL!Z394)</f>
        <v>*</v>
      </c>
      <c r="D390" s="139" t="str">
        <f>IF(SP_SUL!S394="","*",SP_SUL!S394)</f>
        <v>-</v>
      </c>
      <c r="E390" s="139" t="str">
        <f>IF(SP_SUL!T394="","*",SP_SUL!T394)</f>
        <v>-</v>
      </c>
      <c r="F390" s="145" t="str">
        <f>IF(SP_SUL!B394="","*",SP_SUL!B394)</f>
        <v>*</v>
      </c>
      <c r="G390" s="145" t="str">
        <f>IF(SP_SUL!D394="","*",SP_SUL!D394)</f>
        <v>*</v>
      </c>
      <c r="H390" s="145" t="str">
        <f>IF(SP_SUL!F394="","*",SP_SUL!F394)</f>
        <v>*</v>
      </c>
      <c r="I390" s="145" t="str">
        <f>IF(SP_SUL!H394="","*",SP_SUL!H394)</f>
        <v>*</v>
      </c>
      <c r="J390" s="145" t="str">
        <f>IF(SP_SUL!I394="","*",SP_SUL!I394)</f>
        <v>*</v>
      </c>
      <c r="K390" s="139" t="str">
        <f>IF(SP_SUL!M394="","*",SP_SUL!M394)</f>
        <v>-</v>
      </c>
      <c r="L390" s="139" t="str">
        <f>IF(SP_SUL!N394="","*",SP_SUL!N394)</f>
        <v>-</v>
      </c>
      <c r="M390" s="140" t="str">
        <f>IF(SP_SUL!J394="","*",SP_SUL!J394)</f>
        <v>*</v>
      </c>
      <c r="N390" s="144" t="str">
        <f>IF(SP_SUL!K394="","*",SP_SUL!K394)</f>
        <v>*</v>
      </c>
      <c r="O390" s="144" t="str">
        <f>IF(SP_SUL!L394="","*",SP_SUL!L394)</f>
        <v>*</v>
      </c>
      <c r="P390" s="143" t="str">
        <f>IF(SP_SUL!O394="","*",SP_SUL!O394)</f>
        <v>*</v>
      </c>
      <c r="Q390" s="143" t="str">
        <f>IF(SP_SUL!P394="","*",SP_SUL!P394)</f>
        <v>*</v>
      </c>
      <c r="R390" s="145" t="str">
        <f>IF(SP_SUL!Q394="","*",CONCATENATE(SP_SUL!Q394," ",SP_SUL!R394))</f>
        <v>*</v>
      </c>
      <c r="S390" s="145" t="str">
        <f>IF(SP_SUL!V394="","*",SP_SUL!V394)</f>
        <v>*</v>
      </c>
      <c r="T390" s="145" t="str">
        <f>IF(SP_SUL!W394="","*",SP_SUL!W394)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IF(SP_SUL!Y395="","*",SP_SUL!Y395)</f>
        <v>*</v>
      </c>
      <c r="B391" s="146" t="str">
        <f>IF(SP_SUL!X395="","*",SP_SUL!X395)</f>
        <v>*</v>
      </c>
      <c r="C391" s="146" t="str">
        <f>IF(SP_SUL!Z395="","*",SP_SUL!Z395)</f>
        <v>*</v>
      </c>
      <c r="D391" s="139" t="str">
        <f>IF(SP_SUL!S395="","*",SP_SUL!S395)</f>
        <v>-</v>
      </c>
      <c r="E391" s="139" t="str">
        <f>IF(SP_SUL!T395="","*",SP_SUL!T395)</f>
        <v>-</v>
      </c>
      <c r="F391" s="145" t="str">
        <f>IF(SP_SUL!B395="","*",SP_SUL!B395)</f>
        <v>*</v>
      </c>
      <c r="G391" s="145" t="str">
        <f>IF(SP_SUL!D395="","*",SP_SUL!D395)</f>
        <v>*</v>
      </c>
      <c r="H391" s="145" t="str">
        <f>IF(SP_SUL!F395="","*",SP_SUL!F395)</f>
        <v>*</v>
      </c>
      <c r="I391" s="145" t="str">
        <f>IF(SP_SUL!H395="","*",SP_SUL!H395)</f>
        <v>*</v>
      </c>
      <c r="J391" s="145" t="str">
        <f>IF(SP_SUL!I395="","*",SP_SUL!I395)</f>
        <v>*</v>
      </c>
      <c r="K391" s="139" t="str">
        <f>IF(SP_SUL!M395="","*",SP_SUL!M395)</f>
        <v>-</v>
      </c>
      <c r="L391" s="139" t="str">
        <f>IF(SP_SUL!N395="","*",SP_SUL!N395)</f>
        <v>-</v>
      </c>
      <c r="M391" s="140" t="str">
        <f>IF(SP_SUL!J395="","*",SP_SUL!J395)</f>
        <v>*</v>
      </c>
      <c r="N391" s="144" t="str">
        <f>IF(SP_SUL!K395="","*",SP_SUL!K395)</f>
        <v>*</v>
      </c>
      <c r="O391" s="144" t="str">
        <f>IF(SP_SUL!L395="","*",SP_SUL!L395)</f>
        <v>*</v>
      </c>
      <c r="P391" s="143" t="str">
        <f>IF(SP_SUL!O395="","*",SP_SUL!O395)</f>
        <v>*</v>
      </c>
      <c r="Q391" s="143" t="str">
        <f>IF(SP_SUL!P395="","*",SP_SUL!P395)</f>
        <v>*</v>
      </c>
      <c r="R391" s="145" t="str">
        <f>IF(SP_SUL!Q395="","*",CONCATENATE(SP_SUL!Q395," ",SP_SUL!R395))</f>
        <v>*</v>
      </c>
      <c r="S391" s="145" t="str">
        <f>IF(SP_SUL!V395="","*",SP_SUL!V395)</f>
        <v>*</v>
      </c>
      <c r="T391" s="145" t="str">
        <f>IF(SP_SUL!W395="","*",SP_SUL!W395)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IF(SP_SUL!Y396="","*",SP_SUL!Y396)</f>
        <v>*</v>
      </c>
      <c r="B392" s="146" t="str">
        <f>IF(SP_SUL!X396="","*",SP_SUL!X396)</f>
        <v>*</v>
      </c>
      <c r="C392" s="146" t="str">
        <f>IF(SP_SUL!Z396="","*",SP_SUL!Z396)</f>
        <v>*</v>
      </c>
      <c r="D392" s="139" t="str">
        <f>IF(SP_SUL!S396="","*",SP_SUL!S396)</f>
        <v>-</v>
      </c>
      <c r="E392" s="139" t="str">
        <f>IF(SP_SUL!T396="","*",SP_SUL!T396)</f>
        <v>-</v>
      </c>
      <c r="F392" s="145" t="str">
        <f>IF(SP_SUL!B396="","*",SP_SUL!B396)</f>
        <v>*</v>
      </c>
      <c r="G392" s="145" t="str">
        <f>IF(SP_SUL!D396="","*",SP_SUL!D396)</f>
        <v>*</v>
      </c>
      <c r="H392" s="145" t="str">
        <f>IF(SP_SUL!F396="","*",SP_SUL!F396)</f>
        <v>*</v>
      </c>
      <c r="I392" s="145" t="str">
        <f>IF(SP_SUL!H396="","*",SP_SUL!H396)</f>
        <v>*</v>
      </c>
      <c r="J392" s="145" t="str">
        <f>IF(SP_SUL!I396="","*",SP_SUL!I396)</f>
        <v>*</v>
      </c>
      <c r="K392" s="139" t="str">
        <f>IF(SP_SUL!M396="","*",SP_SUL!M396)</f>
        <v>-</v>
      </c>
      <c r="L392" s="139" t="str">
        <f>IF(SP_SUL!N396="","*",SP_SUL!N396)</f>
        <v>-</v>
      </c>
      <c r="M392" s="140" t="str">
        <f>IF(SP_SUL!J396="","*",SP_SUL!J396)</f>
        <v>*</v>
      </c>
      <c r="N392" s="144" t="str">
        <f>IF(SP_SUL!K396="","*",SP_SUL!K396)</f>
        <v>*</v>
      </c>
      <c r="O392" s="144" t="str">
        <f>IF(SP_SUL!L396="","*",SP_SUL!L396)</f>
        <v>*</v>
      </c>
      <c r="P392" s="143" t="str">
        <f>IF(SP_SUL!O396="","*",SP_SUL!O396)</f>
        <v>*</v>
      </c>
      <c r="Q392" s="143" t="str">
        <f>IF(SP_SUL!P396="","*",SP_SUL!P396)</f>
        <v>*</v>
      </c>
      <c r="R392" s="145" t="str">
        <f>IF(SP_SUL!Q396="","*",CONCATENATE(SP_SUL!Q396," ",SP_SUL!R396))</f>
        <v>*</v>
      </c>
      <c r="S392" s="145" t="str">
        <f>IF(SP_SUL!V396="","*",SP_SUL!V396)</f>
        <v>*</v>
      </c>
      <c r="T392" s="145" t="str">
        <f>IF(SP_SUL!W396="","*",SP_SUL!W396)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IF(SP_SUL!Y397="","*",SP_SUL!Y397)</f>
        <v>*</v>
      </c>
      <c r="B393" s="146" t="str">
        <f>IF(SP_SUL!X397="","*",SP_SUL!X397)</f>
        <v>*</v>
      </c>
      <c r="C393" s="146" t="str">
        <f>IF(SP_SUL!Z397="","*",SP_SUL!Z397)</f>
        <v>*</v>
      </c>
      <c r="D393" s="139" t="str">
        <f>IF(SP_SUL!S397="","*",SP_SUL!S397)</f>
        <v>-</v>
      </c>
      <c r="E393" s="139" t="str">
        <f>IF(SP_SUL!T397="","*",SP_SUL!T397)</f>
        <v>-</v>
      </c>
      <c r="F393" s="145" t="str">
        <f>IF(SP_SUL!B397="","*",SP_SUL!B397)</f>
        <v>*</v>
      </c>
      <c r="G393" s="145" t="str">
        <f>IF(SP_SUL!D397="","*",SP_SUL!D397)</f>
        <v>*</v>
      </c>
      <c r="H393" s="145" t="str">
        <f>IF(SP_SUL!F397="","*",SP_SUL!F397)</f>
        <v>*</v>
      </c>
      <c r="I393" s="145" t="str">
        <f>IF(SP_SUL!H397="","*",SP_SUL!H397)</f>
        <v>*</v>
      </c>
      <c r="J393" s="145" t="str">
        <f>IF(SP_SUL!I397="","*",SP_SUL!I397)</f>
        <v>*</v>
      </c>
      <c r="K393" s="139" t="str">
        <f>IF(SP_SUL!M397="","*",SP_SUL!M397)</f>
        <v>-</v>
      </c>
      <c r="L393" s="139" t="str">
        <f>IF(SP_SUL!N397="","*",SP_SUL!N397)</f>
        <v>-</v>
      </c>
      <c r="M393" s="140" t="str">
        <f>IF(SP_SUL!J397="","*",SP_SUL!J397)</f>
        <v>*</v>
      </c>
      <c r="N393" s="144" t="str">
        <f>IF(SP_SUL!K397="","*",SP_SUL!K397)</f>
        <v>*</v>
      </c>
      <c r="O393" s="144" t="str">
        <f>IF(SP_SUL!L397="","*",SP_SUL!L397)</f>
        <v>*</v>
      </c>
      <c r="P393" s="143" t="str">
        <f>IF(SP_SUL!O397="","*",SP_SUL!O397)</f>
        <v>*</v>
      </c>
      <c r="Q393" s="143" t="str">
        <f>IF(SP_SUL!P397="","*",SP_SUL!P397)</f>
        <v>*</v>
      </c>
      <c r="R393" s="145" t="str">
        <f>IF(SP_SUL!Q397="","*",CONCATENATE(SP_SUL!Q397," ",SP_SUL!R397))</f>
        <v>*</v>
      </c>
      <c r="S393" s="145" t="str">
        <f>IF(SP_SUL!V397="","*",SP_SUL!V397)</f>
        <v>*</v>
      </c>
      <c r="T393" s="145" t="str">
        <f>IF(SP_SUL!W397="","*",SP_SUL!W397)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IF(SP_SUL!Y398="","*",SP_SUL!Y398)</f>
        <v>*</v>
      </c>
      <c r="B394" s="146" t="str">
        <f>IF(SP_SUL!X398="","*",SP_SUL!X398)</f>
        <v>*</v>
      </c>
      <c r="C394" s="146" t="str">
        <f>IF(SP_SUL!Z398="","*",SP_SUL!Z398)</f>
        <v>*</v>
      </c>
      <c r="D394" s="139" t="str">
        <f>IF(SP_SUL!S398="","*",SP_SUL!S398)</f>
        <v>-</v>
      </c>
      <c r="E394" s="139" t="str">
        <f>IF(SP_SUL!T398="","*",SP_SUL!T398)</f>
        <v>-</v>
      </c>
      <c r="F394" s="145" t="str">
        <f>IF(SP_SUL!B398="","*",SP_SUL!B398)</f>
        <v>*</v>
      </c>
      <c r="G394" s="145" t="str">
        <f>IF(SP_SUL!D398="","*",SP_SUL!D398)</f>
        <v>*</v>
      </c>
      <c r="H394" s="145" t="str">
        <f>IF(SP_SUL!F398="","*",SP_SUL!F398)</f>
        <v>*</v>
      </c>
      <c r="I394" s="145" t="str">
        <f>IF(SP_SUL!H398="","*",SP_SUL!H398)</f>
        <v>*</v>
      </c>
      <c r="J394" s="145" t="str">
        <f>IF(SP_SUL!I398="","*",SP_SUL!I398)</f>
        <v>*</v>
      </c>
      <c r="K394" s="139" t="str">
        <f>IF(SP_SUL!M398="","*",SP_SUL!M398)</f>
        <v>-</v>
      </c>
      <c r="L394" s="139" t="str">
        <f>IF(SP_SUL!N398="","*",SP_SUL!N398)</f>
        <v>-</v>
      </c>
      <c r="M394" s="140" t="str">
        <f>IF(SP_SUL!J398="","*",SP_SUL!J398)</f>
        <v>*</v>
      </c>
      <c r="N394" s="144" t="str">
        <f>IF(SP_SUL!K398="","*",SP_SUL!K398)</f>
        <v>*</v>
      </c>
      <c r="O394" s="144" t="str">
        <f>IF(SP_SUL!L398="","*",SP_SUL!L398)</f>
        <v>*</v>
      </c>
      <c r="P394" s="143" t="str">
        <f>IF(SP_SUL!O398="","*",SP_SUL!O398)</f>
        <v>*</v>
      </c>
      <c r="Q394" s="143" t="str">
        <f>IF(SP_SUL!P398="","*",SP_SUL!P398)</f>
        <v>*</v>
      </c>
      <c r="R394" s="145" t="str">
        <f>IF(SP_SUL!Q398="","*",CONCATENATE(SP_SUL!Q398," ",SP_SUL!R398))</f>
        <v>*</v>
      </c>
      <c r="S394" s="145" t="str">
        <f>IF(SP_SUL!V398="","*",SP_SUL!V398)</f>
        <v>*</v>
      </c>
      <c r="T394" s="145" t="str">
        <f>IF(SP_SUL!W398="","*",SP_SUL!W398)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IF(SP_SUL!Y399="","*",SP_SUL!Y399)</f>
        <v>*</v>
      </c>
      <c r="B395" s="146" t="str">
        <f>IF(SP_SUL!X399="","*",SP_SUL!X399)</f>
        <v>*</v>
      </c>
      <c r="C395" s="146" t="str">
        <f>IF(SP_SUL!Z399="","*",SP_SUL!Z399)</f>
        <v>*</v>
      </c>
      <c r="D395" s="139" t="str">
        <f>IF(SP_SUL!S399="","*",SP_SUL!S399)</f>
        <v>-</v>
      </c>
      <c r="E395" s="139" t="str">
        <f>IF(SP_SUL!T399="","*",SP_SUL!T399)</f>
        <v>-</v>
      </c>
      <c r="F395" s="145" t="str">
        <f>IF(SP_SUL!B399="","*",SP_SUL!B399)</f>
        <v>*</v>
      </c>
      <c r="G395" s="145" t="str">
        <f>IF(SP_SUL!D399="","*",SP_SUL!D399)</f>
        <v>*</v>
      </c>
      <c r="H395" s="145" t="str">
        <f>IF(SP_SUL!F399="","*",SP_SUL!F399)</f>
        <v>*</v>
      </c>
      <c r="I395" s="145" t="str">
        <f>IF(SP_SUL!H399="","*",SP_SUL!H399)</f>
        <v>*</v>
      </c>
      <c r="J395" s="145" t="str">
        <f>IF(SP_SUL!I399="","*",SP_SUL!I399)</f>
        <v>*</v>
      </c>
      <c r="K395" s="139" t="str">
        <f>IF(SP_SUL!M399="","*",SP_SUL!M399)</f>
        <v>-</v>
      </c>
      <c r="L395" s="139" t="str">
        <f>IF(SP_SUL!N399="","*",SP_SUL!N399)</f>
        <v>-</v>
      </c>
      <c r="M395" s="140" t="str">
        <f>IF(SP_SUL!J399="","*",SP_SUL!J399)</f>
        <v>*</v>
      </c>
      <c r="N395" s="144" t="str">
        <f>IF(SP_SUL!K399="","*",SP_SUL!K399)</f>
        <v>*</v>
      </c>
      <c r="O395" s="144" t="str">
        <f>IF(SP_SUL!L399="","*",SP_SUL!L399)</f>
        <v>*</v>
      </c>
      <c r="P395" s="143" t="str">
        <f>IF(SP_SUL!O399="","*",SP_SUL!O399)</f>
        <v>*</v>
      </c>
      <c r="Q395" s="143" t="str">
        <f>IF(SP_SUL!P399="","*",SP_SUL!P399)</f>
        <v>*</v>
      </c>
      <c r="R395" s="145" t="str">
        <f>IF(SP_SUL!Q399="","*",CONCATENATE(SP_SUL!Q399," ",SP_SUL!R399))</f>
        <v>*</v>
      </c>
      <c r="S395" s="145" t="str">
        <f>IF(SP_SUL!V399="","*",SP_SUL!V399)</f>
        <v>*</v>
      </c>
      <c r="T395" s="145" t="str">
        <f>IF(SP_SUL!W399="","*",SP_SUL!W399)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IF(SP_SUL!Y400="","*",SP_SUL!Y400)</f>
        <v>*</v>
      </c>
      <c r="B396" s="146" t="str">
        <f>IF(SP_SUL!X400="","*",SP_SUL!X400)</f>
        <v>*</v>
      </c>
      <c r="C396" s="146" t="str">
        <f>IF(SP_SUL!Z400="","*",SP_SUL!Z400)</f>
        <v>*</v>
      </c>
      <c r="D396" s="139" t="str">
        <f>IF(SP_SUL!S400="","*",SP_SUL!S400)</f>
        <v>-</v>
      </c>
      <c r="E396" s="139" t="str">
        <f>IF(SP_SUL!T400="","*",SP_SUL!T400)</f>
        <v>-</v>
      </c>
      <c r="F396" s="145" t="str">
        <f>IF(SP_SUL!B400="","*",SP_SUL!B400)</f>
        <v>*</v>
      </c>
      <c r="G396" s="145" t="str">
        <f>IF(SP_SUL!D400="","*",SP_SUL!D400)</f>
        <v>*</v>
      </c>
      <c r="H396" s="145" t="str">
        <f>IF(SP_SUL!F400="","*",SP_SUL!F400)</f>
        <v>*</v>
      </c>
      <c r="I396" s="145" t="str">
        <f>IF(SP_SUL!H400="","*",SP_SUL!H400)</f>
        <v>*</v>
      </c>
      <c r="J396" s="145" t="str">
        <f>IF(SP_SUL!I400="","*",SP_SUL!I400)</f>
        <v>*</v>
      </c>
      <c r="K396" s="139" t="str">
        <f>IF(SP_SUL!M400="","*",SP_SUL!M400)</f>
        <v>-</v>
      </c>
      <c r="L396" s="139" t="str">
        <f>IF(SP_SUL!N400="","*",SP_SUL!N400)</f>
        <v>-</v>
      </c>
      <c r="M396" s="140" t="str">
        <f>IF(SP_SUL!J400="","*",SP_SUL!J400)</f>
        <v>*</v>
      </c>
      <c r="N396" s="144" t="str">
        <f>IF(SP_SUL!K400="","*",SP_SUL!K400)</f>
        <v>*</v>
      </c>
      <c r="O396" s="144" t="str">
        <f>IF(SP_SUL!L400="","*",SP_SUL!L400)</f>
        <v>*</v>
      </c>
      <c r="P396" s="143" t="str">
        <f>IF(SP_SUL!O400="","*",SP_SUL!O400)</f>
        <v>*</v>
      </c>
      <c r="Q396" s="143" t="str">
        <f>IF(SP_SUL!P400="","*",SP_SUL!P400)</f>
        <v>*</v>
      </c>
      <c r="R396" s="145" t="str">
        <f>IF(SP_SUL!Q400="","*",CONCATENATE(SP_SUL!Q400," ",SP_SUL!R400))</f>
        <v>*</v>
      </c>
      <c r="S396" s="145" t="str">
        <f>IF(SP_SUL!V400="","*",SP_SUL!V400)</f>
        <v>*</v>
      </c>
      <c r="T396" s="145" t="str">
        <f>IF(SP_SUL!W400="","*",SP_SUL!W400)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IF(SP_SUL!Y401="","*",SP_SUL!Y401)</f>
        <v>*</v>
      </c>
      <c r="B397" s="146" t="str">
        <f>IF(SP_SUL!X401="","*",SP_SUL!X401)</f>
        <v>*</v>
      </c>
      <c r="C397" s="146" t="str">
        <f>IF(SP_SUL!Z401="","*",SP_SUL!Z401)</f>
        <v>*</v>
      </c>
      <c r="D397" s="139" t="str">
        <f>IF(SP_SUL!S401="","*",SP_SUL!S401)</f>
        <v>-</v>
      </c>
      <c r="E397" s="139" t="str">
        <f>IF(SP_SUL!T401="","*",SP_SUL!T401)</f>
        <v>-</v>
      </c>
      <c r="F397" s="145" t="str">
        <f>IF(SP_SUL!B401="","*",SP_SUL!B401)</f>
        <v>*</v>
      </c>
      <c r="G397" s="145" t="str">
        <f>IF(SP_SUL!D401="","*",SP_SUL!D401)</f>
        <v>*</v>
      </c>
      <c r="H397" s="145" t="str">
        <f>IF(SP_SUL!F401="","*",SP_SUL!F401)</f>
        <v>*</v>
      </c>
      <c r="I397" s="145" t="str">
        <f>IF(SP_SUL!H401="","*",SP_SUL!H401)</f>
        <v>*</v>
      </c>
      <c r="J397" s="145" t="str">
        <f>IF(SP_SUL!I401="","*",SP_SUL!I401)</f>
        <v>*</v>
      </c>
      <c r="K397" s="139" t="str">
        <f>IF(SP_SUL!M401="","*",SP_SUL!M401)</f>
        <v>-</v>
      </c>
      <c r="L397" s="139" t="str">
        <f>IF(SP_SUL!N401="","*",SP_SUL!N401)</f>
        <v>-</v>
      </c>
      <c r="M397" s="140" t="str">
        <f>IF(SP_SUL!J401="","*",SP_SUL!J401)</f>
        <v>*</v>
      </c>
      <c r="N397" s="144" t="str">
        <f>IF(SP_SUL!K401="","*",SP_SUL!K401)</f>
        <v>*</v>
      </c>
      <c r="O397" s="144" t="str">
        <f>IF(SP_SUL!L401="","*",SP_SUL!L401)</f>
        <v>*</v>
      </c>
      <c r="P397" s="143" t="str">
        <f>IF(SP_SUL!O401="","*",SP_SUL!O401)</f>
        <v>*</v>
      </c>
      <c r="Q397" s="143" t="str">
        <f>IF(SP_SUL!P401="","*",SP_SUL!P401)</f>
        <v>*</v>
      </c>
      <c r="R397" s="145" t="str">
        <f>IF(SP_SUL!Q401="","*",CONCATENATE(SP_SUL!Q401," ",SP_SUL!R401))</f>
        <v>*</v>
      </c>
      <c r="S397" s="145" t="str">
        <f>IF(SP_SUL!V401="","*",SP_SUL!V401)</f>
        <v>*</v>
      </c>
      <c r="T397" s="145" t="str">
        <f>IF(SP_SUL!W401="","*",SP_SUL!W401)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IF(SP_SUL!Y402="","*",SP_SUL!Y402)</f>
        <v>*</v>
      </c>
      <c r="B398" s="146" t="str">
        <f>IF(SP_SUL!X402="","*",SP_SUL!X402)</f>
        <v>*</v>
      </c>
      <c r="C398" s="146" t="str">
        <f>IF(SP_SUL!Z402="","*",SP_SUL!Z402)</f>
        <v>*</v>
      </c>
      <c r="D398" s="139" t="str">
        <f>IF(SP_SUL!S402="","*",SP_SUL!S402)</f>
        <v>-</v>
      </c>
      <c r="E398" s="139" t="str">
        <f>IF(SP_SUL!T402="","*",SP_SUL!T402)</f>
        <v>-</v>
      </c>
      <c r="F398" s="145" t="str">
        <f>IF(SP_SUL!B402="","*",SP_SUL!B402)</f>
        <v>*</v>
      </c>
      <c r="G398" s="145" t="str">
        <f>IF(SP_SUL!D402="","*",SP_SUL!D402)</f>
        <v>*</v>
      </c>
      <c r="H398" s="145" t="str">
        <f>IF(SP_SUL!F402="","*",SP_SUL!F402)</f>
        <v>*</v>
      </c>
      <c r="I398" s="145" t="str">
        <f>IF(SP_SUL!H402="","*",SP_SUL!H402)</f>
        <v>*</v>
      </c>
      <c r="J398" s="145" t="str">
        <f>IF(SP_SUL!I402="","*",SP_SUL!I402)</f>
        <v>*</v>
      </c>
      <c r="K398" s="139" t="str">
        <f>IF(SP_SUL!M402="","*",SP_SUL!M402)</f>
        <v>-</v>
      </c>
      <c r="L398" s="139" t="str">
        <f>IF(SP_SUL!N402="","*",SP_SUL!N402)</f>
        <v>-</v>
      </c>
      <c r="M398" s="140" t="str">
        <f>IF(SP_SUL!J402="","*",SP_SUL!J402)</f>
        <v>*</v>
      </c>
      <c r="N398" s="144" t="str">
        <f>IF(SP_SUL!K402="","*",SP_SUL!K402)</f>
        <v>*</v>
      </c>
      <c r="O398" s="144" t="str">
        <f>IF(SP_SUL!L402="","*",SP_SUL!L402)</f>
        <v>*</v>
      </c>
      <c r="P398" s="143" t="str">
        <f>IF(SP_SUL!O402="","*",SP_SUL!O402)</f>
        <v>*</v>
      </c>
      <c r="Q398" s="143" t="str">
        <f>IF(SP_SUL!P402="","*",SP_SUL!P402)</f>
        <v>*</v>
      </c>
      <c r="R398" s="145" t="str">
        <f>IF(SP_SUL!Q402="","*",CONCATENATE(SP_SUL!Q402," ",SP_SUL!R402))</f>
        <v>*</v>
      </c>
      <c r="S398" s="145" t="str">
        <f>IF(SP_SUL!V402="","*",SP_SUL!V402)</f>
        <v>*</v>
      </c>
      <c r="T398" s="145" t="str">
        <f>IF(SP_SUL!W402="","*",SP_SUL!W402)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IF(SP_SUL!Y403="","*",SP_SUL!Y403)</f>
        <v>*</v>
      </c>
      <c r="B399" s="146" t="str">
        <f>IF(SP_SUL!X403="","*",SP_SUL!X403)</f>
        <v>*</v>
      </c>
      <c r="C399" s="146" t="str">
        <f>IF(SP_SUL!Z403="","*",SP_SUL!Z403)</f>
        <v>*</v>
      </c>
      <c r="D399" s="139" t="str">
        <f>IF(SP_SUL!S403="","*",SP_SUL!S403)</f>
        <v>-</v>
      </c>
      <c r="E399" s="139" t="str">
        <f>IF(SP_SUL!T403="","*",SP_SUL!T403)</f>
        <v>-</v>
      </c>
      <c r="F399" s="145" t="str">
        <f>IF(SP_SUL!B403="","*",SP_SUL!B403)</f>
        <v>*</v>
      </c>
      <c r="G399" s="145" t="str">
        <f>IF(SP_SUL!D403="","*",SP_SUL!D403)</f>
        <v>*</v>
      </c>
      <c r="H399" s="145" t="str">
        <f>IF(SP_SUL!F403="","*",SP_SUL!F403)</f>
        <v>*</v>
      </c>
      <c r="I399" s="145" t="str">
        <f>IF(SP_SUL!H403="","*",SP_SUL!H403)</f>
        <v>*</v>
      </c>
      <c r="J399" s="145" t="str">
        <f>IF(SP_SUL!I403="","*",SP_SUL!I403)</f>
        <v>*</v>
      </c>
      <c r="K399" s="139" t="str">
        <f>IF(SP_SUL!M403="","*",SP_SUL!M403)</f>
        <v>-</v>
      </c>
      <c r="L399" s="139" t="str">
        <f>IF(SP_SUL!N403="","*",SP_SUL!N403)</f>
        <v>-</v>
      </c>
      <c r="M399" s="140" t="str">
        <f>IF(SP_SUL!J403="","*",SP_SUL!J403)</f>
        <v>*</v>
      </c>
      <c r="N399" s="144" t="str">
        <f>IF(SP_SUL!K403="","*",SP_SUL!K403)</f>
        <v>*</v>
      </c>
      <c r="O399" s="144" t="str">
        <f>IF(SP_SUL!L403="","*",SP_SUL!L403)</f>
        <v>*</v>
      </c>
      <c r="P399" s="143" t="str">
        <f>IF(SP_SUL!O403="","*",SP_SUL!O403)</f>
        <v>*</v>
      </c>
      <c r="Q399" s="143" t="str">
        <f>IF(SP_SUL!P403="","*",SP_SUL!P403)</f>
        <v>*</v>
      </c>
      <c r="R399" s="145" t="str">
        <f>IF(SP_SUL!Q403="","*",CONCATENATE(SP_SUL!Q403," ",SP_SUL!R403))</f>
        <v>*</v>
      </c>
      <c r="S399" s="145" t="str">
        <f>IF(SP_SUL!V403="","*",SP_SUL!V403)</f>
        <v>*</v>
      </c>
      <c r="T399" s="145" t="str">
        <f>IF(SP_SUL!W403="","*",SP_SUL!W403)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IF(SP_SUL!Y404="","*",SP_SUL!Y404)</f>
        <v>*</v>
      </c>
      <c r="B400" s="146" t="str">
        <f>IF(SP_SUL!X404="","*",SP_SUL!X404)</f>
        <v>*</v>
      </c>
      <c r="C400" s="146" t="str">
        <f>IF(SP_SUL!Z404="","*",SP_SUL!Z404)</f>
        <v>*</v>
      </c>
      <c r="D400" s="139" t="str">
        <f>IF(SP_SUL!S404="","*",SP_SUL!S404)</f>
        <v>-</v>
      </c>
      <c r="E400" s="139" t="str">
        <f>IF(SP_SUL!T404="","*",SP_SUL!T404)</f>
        <v>-</v>
      </c>
      <c r="F400" s="145" t="str">
        <f>IF(SP_SUL!B404="","*",SP_SUL!B404)</f>
        <v>*</v>
      </c>
      <c r="G400" s="145" t="str">
        <f>IF(SP_SUL!D404="","*",SP_SUL!D404)</f>
        <v>*</v>
      </c>
      <c r="H400" s="145" t="str">
        <f>IF(SP_SUL!F404="","*",SP_SUL!F404)</f>
        <v>*</v>
      </c>
      <c r="I400" s="145" t="str">
        <f>IF(SP_SUL!H404="","*",SP_SUL!H404)</f>
        <v>*</v>
      </c>
      <c r="J400" s="145" t="str">
        <f>IF(SP_SUL!I404="","*",SP_SUL!I404)</f>
        <v>*</v>
      </c>
      <c r="K400" s="139" t="str">
        <f>IF(SP_SUL!M404="","*",SP_SUL!M404)</f>
        <v>-</v>
      </c>
      <c r="L400" s="139" t="str">
        <f>IF(SP_SUL!N404="","*",SP_SUL!N404)</f>
        <v>-</v>
      </c>
      <c r="M400" s="140" t="str">
        <f>IF(SP_SUL!J404="","*",SP_SUL!J404)</f>
        <v>*</v>
      </c>
      <c r="N400" s="144" t="str">
        <f>IF(SP_SUL!K404="","*",SP_SUL!K404)</f>
        <v>*</v>
      </c>
      <c r="O400" s="144" t="str">
        <f>IF(SP_SUL!L404="","*",SP_SUL!L404)</f>
        <v>*</v>
      </c>
      <c r="P400" s="143" t="str">
        <f>IF(SP_SUL!O404="","*",SP_SUL!O404)</f>
        <v>*</v>
      </c>
      <c r="Q400" s="143" t="str">
        <f>IF(SP_SUL!P404="","*",SP_SUL!P404)</f>
        <v>*</v>
      </c>
      <c r="R400" s="145" t="str">
        <f>IF(SP_SUL!Q404="","*",CONCATENATE(SP_SUL!Q404," ",SP_SUL!R404))</f>
        <v>*</v>
      </c>
      <c r="S400" s="145" t="str">
        <f>IF(SP_SUL!V404="","*",SP_SUL!V404)</f>
        <v>*</v>
      </c>
      <c r="T400" s="145" t="str">
        <f>IF(SP_SUL!W404="","*",SP_SUL!W404)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IF(SP_SUL!Y405="","*",SP_SUL!Y405)</f>
        <v>*</v>
      </c>
      <c r="B401" s="146" t="str">
        <f>IF(SP_SUL!X405="","*",SP_SUL!X405)</f>
        <v>*</v>
      </c>
      <c r="C401" s="146" t="str">
        <f>IF(SP_SUL!Z405="","*",SP_SUL!Z405)</f>
        <v>*</v>
      </c>
      <c r="D401" s="139" t="str">
        <f>IF(SP_SUL!S405="","*",SP_SUL!S405)</f>
        <v>-</v>
      </c>
      <c r="E401" s="139" t="str">
        <f>IF(SP_SUL!T405="","*",SP_SUL!T405)</f>
        <v>-</v>
      </c>
      <c r="F401" s="145" t="str">
        <f>IF(SP_SUL!B405="","*",SP_SUL!B405)</f>
        <v>*</v>
      </c>
      <c r="G401" s="145" t="str">
        <f>IF(SP_SUL!D405="","*",SP_SUL!D405)</f>
        <v>*</v>
      </c>
      <c r="H401" s="145" t="str">
        <f>IF(SP_SUL!F405="","*",SP_SUL!F405)</f>
        <v>*</v>
      </c>
      <c r="I401" s="145" t="str">
        <f>IF(SP_SUL!H405="","*",SP_SUL!H405)</f>
        <v>*</v>
      </c>
      <c r="J401" s="145" t="str">
        <f>IF(SP_SUL!I405="","*",SP_SUL!I405)</f>
        <v>*</v>
      </c>
      <c r="K401" s="139" t="str">
        <f>IF(SP_SUL!M405="","*",SP_SUL!M405)</f>
        <v>-</v>
      </c>
      <c r="L401" s="139" t="str">
        <f>IF(SP_SUL!N405="","*",SP_SUL!N405)</f>
        <v>-</v>
      </c>
      <c r="M401" s="140" t="str">
        <f>IF(SP_SUL!J405="","*",SP_SUL!J405)</f>
        <v>*</v>
      </c>
      <c r="N401" s="144" t="str">
        <f>IF(SP_SUL!K405="","*",SP_SUL!K405)</f>
        <v>*</v>
      </c>
      <c r="O401" s="144" t="str">
        <f>IF(SP_SUL!L405="","*",SP_SUL!L405)</f>
        <v>*</v>
      </c>
      <c r="P401" s="143" t="str">
        <f>IF(SP_SUL!O405="","*",SP_SUL!O405)</f>
        <v>*</v>
      </c>
      <c r="Q401" s="143" t="str">
        <f>IF(SP_SUL!P405="","*",SP_SUL!P405)</f>
        <v>*</v>
      </c>
      <c r="R401" s="145" t="str">
        <f>IF(SP_SUL!Q405="","*",CONCATENATE(SP_SUL!Q405," ",SP_SUL!R405))</f>
        <v>*</v>
      </c>
      <c r="S401" s="145" t="str">
        <f>IF(SP_SUL!V405="","*",SP_SUL!V405)</f>
        <v>*</v>
      </c>
      <c r="T401" s="145" t="str">
        <f>IF(SP_SUL!W405="","*",SP_SUL!W405)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IF(SP_SUL!Y406="","*",SP_SUL!Y406)</f>
        <v>*</v>
      </c>
      <c r="B402" s="146" t="str">
        <f>IF(SP_SUL!X406="","*",SP_SUL!X406)</f>
        <v>*</v>
      </c>
      <c r="C402" s="146" t="str">
        <f>IF(SP_SUL!Z406="","*",SP_SUL!Z406)</f>
        <v>*</v>
      </c>
      <c r="D402" s="139" t="str">
        <f>IF(SP_SUL!S406="","*",SP_SUL!S406)</f>
        <v>-</v>
      </c>
      <c r="E402" s="139" t="str">
        <f>IF(SP_SUL!T406="","*",SP_SUL!T406)</f>
        <v>-</v>
      </c>
      <c r="F402" s="145" t="str">
        <f>IF(SP_SUL!B406="","*",SP_SUL!B406)</f>
        <v>*</v>
      </c>
      <c r="G402" s="145" t="str">
        <f>IF(SP_SUL!D406="","*",SP_SUL!D406)</f>
        <v>*</v>
      </c>
      <c r="H402" s="145" t="str">
        <f>IF(SP_SUL!F406="","*",SP_SUL!F406)</f>
        <v>*</v>
      </c>
      <c r="I402" s="145" t="str">
        <f>IF(SP_SUL!H406="","*",SP_SUL!H406)</f>
        <v>*</v>
      </c>
      <c r="J402" s="145" t="str">
        <f>IF(SP_SUL!I406="","*",SP_SUL!I406)</f>
        <v>*</v>
      </c>
      <c r="K402" s="139" t="str">
        <f>IF(SP_SUL!M406="","*",SP_SUL!M406)</f>
        <v>-</v>
      </c>
      <c r="L402" s="139" t="str">
        <f>IF(SP_SUL!N406="","*",SP_SUL!N406)</f>
        <v>-</v>
      </c>
      <c r="M402" s="140" t="str">
        <f>IF(SP_SUL!J406="","*",SP_SUL!J406)</f>
        <v>*</v>
      </c>
      <c r="N402" s="144" t="str">
        <f>IF(SP_SUL!K406="","*",SP_SUL!K406)</f>
        <v>*</v>
      </c>
      <c r="O402" s="144" t="str">
        <f>IF(SP_SUL!L406="","*",SP_SUL!L406)</f>
        <v>*</v>
      </c>
      <c r="P402" s="143" t="str">
        <f>IF(SP_SUL!O406="","*",SP_SUL!O406)</f>
        <v>*</v>
      </c>
      <c r="Q402" s="143" t="str">
        <f>IF(SP_SUL!P406="","*",SP_SUL!P406)</f>
        <v>*</v>
      </c>
      <c r="R402" s="145" t="str">
        <f>IF(SP_SUL!Q406="","*",CONCATENATE(SP_SUL!Q406," ",SP_SUL!R406))</f>
        <v>*</v>
      </c>
      <c r="S402" s="145" t="str">
        <f>IF(SP_SUL!V406="","*",SP_SUL!V406)</f>
        <v>*</v>
      </c>
      <c r="T402" s="145" t="str">
        <f>IF(SP_SUL!W406="","*",SP_SUL!W406)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IF(SP_SUL!Y407="","*",SP_SUL!Y407)</f>
        <v>*</v>
      </c>
      <c r="B403" s="146" t="str">
        <f>IF(SP_SUL!X407="","*",SP_SUL!X407)</f>
        <v>*</v>
      </c>
      <c r="C403" s="146" t="str">
        <f>IF(SP_SUL!Z407="","*",SP_SUL!Z407)</f>
        <v>*</v>
      </c>
      <c r="D403" s="139" t="str">
        <f>IF(SP_SUL!S407="","*",SP_SUL!S407)</f>
        <v>-</v>
      </c>
      <c r="E403" s="139" t="str">
        <f>IF(SP_SUL!T407="","*",SP_SUL!T407)</f>
        <v>-</v>
      </c>
      <c r="F403" s="145" t="str">
        <f>IF(SP_SUL!B407="","*",SP_SUL!B407)</f>
        <v>*</v>
      </c>
      <c r="G403" s="145" t="str">
        <f>IF(SP_SUL!D407="","*",SP_SUL!D407)</f>
        <v>*</v>
      </c>
      <c r="H403" s="145" t="str">
        <f>IF(SP_SUL!F407="","*",SP_SUL!F407)</f>
        <v>*</v>
      </c>
      <c r="I403" s="145" t="str">
        <f>IF(SP_SUL!H407="","*",SP_SUL!H407)</f>
        <v>*</v>
      </c>
      <c r="J403" s="145" t="str">
        <f>IF(SP_SUL!I407="","*",SP_SUL!I407)</f>
        <v>*</v>
      </c>
      <c r="K403" s="139" t="str">
        <f>IF(SP_SUL!M407="","*",SP_SUL!M407)</f>
        <v>-</v>
      </c>
      <c r="L403" s="139" t="str">
        <f>IF(SP_SUL!N407="","*",SP_SUL!N407)</f>
        <v>-</v>
      </c>
      <c r="M403" s="140" t="str">
        <f>IF(SP_SUL!J407="","*",SP_SUL!J407)</f>
        <v>*</v>
      </c>
      <c r="N403" s="144" t="str">
        <f>IF(SP_SUL!K407="","*",SP_SUL!K407)</f>
        <v>*</v>
      </c>
      <c r="O403" s="144" t="str">
        <f>IF(SP_SUL!L407="","*",SP_SUL!L407)</f>
        <v>*</v>
      </c>
      <c r="P403" s="143" t="str">
        <f>IF(SP_SUL!O407="","*",SP_SUL!O407)</f>
        <v>*</v>
      </c>
      <c r="Q403" s="143" t="str">
        <f>IF(SP_SUL!P407="","*",SP_SUL!P407)</f>
        <v>*</v>
      </c>
      <c r="R403" s="145" t="str">
        <f>IF(SP_SUL!Q407="","*",CONCATENATE(SP_SUL!Q407," ",SP_SUL!R407))</f>
        <v>*</v>
      </c>
      <c r="S403" s="145" t="str">
        <f>IF(SP_SUL!V407="","*",SP_SUL!V407)</f>
        <v>*</v>
      </c>
      <c r="T403" s="145" t="str">
        <f>IF(SP_SUL!W407="","*",SP_SUL!W407)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IF(SP_SUL!Y408="","*",SP_SUL!Y408)</f>
        <v>*</v>
      </c>
      <c r="B404" s="146" t="str">
        <f>IF(SP_SUL!X408="","*",SP_SUL!X408)</f>
        <v>*</v>
      </c>
      <c r="C404" s="146" t="str">
        <f>IF(SP_SUL!Z408="","*",SP_SUL!Z408)</f>
        <v>*</v>
      </c>
      <c r="D404" s="139" t="str">
        <f>IF(SP_SUL!S408="","*",SP_SUL!S408)</f>
        <v>-</v>
      </c>
      <c r="E404" s="139" t="str">
        <f>IF(SP_SUL!T408="","*",SP_SUL!T408)</f>
        <v>-</v>
      </c>
      <c r="F404" s="145" t="str">
        <f>IF(SP_SUL!B408="","*",SP_SUL!B408)</f>
        <v>*</v>
      </c>
      <c r="G404" s="145" t="str">
        <f>IF(SP_SUL!D408="","*",SP_SUL!D408)</f>
        <v>*</v>
      </c>
      <c r="H404" s="145" t="str">
        <f>IF(SP_SUL!F408="","*",SP_SUL!F408)</f>
        <v>*</v>
      </c>
      <c r="I404" s="145" t="str">
        <f>IF(SP_SUL!H408="","*",SP_SUL!H408)</f>
        <v>*</v>
      </c>
      <c r="J404" s="145" t="str">
        <f>IF(SP_SUL!I408="","*",SP_SUL!I408)</f>
        <v>*</v>
      </c>
      <c r="K404" s="139" t="str">
        <f>IF(SP_SUL!M408="","*",SP_SUL!M408)</f>
        <v>-</v>
      </c>
      <c r="L404" s="139" t="str">
        <f>IF(SP_SUL!N408="","*",SP_SUL!N408)</f>
        <v>-</v>
      </c>
      <c r="M404" s="140" t="str">
        <f>IF(SP_SUL!J408="","*",SP_SUL!J408)</f>
        <v>*</v>
      </c>
      <c r="N404" s="144" t="str">
        <f>IF(SP_SUL!K408="","*",SP_SUL!K408)</f>
        <v>*</v>
      </c>
      <c r="O404" s="144" t="str">
        <f>IF(SP_SUL!L408="","*",SP_SUL!L408)</f>
        <v>*</v>
      </c>
      <c r="P404" s="143" t="str">
        <f>IF(SP_SUL!O408="","*",SP_SUL!O408)</f>
        <v>*</v>
      </c>
      <c r="Q404" s="143" t="str">
        <f>IF(SP_SUL!P408="","*",SP_SUL!P408)</f>
        <v>*</v>
      </c>
      <c r="R404" s="145" t="str">
        <f>IF(SP_SUL!Q408="","*",CONCATENATE(SP_SUL!Q408," ",SP_SUL!R408))</f>
        <v>*</v>
      </c>
      <c r="S404" s="145" t="str">
        <f>IF(SP_SUL!V408="","*",SP_SUL!V408)</f>
        <v>*</v>
      </c>
      <c r="T404" s="145" t="str">
        <f>IF(SP_SUL!W408="","*",SP_SUL!W408)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IF(SP_SUL!Y409="","*",SP_SUL!Y409)</f>
        <v>*</v>
      </c>
      <c r="B405" s="146" t="str">
        <f>IF(SP_SUL!X409="","*",SP_SUL!X409)</f>
        <v>*</v>
      </c>
      <c r="C405" s="146" t="str">
        <f>IF(SP_SUL!Z409="","*",SP_SUL!Z409)</f>
        <v>*</v>
      </c>
      <c r="D405" s="139" t="str">
        <f>IF(SP_SUL!S409="","*",SP_SUL!S409)</f>
        <v>-</v>
      </c>
      <c r="E405" s="139" t="str">
        <f>IF(SP_SUL!T409="","*",SP_SUL!T409)</f>
        <v>-</v>
      </c>
      <c r="F405" s="145" t="str">
        <f>IF(SP_SUL!B409="","*",SP_SUL!B409)</f>
        <v>*</v>
      </c>
      <c r="G405" s="145" t="str">
        <f>IF(SP_SUL!D409="","*",SP_SUL!D409)</f>
        <v>*</v>
      </c>
      <c r="H405" s="145" t="str">
        <f>IF(SP_SUL!F409="","*",SP_SUL!F409)</f>
        <v>*</v>
      </c>
      <c r="I405" s="145" t="str">
        <f>IF(SP_SUL!H409="","*",SP_SUL!H409)</f>
        <v>*</v>
      </c>
      <c r="J405" s="145" t="str">
        <f>IF(SP_SUL!I409="","*",SP_SUL!I409)</f>
        <v>*</v>
      </c>
      <c r="K405" s="139" t="str">
        <f>IF(SP_SUL!M409="","*",SP_SUL!M409)</f>
        <v>-</v>
      </c>
      <c r="L405" s="139" t="str">
        <f>IF(SP_SUL!N409="","*",SP_SUL!N409)</f>
        <v>-</v>
      </c>
      <c r="M405" s="140" t="str">
        <f>IF(SP_SUL!J409="","*",SP_SUL!J409)</f>
        <v>*</v>
      </c>
      <c r="N405" s="144" t="str">
        <f>IF(SP_SUL!K409="","*",SP_SUL!K409)</f>
        <v>*</v>
      </c>
      <c r="O405" s="144" t="str">
        <f>IF(SP_SUL!L409="","*",SP_SUL!L409)</f>
        <v>*</v>
      </c>
      <c r="P405" s="143" t="str">
        <f>IF(SP_SUL!O409="","*",SP_SUL!O409)</f>
        <v>*</v>
      </c>
      <c r="Q405" s="143" t="str">
        <f>IF(SP_SUL!P409="","*",SP_SUL!P409)</f>
        <v>*</v>
      </c>
      <c r="R405" s="145" t="str">
        <f>IF(SP_SUL!Q409="","*",CONCATENATE(SP_SUL!Q409," ",SP_SUL!R409))</f>
        <v>*</v>
      </c>
      <c r="S405" s="145" t="str">
        <f>IF(SP_SUL!V409="","*",SP_SUL!V409)</f>
        <v>*</v>
      </c>
      <c r="T405" s="145" t="str">
        <f>IF(SP_SUL!W409="","*",SP_SUL!W409)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IF(SP_SUL!Y410="","*",SP_SUL!Y410)</f>
        <v>*</v>
      </c>
      <c r="B406" s="146" t="str">
        <f>IF(SP_SUL!X410="","*",SP_SUL!X410)</f>
        <v>*</v>
      </c>
      <c r="C406" s="146" t="str">
        <f>IF(SP_SUL!Z410="","*",SP_SUL!Z410)</f>
        <v>*</v>
      </c>
      <c r="D406" s="139" t="str">
        <f>IF(SP_SUL!S410="","*",SP_SUL!S410)</f>
        <v>-</v>
      </c>
      <c r="E406" s="139" t="str">
        <f>IF(SP_SUL!T410="","*",SP_SUL!T410)</f>
        <v>-</v>
      </c>
      <c r="F406" s="145" t="str">
        <f>IF(SP_SUL!B410="","*",SP_SUL!B410)</f>
        <v>*</v>
      </c>
      <c r="G406" s="145" t="str">
        <f>IF(SP_SUL!D410="","*",SP_SUL!D410)</f>
        <v>*</v>
      </c>
      <c r="H406" s="145" t="str">
        <f>IF(SP_SUL!F410="","*",SP_SUL!F410)</f>
        <v>*</v>
      </c>
      <c r="I406" s="145" t="str">
        <f>IF(SP_SUL!H410="","*",SP_SUL!H410)</f>
        <v>*</v>
      </c>
      <c r="J406" s="145" t="str">
        <f>IF(SP_SUL!I410="","*",SP_SUL!I410)</f>
        <v>*</v>
      </c>
      <c r="K406" s="139" t="str">
        <f>IF(SP_SUL!M410="","*",SP_SUL!M410)</f>
        <v>-</v>
      </c>
      <c r="L406" s="139" t="str">
        <f>IF(SP_SUL!N410="","*",SP_SUL!N410)</f>
        <v>-</v>
      </c>
      <c r="M406" s="140" t="str">
        <f>IF(SP_SUL!J410="","*",SP_SUL!J410)</f>
        <v>*</v>
      </c>
      <c r="N406" s="144" t="str">
        <f>IF(SP_SUL!K410="","*",SP_SUL!K410)</f>
        <v>*</v>
      </c>
      <c r="O406" s="144" t="str">
        <f>IF(SP_SUL!L410="","*",SP_SUL!L410)</f>
        <v>*</v>
      </c>
      <c r="P406" s="143" t="str">
        <f>IF(SP_SUL!O410="","*",SP_SUL!O410)</f>
        <v>*</v>
      </c>
      <c r="Q406" s="143" t="str">
        <f>IF(SP_SUL!P410="","*",SP_SUL!P410)</f>
        <v>*</v>
      </c>
      <c r="R406" s="145" t="str">
        <f>IF(SP_SUL!Q410="","*",CONCATENATE(SP_SUL!Q410," ",SP_SUL!R410))</f>
        <v>*</v>
      </c>
      <c r="S406" s="145" t="str">
        <f>IF(SP_SUL!V410="","*",SP_SUL!V410)</f>
        <v>*</v>
      </c>
      <c r="T406" s="145" t="str">
        <f>IF(SP_SUL!W410="","*",SP_SUL!W410)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IF(SP_SUL!Y411="","*",SP_SUL!Y411)</f>
        <v>*</v>
      </c>
      <c r="B407" s="146" t="str">
        <f>IF(SP_SUL!X411="","*",SP_SUL!X411)</f>
        <v>*</v>
      </c>
      <c r="C407" s="146" t="str">
        <f>IF(SP_SUL!Z411="","*",SP_SUL!Z411)</f>
        <v>*</v>
      </c>
      <c r="D407" s="139" t="str">
        <f>IF(SP_SUL!S411="","*",SP_SUL!S411)</f>
        <v>-</v>
      </c>
      <c r="E407" s="139" t="str">
        <f>IF(SP_SUL!T411="","*",SP_SUL!T411)</f>
        <v>-</v>
      </c>
      <c r="F407" s="145" t="str">
        <f>IF(SP_SUL!B411="","*",SP_SUL!B411)</f>
        <v>*</v>
      </c>
      <c r="G407" s="145" t="str">
        <f>IF(SP_SUL!D411="","*",SP_SUL!D411)</f>
        <v>*</v>
      </c>
      <c r="H407" s="145" t="str">
        <f>IF(SP_SUL!F411="","*",SP_SUL!F411)</f>
        <v>*</v>
      </c>
      <c r="I407" s="145" t="str">
        <f>IF(SP_SUL!H411="","*",SP_SUL!H411)</f>
        <v>*</v>
      </c>
      <c r="J407" s="145" t="str">
        <f>IF(SP_SUL!I411="","*",SP_SUL!I411)</f>
        <v>*</v>
      </c>
      <c r="K407" s="139" t="str">
        <f>IF(SP_SUL!M411="","*",SP_SUL!M411)</f>
        <v>-</v>
      </c>
      <c r="L407" s="139" t="str">
        <f>IF(SP_SUL!N411="","*",SP_SUL!N411)</f>
        <v>-</v>
      </c>
      <c r="M407" s="140" t="str">
        <f>IF(SP_SUL!J411="","*",SP_SUL!J411)</f>
        <v>*</v>
      </c>
      <c r="N407" s="144" t="str">
        <f>IF(SP_SUL!K411="","*",SP_SUL!K411)</f>
        <v>*</v>
      </c>
      <c r="O407" s="144" t="str">
        <f>IF(SP_SUL!L411="","*",SP_SUL!L411)</f>
        <v>*</v>
      </c>
      <c r="P407" s="143" t="str">
        <f>IF(SP_SUL!O411="","*",SP_SUL!O411)</f>
        <v>*</v>
      </c>
      <c r="Q407" s="143" t="str">
        <f>IF(SP_SUL!P411="","*",SP_SUL!P411)</f>
        <v>*</v>
      </c>
      <c r="R407" s="145" t="str">
        <f>IF(SP_SUL!Q411="","*",CONCATENATE(SP_SUL!Q411," ",SP_SUL!R411))</f>
        <v>*</v>
      </c>
      <c r="S407" s="145" t="str">
        <f>IF(SP_SUL!V411="","*",SP_SUL!V411)</f>
        <v>*</v>
      </c>
      <c r="T407" s="145" t="str">
        <f>IF(SP_SUL!W411="","*",SP_SUL!W411)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IF(SP_SUL!Y412="","*",SP_SUL!Y412)</f>
        <v>*</v>
      </c>
      <c r="B408" s="146" t="str">
        <f>IF(SP_SUL!X412="","*",SP_SUL!X412)</f>
        <v>*</v>
      </c>
      <c r="C408" s="146" t="str">
        <f>IF(SP_SUL!Z412="","*",SP_SUL!Z412)</f>
        <v>*</v>
      </c>
      <c r="D408" s="139" t="str">
        <f>IF(SP_SUL!S412="","*",SP_SUL!S412)</f>
        <v>-</v>
      </c>
      <c r="E408" s="139" t="str">
        <f>IF(SP_SUL!T412="","*",SP_SUL!T412)</f>
        <v>-</v>
      </c>
      <c r="F408" s="145" t="str">
        <f>IF(SP_SUL!B412="","*",SP_SUL!B412)</f>
        <v>*</v>
      </c>
      <c r="G408" s="145" t="str">
        <f>IF(SP_SUL!D412="","*",SP_SUL!D412)</f>
        <v>*</v>
      </c>
      <c r="H408" s="145" t="str">
        <f>IF(SP_SUL!F412="","*",SP_SUL!F412)</f>
        <v>*</v>
      </c>
      <c r="I408" s="145" t="str">
        <f>IF(SP_SUL!H412="","*",SP_SUL!H412)</f>
        <v>*</v>
      </c>
      <c r="J408" s="145" t="str">
        <f>IF(SP_SUL!I412="","*",SP_SUL!I412)</f>
        <v>*</v>
      </c>
      <c r="K408" s="139" t="str">
        <f>IF(SP_SUL!M412="","*",SP_SUL!M412)</f>
        <v>-</v>
      </c>
      <c r="L408" s="139" t="str">
        <f>IF(SP_SUL!N412="","*",SP_SUL!N412)</f>
        <v>-</v>
      </c>
      <c r="M408" s="140" t="str">
        <f>IF(SP_SUL!J412="","*",SP_SUL!J412)</f>
        <v>*</v>
      </c>
      <c r="N408" s="144" t="str">
        <f>IF(SP_SUL!K412="","*",SP_SUL!K412)</f>
        <v>*</v>
      </c>
      <c r="O408" s="144" t="str">
        <f>IF(SP_SUL!L412="","*",SP_SUL!L412)</f>
        <v>*</v>
      </c>
      <c r="P408" s="143" t="str">
        <f>IF(SP_SUL!O412="","*",SP_SUL!O412)</f>
        <v>*</v>
      </c>
      <c r="Q408" s="143" t="str">
        <f>IF(SP_SUL!P412="","*",SP_SUL!P412)</f>
        <v>*</v>
      </c>
      <c r="R408" s="145" t="str">
        <f>IF(SP_SUL!Q412="","*",CONCATENATE(SP_SUL!Q412," ",SP_SUL!R412))</f>
        <v>*</v>
      </c>
      <c r="S408" s="145" t="str">
        <f>IF(SP_SUL!V412="","*",SP_SUL!V412)</f>
        <v>*</v>
      </c>
      <c r="T408" s="145" t="str">
        <f>IF(SP_SUL!W412="","*",SP_SUL!W412)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IF(SP_SUL!Y413="","*",SP_SUL!Y413)</f>
        <v>*</v>
      </c>
      <c r="B409" s="146" t="str">
        <f>IF(SP_SUL!X413="","*",SP_SUL!X413)</f>
        <v>*</v>
      </c>
      <c r="C409" s="146" t="str">
        <f>IF(SP_SUL!Z413="","*",SP_SUL!Z413)</f>
        <v>*</v>
      </c>
      <c r="D409" s="139" t="str">
        <f>IF(SP_SUL!S413="","*",SP_SUL!S413)</f>
        <v>-</v>
      </c>
      <c r="E409" s="139" t="str">
        <f>IF(SP_SUL!T413="","*",SP_SUL!T413)</f>
        <v>-</v>
      </c>
      <c r="F409" s="145" t="str">
        <f>IF(SP_SUL!B413="","*",SP_SUL!B413)</f>
        <v>*</v>
      </c>
      <c r="G409" s="145" t="str">
        <f>IF(SP_SUL!D413="","*",SP_SUL!D413)</f>
        <v>*</v>
      </c>
      <c r="H409" s="145" t="str">
        <f>IF(SP_SUL!F413="","*",SP_SUL!F413)</f>
        <v>*</v>
      </c>
      <c r="I409" s="145" t="str">
        <f>IF(SP_SUL!H413="","*",SP_SUL!H413)</f>
        <v>*</v>
      </c>
      <c r="J409" s="145" t="str">
        <f>IF(SP_SUL!I413="","*",SP_SUL!I413)</f>
        <v>*</v>
      </c>
      <c r="K409" s="139" t="str">
        <f>IF(SP_SUL!M413="","*",SP_SUL!M413)</f>
        <v>-</v>
      </c>
      <c r="L409" s="139" t="str">
        <f>IF(SP_SUL!N413="","*",SP_SUL!N413)</f>
        <v>-</v>
      </c>
      <c r="M409" s="140" t="str">
        <f>IF(SP_SUL!J413="","*",SP_SUL!J413)</f>
        <v>*</v>
      </c>
      <c r="N409" s="144" t="str">
        <f>IF(SP_SUL!K413="","*",SP_SUL!K413)</f>
        <v>*</v>
      </c>
      <c r="O409" s="144" t="str">
        <f>IF(SP_SUL!L413="","*",SP_SUL!L413)</f>
        <v>*</v>
      </c>
      <c r="P409" s="143" t="str">
        <f>IF(SP_SUL!O413="","*",SP_SUL!O413)</f>
        <v>*</v>
      </c>
      <c r="Q409" s="143" t="str">
        <f>IF(SP_SUL!P413="","*",SP_SUL!P413)</f>
        <v>*</v>
      </c>
      <c r="R409" s="145" t="str">
        <f>IF(SP_SUL!Q413="","*",CONCATENATE(SP_SUL!Q413," ",SP_SUL!R413))</f>
        <v>*</v>
      </c>
      <c r="S409" s="145" t="str">
        <f>IF(SP_SUL!V413="","*",SP_SUL!V413)</f>
        <v>*</v>
      </c>
      <c r="T409" s="145" t="str">
        <f>IF(SP_SUL!W413="","*",SP_SUL!W413)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IF(SP_SUL!Y414="","*",SP_SUL!Y414)</f>
        <v>*</v>
      </c>
      <c r="B410" s="146" t="str">
        <f>IF(SP_SUL!X414="","*",SP_SUL!X414)</f>
        <v>*</v>
      </c>
      <c r="C410" s="146" t="str">
        <f>IF(SP_SUL!Z414="","*",SP_SUL!Z414)</f>
        <v>*</v>
      </c>
      <c r="D410" s="139" t="str">
        <f>IF(SP_SUL!S414="","*",SP_SUL!S414)</f>
        <v>-</v>
      </c>
      <c r="E410" s="139" t="str">
        <f>IF(SP_SUL!T414="","*",SP_SUL!T414)</f>
        <v>-</v>
      </c>
      <c r="F410" s="145" t="str">
        <f>IF(SP_SUL!B414="","*",SP_SUL!B414)</f>
        <v>*</v>
      </c>
      <c r="G410" s="145" t="str">
        <f>IF(SP_SUL!D414="","*",SP_SUL!D414)</f>
        <v>*</v>
      </c>
      <c r="H410" s="145" t="str">
        <f>IF(SP_SUL!F414="","*",SP_SUL!F414)</f>
        <v>*</v>
      </c>
      <c r="I410" s="145" t="str">
        <f>IF(SP_SUL!H414="","*",SP_SUL!H414)</f>
        <v>*</v>
      </c>
      <c r="J410" s="145" t="str">
        <f>IF(SP_SUL!I414="","*",SP_SUL!I414)</f>
        <v>*</v>
      </c>
      <c r="K410" s="139" t="str">
        <f>IF(SP_SUL!M414="","*",SP_SUL!M414)</f>
        <v>-</v>
      </c>
      <c r="L410" s="139" t="str">
        <f>IF(SP_SUL!N414="","*",SP_SUL!N414)</f>
        <v>-</v>
      </c>
      <c r="M410" s="140" t="str">
        <f>IF(SP_SUL!J414="","*",SP_SUL!J414)</f>
        <v>*</v>
      </c>
      <c r="N410" s="144" t="str">
        <f>IF(SP_SUL!K414="","*",SP_SUL!K414)</f>
        <v>*</v>
      </c>
      <c r="O410" s="144" t="str">
        <f>IF(SP_SUL!L414="","*",SP_SUL!L414)</f>
        <v>*</v>
      </c>
      <c r="P410" s="143" t="str">
        <f>IF(SP_SUL!O414="","*",SP_SUL!O414)</f>
        <v>*</v>
      </c>
      <c r="Q410" s="143" t="str">
        <f>IF(SP_SUL!P414="","*",SP_SUL!P414)</f>
        <v>*</v>
      </c>
      <c r="R410" s="145" t="str">
        <f>IF(SP_SUL!Q414="","*",CONCATENATE(SP_SUL!Q414," ",SP_SUL!R414))</f>
        <v>*</v>
      </c>
      <c r="S410" s="145" t="str">
        <f>IF(SP_SUL!V414="","*",SP_SUL!V414)</f>
        <v>*</v>
      </c>
      <c r="T410" s="145" t="str">
        <f>IF(SP_SUL!W414="","*",SP_SUL!W414)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IF(SP_SUL!Y415="","*",SP_SUL!Y415)</f>
        <v>*</v>
      </c>
      <c r="B411" s="146" t="str">
        <f>IF(SP_SUL!X415="","*",SP_SUL!X415)</f>
        <v>*</v>
      </c>
      <c r="C411" s="146" t="str">
        <f>IF(SP_SUL!Z415="","*",SP_SUL!Z415)</f>
        <v>*</v>
      </c>
      <c r="D411" s="139" t="str">
        <f>IF(SP_SUL!S415="","*",SP_SUL!S415)</f>
        <v>-</v>
      </c>
      <c r="E411" s="139" t="str">
        <f>IF(SP_SUL!T415="","*",SP_SUL!T415)</f>
        <v>-</v>
      </c>
      <c r="F411" s="145" t="str">
        <f>IF(SP_SUL!B415="","*",SP_SUL!B415)</f>
        <v>*</v>
      </c>
      <c r="G411" s="145" t="str">
        <f>IF(SP_SUL!D415="","*",SP_SUL!D415)</f>
        <v>*</v>
      </c>
      <c r="H411" s="145" t="str">
        <f>IF(SP_SUL!F415="","*",SP_SUL!F415)</f>
        <v>*</v>
      </c>
      <c r="I411" s="145" t="str">
        <f>IF(SP_SUL!H415="","*",SP_SUL!H415)</f>
        <v>*</v>
      </c>
      <c r="J411" s="145" t="str">
        <f>IF(SP_SUL!I415="","*",SP_SUL!I415)</f>
        <v>*</v>
      </c>
      <c r="K411" s="139" t="str">
        <f>IF(SP_SUL!M415="","*",SP_SUL!M415)</f>
        <v>-</v>
      </c>
      <c r="L411" s="139" t="str">
        <f>IF(SP_SUL!N415="","*",SP_SUL!N415)</f>
        <v>-</v>
      </c>
      <c r="M411" s="140" t="str">
        <f>IF(SP_SUL!J415="","*",SP_SUL!J415)</f>
        <v>*</v>
      </c>
      <c r="N411" s="144" t="str">
        <f>IF(SP_SUL!K415="","*",SP_SUL!K415)</f>
        <v>*</v>
      </c>
      <c r="O411" s="144" t="str">
        <f>IF(SP_SUL!L415="","*",SP_SUL!L415)</f>
        <v>*</v>
      </c>
      <c r="P411" s="143" t="str">
        <f>IF(SP_SUL!O415="","*",SP_SUL!O415)</f>
        <v>*</v>
      </c>
      <c r="Q411" s="143" t="str">
        <f>IF(SP_SUL!P415="","*",SP_SUL!P415)</f>
        <v>*</v>
      </c>
      <c r="R411" s="145" t="str">
        <f>IF(SP_SUL!Q415="","*",CONCATENATE(SP_SUL!Q415," ",SP_SUL!R415))</f>
        <v>*</v>
      </c>
      <c r="S411" s="145" t="str">
        <f>IF(SP_SUL!V415="","*",SP_SUL!V415)</f>
        <v>*</v>
      </c>
      <c r="T411" s="145" t="str">
        <f>IF(SP_SUL!W415="","*",SP_SUL!W415)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IF(SP_SUL!Y416="","*",SP_SUL!Y416)</f>
        <v>*</v>
      </c>
      <c r="B412" s="146" t="str">
        <f>IF(SP_SUL!X416="","*",SP_SUL!X416)</f>
        <v>*</v>
      </c>
      <c r="C412" s="146" t="str">
        <f>IF(SP_SUL!Z416="","*",SP_SUL!Z416)</f>
        <v>*</v>
      </c>
      <c r="D412" s="139" t="str">
        <f>IF(SP_SUL!S416="","*",SP_SUL!S416)</f>
        <v>-</v>
      </c>
      <c r="E412" s="139" t="str">
        <f>IF(SP_SUL!T416="","*",SP_SUL!T416)</f>
        <v>-</v>
      </c>
      <c r="F412" s="145" t="str">
        <f>IF(SP_SUL!B416="","*",SP_SUL!B416)</f>
        <v>*</v>
      </c>
      <c r="G412" s="145" t="str">
        <f>IF(SP_SUL!D416="","*",SP_SUL!D416)</f>
        <v>*</v>
      </c>
      <c r="H412" s="145" t="str">
        <f>IF(SP_SUL!F416="","*",SP_SUL!F416)</f>
        <v>*</v>
      </c>
      <c r="I412" s="145" t="str">
        <f>IF(SP_SUL!H416="","*",SP_SUL!H416)</f>
        <v>*</v>
      </c>
      <c r="J412" s="145" t="str">
        <f>IF(SP_SUL!I416="","*",SP_SUL!I416)</f>
        <v>*</v>
      </c>
      <c r="K412" s="139" t="str">
        <f>IF(SP_SUL!M416="","*",SP_SUL!M416)</f>
        <v>-</v>
      </c>
      <c r="L412" s="139" t="str">
        <f>IF(SP_SUL!N416="","*",SP_SUL!N416)</f>
        <v>-</v>
      </c>
      <c r="M412" s="140" t="str">
        <f>IF(SP_SUL!J416="","*",SP_SUL!J416)</f>
        <v>*</v>
      </c>
      <c r="N412" s="144" t="str">
        <f>IF(SP_SUL!K416="","*",SP_SUL!K416)</f>
        <v>*</v>
      </c>
      <c r="O412" s="144" t="str">
        <f>IF(SP_SUL!L416="","*",SP_SUL!L416)</f>
        <v>*</v>
      </c>
      <c r="P412" s="143" t="str">
        <f>IF(SP_SUL!O416="","*",SP_SUL!O416)</f>
        <v>*</v>
      </c>
      <c r="Q412" s="143" t="str">
        <f>IF(SP_SUL!P416="","*",SP_SUL!P416)</f>
        <v>*</v>
      </c>
      <c r="R412" s="145" t="str">
        <f>IF(SP_SUL!Q416="","*",CONCATENATE(SP_SUL!Q416," ",SP_SUL!R416))</f>
        <v>*</v>
      </c>
      <c r="S412" s="145" t="str">
        <f>IF(SP_SUL!V416="","*",SP_SUL!V416)</f>
        <v>*</v>
      </c>
      <c r="T412" s="145" t="str">
        <f>IF(SP_SUL!W416="","*",SP_SUL!W416)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IF(SP_SUL!Y417="","*",SP_SUL!Y417)</f>
        <v>*</v>
      </c>
      <c r="B413" s="146" t="str">
        <f>IF(SP_SUL!X417="","*",SP_SUL!X417)</f>
        <v>*</v>
      </c>
      <c r="C413" s="146" t="str">
        <f>IF(SP_SUL!Z417="","*",SP_SUL!Z417)</f>
        <v>*</v>
      </c>
      <c r="D413" s="139" t="str">
        <f>IF(SP_SUL!S417="","*",SP_SUL!S417)</f>
        <v>-</v>
      </c>
      <c r="E413" s="139" t="str">
        <f>IF(SP_SUL!T417="","*",SP_SUL!T417)</f>
        <v>-</v>
      </c>
      <c r="F413" s="145" t="str">
        <f>IF(SP_SUL!B417="","*",SP_SUL!B417)</f>
        <v>*</v>
      </c>
      <c r="G413" s="145" t="str">
        <f>IF(SP_SUL!D417="","*",SP_SUL!D417)</f>
        <v>*</v>
      </c>
      <c r="H413" s="145" t="str">
        <f>IF(SP_SUL!F417="","*",SP_SUL!F417)</f>
        <v>*</v>
      </c>
      <c r="I413" s="145" t="str">
        <f>IF(SP_SUL!H417="","*",SP_SUL!H417)</f>
        <v>*</v>
      </c>
      <c r="J413" s="145" t="str">
        <f>IF(SP_SUL!I417="","*",SP_SUL!I417)</f>
        <v>*</v>
      </c>
      <c r="K413" s="139" t="str">
        <f>IF(SP_SUL!M417="","*",SP_SUL!M417)</f>
        <v>-</v>
      </c>
      <c r="L413" s="139" t="str">
        <f>IF(SP_SUL!N417="","*",SP_SUL!N417)</f>
        <v>-</v>
      </c>
      <c r="M413" s="140" t="str">
        <f>IF(SP_SUL!J417="","*",SP_SUL!J417)</f>
        <v>*</v>
      </c>
      <c r="N413" s="144" t="str">
        <f>IF(SP_SUL!K417="","*",SP_SUL!K417)</f>
        <v>*</v>
      </c>
      <c r="O413" s="144" t="str">
        <f>IF(SP_SUL!L417="","*",SP_SUL!L417)</f>
        <v>*</v>
      </c>
      <c r="P413" s="143" t="str">
        <f>IF(SP_SUL!O417="","*",SP_SUL!O417)</f>
        <v>*</v>
      </c>
      <c r="Q413" s="143" t="str">
        <f>IF(SP_SUL!P417="","*",SP_SUL!P417)</f>
        <v>*</v>
      </c>
      <c r="R413" s="145" t="str">
        <f>IF(SP_SUL!Q417="","*",CONCATENATE(SP_SUL!Q417," ",SP_SUL!R417))</f>
        <v>*</v>
      </c>
      <c r="S413" s="145" t="str">
        <f>IF(SP_SUL!V417="","*",SP_SUL!V417)</f>
        <v>*</v>
      </c>
      <c r="T413" s="145" t="str">
        <f>IF(SP_SUL!W417="","*",SP_SUL!W417)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IF(SP_SUL!Y418="","*",SP_SUL!Y418)</f>
        <v>*</v>
      </c>
      <c r="B414" s="146" t="str">
        <f>IF(SP_SUL!X418="","*",SP_SUL!X418)</f>
        <v>*</v>
      </c>
      <c r="C414" s="146" t="str">
        <f>IF(SP_SUL!Z418="","*",SP_SUL!Z418)</f>
        <v>*</v>
      </c>
      <c r="D414" s="139" t="str">
        <f>IF(SP_SUL!S418="","*",SP_SUL!S418)</f>
        <v>-</v>
      </c>
      <c r="E414" s="139" t="str">
        <f>IF(SP_SUL!T418="","*",SP_SUL!T418)</f>
        <v>-</v>
      </c>
      <c r="F414" s="145" t="str">
        <f>IF(SP_SUL!B418="","*",SP_SUL!B418)</f>
        <v>*</v>
      </c>
      <c r="G414" s="145" t="str">
        <f>IF(SP_SUL!D418="","*",SP_SUL!D418)</f>
        <v>*</v>
      </c>
      <c r="H414" s="145" t="str">
        <f>IF(SP_SUL!F418="","*",SP_SUL!F418)</f>
        <v>*</v>
      </c>
      <c r="I414" s="145" t="str">
        <f>IF(SP_SUL!H418="","*",SP_SUL!H418)</f>
        <v>*</v>
      </c>
      <c r="J414" s="145" t="str">
        <f>IF(SP_SUL!I418="","*",SP_SUL!I418)</f>
        <v>*</v>
      </c>
      <c r="K414" s="139" t="str">
        <f>IF(SP_SUL!M418="","*",SP_SUL!M418)</f>
        <v>-</v>
      </c>
      <c r="L414" s="139" t="str">
        <f>IF(SP_SUL!N418="","*",SP_SUL!N418)</f>
        <v>-</v>
      </c>
      <c r="M414" s="140" t="str">
        <f>IF(SP_SUL!J418="","*",SP_SUL!J418)</f>
        <v>*</v>
      </c>
      <c r="N414" s="144" t="str">
        <f>IF(SP_SUL!K418="","*",SP_SUL!K418)</f>
        <v>*</v>
      </c>
      <c r="O414" s="144" t="str">
        <f>IF(SP_SUL!L418="","*",SP_SUL!L418)</f>
        <v>*</v>
      </c>
      <c r="P414" s="143" t="str">
        <f>IF(SP_SUL!O418="","*",SP_SUL!O418)</f>
        <v>*</v>
      </c>
      <c r="Q414" s="143" t="str">
        <f>IF(SP_SUL!P418="","*",SP_SUL!P418)</f>
        <v>*</v>
      </c>
      <c r="R414" s="145" t="str">
        <f>IF(SP_SUL!Q418="","*",CONCATENATE(SP_SUL!Q418," ",SP_SUL!R418))</f>
        <v>*</v>
      </c>
      <c r="S414" s="145" t="str">
        <f>IF(SP_SUL!V418="","*",SP_SUL!V418)</f>
        <v>*</v>
      </c>
      <c r="T414" s="145" t="str">
        <f>IF(SP_SUL!W418="","*",SP_SUL!W418)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IF(SP_SUL!Y419="","*",SP_SUL!Y419)</f>
        <v>*</v>
      </c>
      <c r="B415" s="146" t="str">
        <f>IF(SP_SUL!X419="","*",SP_SUL!X419)</f>
        <v>*</v>
      </c>
      <c r="C415" s="146" t="str">
        <f>IF(SP_SUL!Z419="","*",SP_SUL!Z419)</f>
        <v>*</v>
      </c>
      <c r="D415" s="139" t="str">
        <f>IF(SP_SUL!S419="","*",SP_SUL!S419)</f>
        <v>-</v>
      </c>
      <c r="E415" s="139" t="str">
        <f>IF(SP_SUL!T419="","*",SP_SUL!T419)</f>
        <v>-</v>
      </c>
      <c r="F415" s="145" t="str">
        <f>IF(SP_SUL!B419="","*",SP_SUL!B419)</f>
        <v>*</v>
      </c>
      <c r="G415" s="145" t="str">
        <f>IF(SP_SUL!D419="","*",SP_SUL!D419)</f>
        <v>*</v>
      </c>
      <c r="H415" s="145" t="str">
        <f>IF(SP_SUL!F419="","*",SP_SUL!F419)</f>
        <v>*</v>
      </c>
      <c r="I415" s="145" t="str">
        <f>IF(SP_SUL!H419="","*",SP_SUL!H419)</f>
        <v>*</v>
      </c>
      <c r="J415" s="145" t="str">
        <f>IF(SP_SUL!I419="","*",SP_SUL!I419)</f>
        <v>*</v>
      </c>
      <c r="K415" s="139" t="str">
        <f>IF(SP_SUL!M419="","*",SP_SUL!M419)</f>
        <v>-</v>
      </c>
      <c r="L415" s="139" t="str">
        <f>IF(SP_SUL!N419="","*",SP_SUL!N419)</f>
        <v>-</v>
      </c>
      <c r="M415" s="140" t="str">
        <f>IF(SP_SUL!J419="","*",SP_SUL!J419)</f>
        <v>*</v>
      </c>
      <c r="N415" s="144" t="str">
        <f>IF(SP_SUL!K419="","*",SP_SUL!K419)</f>
        <v>*</v>
      </c>
      <c r="O415" s="144" t="str">
        <f>IF(SP_SUL!L419="","*",SP_SUL!L419)</f>
        <v>*</v>
      </c>
      <c r="P415" s="143" t="str">
        <f>IF(SP_SUL!O419="","*",SP_SUL!O419)</f>
        <v>*</v>
      </c>
      <c r="Q415" s="143" t="str">
        <f>IF(SP_SUL!P419="","*",SP_SUL!P419)</f>
        <v>*</v>
      </c>
      <c r="R415" s="145" t="str">
        <f>IF(SP_SUL!Q419="","*",CONCATENATE(SP_SUL!Q419," ",SP_SUL!R419))</f>
        <v>*</v>
      </c>
      <c r="S415" s="145" t="str">
        <f>IF(SP_SUL!V419="","*",SP_SUL!V419)</f>
        <v>*</v>
      </c>
      <c r="T415" s="145" t="str">
        <f>IF(SP_SUL!W419="","*",SP_SUL!W419)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IF(SP_SUL!Y420="","*",SP_SUL!Y420)</f>
        <v>*</v>
      </c>
      <c r="B416" s="146" t="str">
        <f>IF(SP_SUL!X420="","*",SP_SUL!X420)</f>
        <v>*</v>
      </c>
      <c r="C416" s="146" t="str">
        <f>IF(SP_SUL!Z420="","*",SP_SUL!Z420)</f>
        <v>*</v>
      </c>
      <c r="D416" s="139" t="str">
        <f>IF(SP_SUL!S420="","*",SP_SUL!S420)</f>
        <v>-</v>
      </c>
      <c r="E416" s="139" t="str">
        <f>IF(SP_SUL!T420="","*",SP_SUL!T420)</f>
        <v>-</v>
      </c>
      <c r="F416" s="145" t="str">
        <f>IF(SP_SUL!B420="","*",SP_SUL!B420)</f>
        <v>*</v>
      </c>
      <c r="G416" s="145" t="str">
        <f>IF(SP_SUL!D420="","*",SP_SUL!D420)</f>
        <v>*</v>
      </c>
      <c r="H416" s="145" t="str">
        <f>IF(SP_SUL!F420="","*",SP_SUL!F420)</f>
        <v>*</v>
      </c>
      <c r="I416" s="145" t="str">
        <f>IF(SP_SUL!H420="","*",SP_SUL!H420)</f>
        <v>*</v>
      </c>
      <c r="J416" s="145" t="str">
        <f>IF(SP_SUL!I420="","*",SP_SUL!I420)</f>
        <v>*</v>
      </c>
      <c r="K416" s="139" t="str">
        <f>IF(SP_SUL!M420="","*",SP_SUL!M420)</f>
        <v>-</v>
      </c>
      <c r="L416" s="139" t="str">
        <f>IF(SP_SUL!N420="","*",SP_SUL!N420)</f>
        <v>-</v>
      </c>
      <c r="M416" s="140" t="str">
        <f>IF(SP_SUL!J420="","*",SP_SUL!J420)</f>
        <v>*</v>
      </c>
      <c r="N416" s="144" t="str">
        <f>IF(SP_SUL!K420="","*",SP_SUL!K420)</f>
        <v>*</v>
      </c>
      <c r="O416" s="144" t="str">
        <f>IF(SP_SUL!L420="","*",SP_SUL!L420)</f>
        <v>*</v>
      </c>
      <c r="P416" s="143" t="str">
        <f>IF(SP_SUL!O420="","*",SP_SUL!O420)</f>
        <v>*</v>
      </c>
      <c r="Q416" s="143" t="str">
        <f>IF(SP_SUL!P420="","*",SP_SUL!P420)</f>
        <v>*</v>
      </c>
      <c r="R416" s="145" t="str">
        <f>IF(SP_SUL!Q420="","*",CONCATENATE(SP_SUL!Q420," ",SP_SUL!R420))</f>
        <v>*</v>
      </c>
      <c r="S416" s="145" t="str">
        <f>IF(SP_SUL!V420="","*",SP_SUL!V420)</f>
        <v>*</v>
      </c>
      <c r="T416" s="145" t="str">
        <f>IF(SP_SUL!W420="","*",SP_SUL!W420)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IF(SP_SUL!Y421="","*",SP_SUL!Y421)</f>
        <v>*</v>
      </c>
      <c r="B417" s="146" t="str">
        <f>IF(SP_SUL!X421="","*",SP_SUL!X421)</f>
        <v>*</v>
      </c>
      <c r="C417" s="146" t="str">
        <f>IF(SP_SUL!Z421="","*",SP_SUL!Z421)</f>
        <v>*</v>
      </c>
      <c r="D417" s="139" t="str">
        <f>IF(SP_SUL!S421="","*",SP_SUL!S421)</f>
        <v>-</v>
      </c>
      <c r="E417" s="139" t="str">
        <f>IF(SP_SUL!T421="","*",SP_SUL!T421)</f>
        <v>-</v>
      </c>
      <c r="F417" s="145" t="str">
        <f>IF(SP_SUL!B421="","*",SP_SUL!B421)</f>
        <v>*</v>
      </c>
      <c r="G417" s="145" t="str">
        <f>IF(SP_SUL!D421="","*",SP_SUL!D421)</f>
        <v>*</v>
      </c>
      <c r="H417" s="145" t="str">
        <f>IF(SP_SUL!F421="","*",SP_SUL!F421)</f>
        <v>*</v>
      </c>
      <c r="I417" s="145" t="str">
        <f>IF(SP_SUL!H421="","*",SP_SUL!H421)</f>
        <v>*</v>
      </c>
      <c r="J417" s="145" t="str">
        <f>IF(SP_SUL!I421="","*",SP_SUL!I421)</f>
        <v>*</v>
      </c>
      <c r="K417" s="139" t="str">
        <f>IF(SP_SUL!M421="","*",SP_SUL!M421)</f>
        <v>-</v>
      </c>
      <c r="L417" s="139" t="str">
        <f>IF(SP_SUL!N421="","*",SP_SUL!N421)</f>
        <v>-</v>
      </c>
      <c r="M417" s="140" t="str">
        <f>IF(SP_SUL!J421="","*",SP_SUL!J421)</f>
        <v>*</v>
      </c>
      <c r="N417" s="144" t="str">
        <f>IF(SP_SUL!K421="","*",SP_SUL!K421)</f>
        <v>*</v>
      </c>
      <c r="O417" s="144" t="str">
        <f>IF(SP_SUL!L421="","*",SP_SUL!L421)</f>
        <v>*</v>
      </c>
      <c r="P417" s="143" t="str">
        <f>IF(SP_SUL!O421="","*",SP_SUL!O421)</f>
        <v>*</v>
      </c>
      <c r="Q417" s="143" t="str">
        <f>IF(SP_SUL!P421="","*",SP_SUL!P421)</f>
        <v>*</v>
      </c>
      <c r="R417" s="145" t="str">
        <f>IF(SP_SUL!Q421="","*",CONCATENATE(SP_SUL!Q421," ",SP_SUL!R421))</f>
        <v>*</v>
      </c>
      <c r="S417" s="145" t="str">
        <f>IF(SP_SUL!V421="","*",SP_SUL!V421)</f>
        <v>*</v>
      </c>
      <c r="T417" s="145" t="str">
        <f>IF(SP_SUL!W421="","*",SP_SUL!W421)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IF(SP_SUL!Y422="","*",SP_SUL!Y422)</f>
        <v>*</v>
      </c>
      <c r="B418" s="146" t="str">
        <f>IF(SP_SUL!X422="","*",SP_SUL!X422)</f>
        <v>*</v>
      </c>
      <c r="C418" s="146" t="str">
        <f>IF(SP_SUL!Z422="","*",SP_SUL!Z422)</f>
        <v>*</v>
      </c>
      <c r="D418" s="139" t="str">
        <f>IF(SP_SUL!S422="","*",SP_SUL!S422)</f>
        <v>-</v>
      </c>
      <c r="E418" s="139" t="str">
        <f>IF(SP_SUL!T422="","*",SP_SUL!T422)</f>
        <v>-</v>
      </c>
      <c r="F418" s="145" t="str">
        <f>IF(SP_SUL!B422="","*",SP_SUL!B422)</f>
        <v>*</v>
      </c>
      <c r="G418" s="145" t="str">
        <f>IF(SP_SUL!D422="","*",SP_SUL!D422)</f>
        <v>*</v>
      </c>
      <c r="H418" s="145" t="str">
        <f>IF(SP_SUL!F422="","*",SP_SUL!F422)</f>
        <v>*</v>
      </c>
      <c r="I418" s="145" t="str">
        <f>IF(SP_SUL!H422="","*",SP_SUL!H422)</f>
        <v>*</v>
      </c>
      <c r="J418" s="145" t="str">
        <f>IF(SP_SUL!I422="","*",SP_SUL!I422)</f>
        <v>*</v>
      </c>
      <c r="K418" s="139" t="str">
        <f>IF(SP_SUL!M422="","*",SP_SUL!M422)</f>
        <v>-</v>
      </c>
      <c r="L418" s="139" t="str">
        <f>IF(SP_SUL!N422="","*",SP_SUL!N422)</f>
        <v>-</v>
      </c>
      <c r="M418" s="140" t="str">
        <f>IF(SP_SUL!J422="","*",SP_SUL!J422)</f>
        <v>*</v>
      </c>
      <c r="N418" s="144" t="str">
        <f>IF(SP_SUL!K422="","*",SP_SUL!K422)</f>
        <v>*</v>
      </c>
      <c r="O418" s="144" t="str">
        <f>IF(SP_SUL!L422="","*",SP_SUL!L422)</f>
        <v>*</v>
      </c>
      <c r="P418" s="143" t="str">
        <f>IF(SP_SUL!O422="","*",SP_SUL!O422)</f>
        <v>*</v>
      </c>
      <c r="Q418" s="143" t="str">
        <f>IF(SP_SUL!P422="","*",SP_SUL!P422)</f>
        <v>*</v>
      </c>
      <c r="R418" s="145" t="str">
        <f>IF(SP_SUL!Q422="","*",CONCATENATE(SP_SUL!Q422," ",SP_SUL!R422))</f>
        <v>*</v>
      </c>
      <c r="S418" s="145" t="str">
        <f>IF(SP_SUL!V422="","*",SP_SUL!V422)</f>
        <v>*</v>
      </c>
      <c r="T418" s="145" t="str">
        <f>IF(SP_SUL!W422="","*",SP_SUL!W422)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IF(SP_SUL!Y423="","*",SP_SUL!Y423)</f>
        <v>*</v>
      </c>
      <c r="B419" s="146" t="str">
        <f>IF(SP_SUL!X423="","*",SP_SUL!X423)</f>
        <v>*</v>
      </c>
      <c r="C419" s="146" t="str">
        <f>IF(SP_SUL!Z423="","*",SP_SUL!Z423)</f>
        <v>*</v>
      </c>
      <c r="D419" s="139" t="str">
        <f>IF(SP_SUL!S423="","*",SP_SUL!S423)</f>
        <v>-</v>
      </c>
      <c r="E419" s="139" t="str">
        <f>IF(SP_SUL!T423="","*",SP_SUL!T423)</f>
        <v>-</v>
      </c>
      <c r="F419" s="145" t="str">
        <f>IF(SP_SUL!B423="","*",SP_SUL!B423)</f>
        <v>*</v>
      </c>
      <c r="G419" s="145" t="str">
        <f>IF(SP_SUL!D423="","*",SP_SUL!D423)</f>
        <v>*</v>
      </c>
      <c r="H419" s="145" t="str">
        <f>IF(SP_SUL!F423="","*",SP_SUL!F423)</f>
        <v>*</v>
      </c>
      <c r="I419" s="145" t="str">
        <f>IF(SP_SUL!H423="","*",SP_SUL!H423)</f>
        <v>*</v>
      </c>
      <c r="J419" s="145" t="str">
        <f>IF(SP_SUL!I423="","*",SP_SUL!I423)</f>
        <v>*</v>
      </c>
      <c r="K419" s="139" t="str">
        <f>IF(SP_SUL!M423="","*",SP_SUL!M423)</f>
        <v>-</v>
      </c>
      <c r="L419" s="139" t="str">
        <f>IF(SP_SUL!N423="","*",SP_SUL!N423)</f>
        <v>-</v>
      </c>
      <c r="M419" s="140" t="str">
        <f>IF(SP_SUL!J423="","*",SP_SUL!J423)</f>
        <v>*</v>
      </c>
      <c r="N419" s="144" t="str">
        <f>IF(SP_SUL!K423="","*",SP_SUL!K423)</f>
        <v>*</v>
      </c>
      <c r="O419" s="144" t="str">
        <f>IF(SP_SUL!L423="","*",SP_SUL!L423)</f>
        <v>*</v>
      </c>
      <c r="P419" s="143" t="str">
        <f>IF(SP_SUL!O423="","*",SP_SUL!O423)</f>
        <v>*</v>
      </c>
      <c r="Q419" s="143" t="str">
        <f>IF(SP_SUL!P423="","*",SP_SUL!P423)</f>
        <v>*</v>
      </c>
      <c r="R419" s="145" t="str">
        <f>IF(SP_SUL!Q423="","*",CONCATENATE(SP_SUL!Q423," ",SP_SUL!R423))</f>
        <v>*</v>
      </c>
      <c r="S419" s="145" t="str">
        <f>IF(SP_SUL!V423="","*",SP_SUL!V423)</f>
        <v>*</v>
      </c>
      <c r="T419" s="145" t="str">
        <f>IF(SP_SUL!W423="","*",SP_SUL!W423)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IF(SP_SUL!Y424="","*",SP_SUL!Y424)</f>
        <v>*</v>
      </c>
      <c r="B420" s="146" t="str">
        <f>IF(SP_SUL!X424="","*",SP_SUL!X424)</f>
        <v>*</v>
      </c>
      <c r="C420" s="146" t="str">
        <f>IF(SP_SUL!Z424="","*",SP_SUL!Z424)</f>
        <v>*</v>
      </c>
      <c r="D420" s="139" t="str">
        <f>IF(SP_SUL!S424="","*",SP_SUL!S424)</f>
        <v>-</v>
      </c>
      <c r="E420" s="139" t="str">
        <f>IF(SP_SUL!T424="","*",SP_SUL!T424)</f>
        <v>-</v>
      </c>
      <c r="F420" s="145" t="str">
        <f>IF(SP_SUL!B424="","*",SP_SUL!B424)</f>
        <v>*</v>
      </c>
      <c r="G420" s="145" t="str">
        <f>IF(SP_SUL!D424="","*",SP_SUL!D424)</f>
        <v>*</v>
      </c>
      <c r="H420" s="145" t="str">
        <f>IF(SP_SUL!F424="","*",SP_SUL!F424)</f>
        <v>*</v>
      </c>
      <c r="I420" s="145" t="str">
        <f>IF(SP_SUL!H424="","*",SP_SUL!H424)</f>
        <v>*</v>
      </c>
      <c r="J420" s="145" t="str">
        <f>IF(SP_SUL!I424="","*",SP_SUL!I424)</f>
        <v>*</v>
      </c>
      <c r="K420" s="139" t="str">
        <f>IF(SP_SUL!M424="","*",SP_SUL!M424)</f>
        <v>-</v>
      </c>
      <c r="L420" s="139" t="str">
        <f>IF(SP_SUL!N424="","*",SP_SUL!N424)</f>
        <v>-</v>
      </c>
      <c r="M420" s="140" t="str">
        <f>IF(SP_SUL!J424="","*",SP_SUL!J424)</f>
        <v>*</v>
      </c>
      <c r="N420" s="144" t="str">
        <f>IF(SP_SUL!K424="","*",SP_SUL!K424)</f>
        <v>*</v>
      </c>
      <c r="O420" s="144" t="str">
        <f>IF(SP_SUL!L424="","*",SP_SUL!L424)</f>
        <v>*</v>
      </c>
      <c r="P420" s="143" t="str">
        <f>IF(SP_SUL!O424="","*",SP_SUL!O424)</f>
        <v>*</v>
      </c>
      <c r="Q420" s="143" t="str">
        <f>IF(SP_SUL!P424="","*",SP_SUL!P424)</f>
        <v>*</v>
      </c>
      <c r="R420" s="145" t="str">
        <f>IF(SP_SUL!Q424="","*",CONCATENATE(SP_SUL!Q424," ",SP_SUL!R424))</f>
        <v>*</v>
      </c>
      <c r="S420" s="145" t="str">
        <f>IF(SP_SUL!V424="","*",SP_SUL!V424)</f>
        <v>*</v>
      </c>
      <c r="T420" s="145" t="str">
        <f>IF(SP_SUL!W424="","*",SP_SUL!W424)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IF(SP_SUL!Y425="","*",SP_SUL!Y425)</f>
        <v>*</v>
      </c>
      <c r="B421" s="146" t="str">
        <f>IF(SP_SUL!X425="","*",SP_SUL!X425)</f>
        <v>*</v>
      </c>
      <c r="C421" s="146" t="str">
        <f>IF(SP_SUL!Z425="","*",SP_SUL!Z425)</f>
        <v>*</v>
      </c>
      <c r="D421" s="139" t="str">
        <f>IF(SP_SUL!S425="","*",SP_SUL!S425)</f>
        <v>-</v>
      </c>
      <c r="E421" s="139" t="str">
        <f>IF(SP_SUL!T425="","*",SP_SUL!T425)</f>
        <v>-</v>
      </c>
      <c r="F421" s="145" t="str">
        <f>IF(SP_SUL!B425="","*",SP_SUL!B425)</f>
        <v>*</v>
      </c>
      <c r="G421" s="145" t="str">
        <f>IF(SP_SUL!D425="","*",SP_SUL!D425)</f>
        <v>*</v>
      </c>
      <c r="H421" s="145" t="str">
        <f>IF(SP_SUL!F425="","*",SP_SUL!F425)</f>
        <v>*</v>
      </c>
      <c r="I421" s="145" t="str">
        <f>IF(SP_SUL!H425="","*",SP_SUL!H425)</f>
        <v>*</v>
      </c>
      <c r="J421" s="145" t="str">
        <f>IF(SP_SUL!I425="","*",SP_SUL!I425)</f>
        <v>*</v>
      </c>
      <c r="K421" s="139" t="str">
        <f>IF(SP_SUL!M425="","*",SP_SUL!M425)</f>
        <v>-</v>
      </c>
      <c r="L421" s="139" t="str">
        <f>IF(SP_SUL!N425="","*",SP_SUL!N425)</f>
        <v>-</v>
      </c>
      <c r="M421" s="140" t="str">
        <f>IF(SP_SUL!J425="","*",SP_SUL!J425)</f>
        <v>*</v>
      </c>
      <c r="N421" s="144" t="str">
        <f>IF(SP_SUL!K425="","*",SP_SUL!K425)</f>
        <v>*</v>
      </c>
      <c r="O421" s="144" t="str">
        <f>IF(SP_SUL!L425="","*",SP_SUL!L425)</f>
        <v>*</v>
      </c>
      <c r="P421" s="143" t="str">
        <f>IF(SP_SUL!O425="","*",SP_SUL!O425)</f>
        <v>*</v>
      </c>
      <c r="Q421" s="143" t="str">
        <f>IF(SP_SUL!P425="","*",SP_SUL!P425)</f>
        <v>*</v>
      </c>
      <c r="R421" s="145" t="str">
        <f>IF(SP_SUL!Q425="","*",CONCATENATE(SP_SUL!Q425," ",SP_SUL!R425))</f>
        <v>*</v>
      </c>
      <c r="S421" s="145" t="str">
        <f>IF(SP_SUL!V425="","*",SP_SUL!V425)</f>
        <v>*</v>
      </c>
      <c r="T421" s="145" t="str">
        <f>IF(SP_SUL!W425="","*",SP_SUL!W425)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IF(SP_SUL!Y426="","*",SP_SUL!Y426)</f>
        <v>*</v>
      </c>
      <c r="B422" s="146" t="str">
        <f>IF(SP_SUL!X426="","*",SP_SUL!X426)</f>
        <v>*</v>
      </c>
      <c r="C422" s="146" t="str">
        <f>IF(SP_SUL!Z426="","*",SP_SUL!Z426)</f>
        <v>*</v>
      </c>
      <c r="D422" s="139" t="str">
        <f>IF(SP_SUL!S426="","*",SP_SUL!S426)</f>
        <v>-</v>
      </c>
      <c r="E422" s="139" t="str">
        <f>IF(SP_SUL!T426="","*",SP_SUL!T426)</f>
        <v>-</v>
      </c>
      <c r="F422" s="145" t="str">
        <f>IF(SP_SUL!B426="","*",SP_SUL!B426)</f>
        <v>*</v>
      </c>
      <c r="G422" s="145" t="str">
        <f>IF(SP_SUL!D426="","*",SP_SUL!D426)</f>
        <v>*</v>
      </c>
      <c r="H422" s="145" t="str">
        <f>IF(SP_SUL!F426="","*",SP_SUL!F426)</f>
        <v>*</v>
      </c>
      <c r="I422" s="145" t="str">
        <f>IF(SP_SUL!H426="","*",SP_SUL!H426)</f>
        <v>*</v>
      </c>
      <c r="J422" s="145" t="str">
        <f>IF(SP_SUL!I426="","*",SP_SUL!I426)</f>
        <v>*</v>
      </c>
      <c r="K422" s="139" t="str">
        <f>IF(SP_SUL!M426="","*",SP_SUL!M426)</f>
        <v>-</v>
      </c>
      <c r="L422" s="139" t="str">
        <f>IF(SP_SUL!N426="","*",SP_SUL!N426)</f>
        <v>-</v>
      </c>
      <c r="M422" s="140" t="str">
        <f>IF(SP_SUL!J426="","*",SP_SUL!J426)</f>
        <v>*</v>
      </c>
      <c r="N422" s="144" t="str">
        <f>IF(SP_SUL!K426="","*",SP_SUL!K426)</f>
        <v>*</v>
      </c>
      <c r="O422" s="144" t="str">
        <f>IF(SP_SUL!L426="","*",SP_SUL!L426)</f>
        <v>*</v>
      </c>
      <c r="P422" s="143" t="str">
        <f>IF(SP_SUL!O426="","*",SP_SUL!O426)</f>
        <v>*</v>
      </c>
      <c r="Q422" s="143" t="str">
        <f>IF(SP_SUL!P426="","*",SP_SUL!P426)</f>
        <v>*</v>
      </c>
      <c r="R422" s="145" t="str">
        <f>IF(SP_SUL!Q426="","*",CONCATENATE(SP_SUL!Q426," ",SP_SUL!R426))</f>
        <v>*</v>
      </c>
      <c r="S422" s="145" t="str">
        <f>IF(SP_SUL!V426="","*",SP_SUL!V426)</f>
        <v>*</v>
      </c>
      <c r="T422" s="145" t="str">
        <f>IF(SP_SUL!W426="","*",SP_SUL!W426)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IF(SP_SUL!Y427="","*",SP_SUL!Y427)</f>
        <v>*</v>
      </c>
      <c r="B423" s="146" t="str">
        <f>IF(SP_SUL!X427="","*",SP_SUL!X427)</f>
        <v>*</v>
      </c>
      <c r="C423" s="146" t="str">
        <f>IF(SP_SUL!Z427="","*",SP_SUL!Z427)</f>
        <v>*</v>
      </c>
      <c r="D423" s="139" t="str">
        <f>IF(SP_SUL!S427="","*",SP_SUL!S427)</f>
        <v>-</v>
      </c>
      <c r="E423" s="139" t="str">
        <f>IF(SP_SUL!T427="","*",SP_SUL!T427)</f>
        <v>-</v>
      </c>
      <c r="F423" s="145" t="str">
        <f>IF(SP_SUL!B427="","*",SP_SUL!B427)</f>
        <v>*</v>
      </c>
      <c r="G423" s="145" t="str">
        <f>IF(SP_SUL!D427="","*",SP_SUL!D427)</f>
        <v>*</v>
      </c>
      <c r="H423" s="145" t="str">
        <f>IF(SP_SUL!F427="","*",SP_SUL!F427)</f>
        <v>*</v>
      </c>
      <c r="I423" s="145" t="str">
        <f>IF(SP_SUL!H427="","*",SP_SUL!H427)</f>
        <v>*</v>
      </c>
      <c r="J423" s="145" t="str">
        <f>IF(SP_SUL!I427="","*",SP_SUL!I427)</f>
        <v>*</v>
      </c>
      <c r="K423" s="139" t="str">
        <f>IF(SP_SUL!M427="","*",SP_SUL!M427)</f>
        <v>-</v>
      </c>
      <c r="L423" s="139" t="str">
        <f>IF(SP_SUL!N427="","*",SP_SUL!N427)</f>
        <v>-</v>
      </c>
      <c r="M423" s="140" t="str">
        <f>IF(SP_SUL!J427="","*",SP_SUL!J427)</f>
        <v>*</v>
      </c>
      <c r="N423" s="144" t="str">
        <f>IF(SP_SUL!K427="","*",SP_SUL!K427)</f>
        <v>*</v>
      </c>
      <c r="O423" s="144" t="str">
        <f>IF(SP_SUL!L427="","*",SP_SUL!L427)</f>
        <v>*</v>
      </c>
      <c r="P423" s="143" t="str">
        <f>IF(SP_SUL!O427="","*",SP_SUL!O427)</f>
        <v>*</v>
      </c>
      <c r="Q423" s="143" t="str">
        <f>IF(SP_SUL!P427="","*",SP_SUL!P427)</f>
        <v>*</v>
      </c>
      <c r="R423" s="145" t="str">
        <f>IF(SP_SUL!Q427="","*",CONCATENATE(SP_SUL!Q427," ",SP_SUL!R427))</f>
        <v>*</v>
      </c>
      <c r="S423" s="145" t="str">
        <f>IF(SP_SUL!V427="","*",SP_SUL!V427)</f>
        <v>*</v>
      </c>
      <c r="T423" s="145" t="str">
        <f>IF(SP_SUL!W427="","*",SP_SUL!W427)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IF(SP_SUL!Y428="","*",SP_SUL!Y428)</f>
        <v>*</v>
      </c>
      <c r="B424" s="146" t="str">
        <f>IF(SP_SUL!X428="","*",SP_SUL!X428)</f>
        <v>*</v>
      </c>
      <c r="C424" s="146" t="str">
        <f>IF(SP_SUL!Z428="","*",SP_SUL!Z428)</f>
        <v>*</v>
      </c>
      <c r="D424" s="139" t="str">
        <f>IF(SP_SUL!S428="","*",SP_SUL!S428)</f>
        <v>-</v>
      </c>
      <c r="E424" s="139" t="str">
        <f>IF(SP_SUL!T428="","*",SP_SUL!T428)</f>
        <v>-</v>
      </c>
      <c r="F424" s="145" t="str">
        <f>IF(SP_SUL!B428="","*",SP_SUL!B428)</f>
        <v>*</v>
      </c>
      <c r="G424" s="145" t="str">
        <f>IF(SP_SUL!D428="","*",SP_SUL!D428)</f>
        <v>*</v>
      </c>
      <c r="H424" s="145" t="str">
        <f>IF(SP_SUL!F428="","*",SP_SUL!F428)</f>
        <v>*</v>
      </c>
      <c r="I424" s="145" t="str">
        <f>IF(SP_SUL!H428="","*",SP_SUL!H428)</f>
        <v>*</v>
      </c>
      <c r="J424" s="145" t="str">
        <f>IF(SP_SUL!I428="","*",SP_SUL!I428)</f>
        <v>*</v>
      </c>
      <c r="K424" s="139" t="str">
        <f>IF(SP_SUL!M428="","*",SP_SUL!M428)</f>
        <v>-</v>
      </c>
      <c r="L424" s="139" t="str">
        <f>IF(SP_SUL!N428="","*",SP_SUL!N428)</f>
        <v>-</v>
      </c>
      <c r="M424" s="140" t="str">
        <f>IF(SP_SUL!J428="","*",SP_SUL!J428)</f>
        <v>*</v>
      </c>
      <c r="N424" s="144" t="str">
        <f>IF(SP_SUL!K428="","*",SP_SUL!K428)</f>
        <v>*</v>
      </c>
      <c r="O424" s="144" t="str">
        <f>IF(SP_SUL!L428="","*",SP_SUL!L428)</f>
        <v>*</v>
      </c>
      <c r="P424" s="143" t="str">
        <f>IF(SP_SUL!O428="","*",SP_SUL!O428)</f>
        <v>*</v>
      </c>
      <c r="Q424" s="143" t="str">
        <f>IF(SP_SUL!P428="","*",SP_SUL!P428)</f>
        <v>*</v>
      </c>
      <c r="R424" s="145" t="str">
        <f>IF(SP_SUL!Q428="","*",CONCATENATE(SP_SUL!Q428," ",SP_SUL!R428))</f>
        <v>*</v>
      </c>
      <c r="S424" s="145" t="str">
        <f>IF(SP_SUL!V428="","*",SP_SUL!V428)</f>
        <v>*</v>
      </c>
      <c r="T424" s="145" t="str">
        <f>IF(SP_SUL!W428="","*",SP_SUL!W428)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IF(SP_SUL!Y429="","*",SP_SUL!Y429)</f>
        <v>*</v>
      </c>
      <c r="B425" s="146" t="str">
        <f>IF(SP_SUL!X429="","*",SP_SUL!X429)</f>
        <v>*</v>
      </c>
      <c r="C425" s="146" t="str">
        <f>IF(SP_SUL!Z429="","*",SP_SUL!Z429)</f>
        <v>*</v>
      </c>
      <c r="D425" s="139" t="str">
        <f>IF(SP_SUL!S429="","*",SP_SUL!S429)</f>
        <v>-</v>
      </c>
      <c r="E425" s="139" t="str">
        <f>IF(SP_SUL!T429="","*",SP_SUL!T429)</f>
        <v>-</v>
      </c>
      <c r="F425" s="145" t="str">
        <f>IF(SP_SUL!B429="","*",SP_SUL!B429)</f>
        <v>*</v>
      </c>
      <c r="G425" s="145" t="str">
        <f>IF(SP_SUL!D429="","*",SP_SUL!D429)</f>
        <v>*</v>
      </c>
      <c r="H425" s="145" t="str">
        <f>IF(SP_SUL!F429="","*",SP_SUL!F429)</f>
        <v>*</v>
      </c>
      <c r="I425" s="145" t="str">
        <f>IF(SP_SUL!H429="","*",SP_SUL!H429)</f>
        <v>*</v>
      </c>
      <c r="J425" s="145" t="str">
        <f>IF(SP_SUL!I429="","*",SP_SUL!I429)</f>
        <v>*</v>
      </c>
      <c r="K425" s="139" t="str">
        <f>IF(SP_SUL!M429="","*",SP_SUL!M429)</f>
        <v>-</v>
      </c>
      <c r="L425" s="139" t="str">
        <f>IF(SP_SUL!N429="","*",SP_SUL!N429)</f>
        <v>-</v>
      </c>
      <c r="M425" s="140" t="str">
        <f>IF(SP_SUL!J429="","*",SP_SUL!J429)</f>
        <v>*</v>
      </c>
      <c r="N425" s="144" t="str">
        <f>IF(SP_SUL!K429="","*",SP_SUL!K429)</f>
        <v>*</v>
      </c>
      <c r="O425" s="144" t="str">
        <f>IF(SP_SUL!L429="","*",SP_SUL!L429)</f>
        <v>*</v>
      </c>
      <c r="P425" s="143" t="str">
        <f>IF(SP_SUL!O429="","*",SP_SUL!O429)</f>
        <v>*</v>
      </c>
      <c r="Q425" s="143" t="str">
        <f>IF(SP_SUL!P429="","*",SP_SUL!P429)</f>
        <v>*</v>
      </c>
      <c r="R425" s="145" t="str">
        <f>IF(SP_SUL!Q429="","*",CONCATENATE(SP_SUL!Q429," ",SP_SUL!R429))</f>
        <v>*</v>
      </c>
      <c r="S425" s="145" t="str">
        <f>IF(SP_SUL!V429="","*",SP_SUL!V429)</f>
        <v>*</v>
      </c>
      <c r="T425" s="145" t="str">
        <f>IF(SP_SUL!W429="","*",SP_SUL!W429)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IF(SP_SUL!Y430="","*",SP_SUL!Y430)</f>
        <v>*</v>
      </c>
      <c r="B426" s="146" t="str">
        <f>IF(SP_SUL!X430="","*",SP_SUL!X430)</f>
        <v>*</v>
      </c>
      <c r="C426" s="146" t="str">
        <f>IF(SP_SUL!Z430="","*",SP_SUL!Z430)</f>
        <v>*</v>
      </c>
      <c r="D426" s="139" t="str">
        <f>IF(SP_SUL!S430="","*",SP_SUL!S430)</f>
        <v>-</v>
      </c>
      <c r="E426" s="139" t="str">
        <f>IF(SP_SUL!T430="","*",SP_SUL!T430)</f>
        <v>-</v>
      </c>
      <c r="F426" s="145" t="str">
        <f>IF(SP_SUL!B430="","*",SP_SUL!B430)</f>
        <v>*</v>
      </c>
      <c r="G426" s="145" t="str">
        <f>IF(SP_SUL!D430="","*",SP_SUL!D430)</f>
        <v>*</v>
      </c>
      <c r="H426" s="145" t="str">
        <f>IF(SP_SUL!F430="","*",SP_SUL!F430)</f>
        <v>*</v>
      </c>
      <c r="I426" s="145" t="str">
        <f>IF(SP_SUL!H430="","*",SP_SUL!H430)</f>
        <v>*</v>
      </c>
      <c r="J426" s="145" t="str">
        <f>IF(SP_SUL!I430="","*",SP_SUL!I430)</f>
        <v>*</v>
      </c>
      <c r="K426" s="139" t="str">
        <f>IF(SP_SUL!M430="","*",SP_SUL!M430)</f>
        <v>-</v>
      </c>
      <c r="L426" s="139" t="str">
        <f>IF(SP_SUL!N430="","*",SP_SUL!N430)</f>
        <v>-</v>
      </c>
      <c r="M426" s="140" t="str">
        <f>IF(SP_SUL!J430="","*",SP_SUL!J430)</f>
        <v>*</v>
      </c>
      <c r="N426" s="144" t="str">
        <f>IF(SP_SUL!K430="","*",SP_SUL!K430)</f>
        <v>*</v>
      </c>
      <c r="O426" s="144" t="str">
        <f>IF(SP_SUL!L430="","*",SP_SUL!L430)</f>
        <v>*</v>
      </c>
      <c r="P426" s="143" t="str">
        <f>IF(SP_SUL!O430="","*",SP_SUL!O430)</f>
        <v>*</v>
      </c>
      <c r="Q426" s="143" t="str">
        <f>IF(SP_SUL!P430="","*",SP_SUL!P430)</f>
        <v>*</v>
      </c>
      <c r="R426" s="145" t="str">
        <f>IF(SP_SUL!Q430="","*",CONCATENATE(SP_SUL!Q430," ",SP_SUL!R430))</f>
        <v>*</v>
      </c>
      <c r="S426" s="145" t="str">
        <f>IF(SP_SUL!V430="","*",SP_SUL!V430)</f>
        <v>*</v>
      </c>
      <c r="T426" s="145" t="str">
        <f>IF(SP_SUL!W430="","*",SP_SUL!W430)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IF(SP_SUL!Y431="","*",SP_SUL!Y431)</f>
        <v>*</v>
      </c>
      <c r="B427" s="146" t="str">
        <f>IF(SP_SUL!X431="","*",SP_SUL!X431)</f>
        <v>*</v>
      </c>
      <c r="C427" s="146" t="str">
        <f>IF(SP_SUL!Z431="","*",SP_SUL!Z431)</f>
        <v>*</v>
      </c>
      <c r="D427" s="139" t="str">
        <f>IF(SP_SUL!S431="","*",SP_SUL!S431)</f>
        <v>-</v>
      </c>
      <c r="E427" s="139" t="str">
        <f>IF(SP_SUL!T431="","*",SP_SUL!T431)</f>
        <v>-</v>
      </c>
      <c r="F427" s="145" t="str">
        <f>IF(SP_SUL!B431="","*",SP_SUL!B431)</f>
        <v>*</v>
      </c>
      <c r="G427" s="145" t="str">
        <f>IF(SP_SUL!D431="","*",SP_SUL!D431)</f>
        <v>*</v>
      </c>
      <c r="H427" s="145" t="str">
        <f>IF(SP_SUL!F431="","*",SP_SUL!F431)</f>
        <v>*</v>
      </c>
      <c r="I427" s="145" t="str">
        <f>IF(SP_SUL!H431="","*",SP_SUL!H431)</f>
        <v>*</v>
      </c>
      <c r="J427" s="145" t="str">
        <f>IF(SP_SUL!I431="","*",SP_SUL!I431)</f>
        <v>*</v>
      </c>
      <c r="K427" s="139" t="str">
        <f>IF(SP_SUL!M431="","*",SP_SUL!M431)</f>
        <v>-</v>
      </c>
      <c r="L427" s="139" t="str">
        <f>IF(SP_SUL!N431="","*",SP_SUL!N431)</f>
        <v>-</v>
      </c>
      <c r="M427" s="140" t="str">
        <f>IF(SP_SUL!J431="","*",SP_SUL!J431)</f>
        <v>*</v>
      </c>
      <c r="N427" s="144" t="str">
        <f>IF(SP_SUL!K431="","*",SP_SUL!K431)</f>
        <v>*</v>
      </c>
      <c r="O427" s="144" t="str">
        <f>IF(SP_SUL!L431="","*",SP_SUL!L431)</f>
        <v>*</v>
      </c>
      <c r="P427" s="143" t="str">
        <f>IF(SP_SUL!O431="","*",SP_SUL!O431)</f>
        <v>*</v>
      </c>
      <c r="Q427" s="143" t="str">
        <f>IF(SP_SUL!P431="","*",SP_SUL!P431)</f>
        <v>*</v>
      </c>
      <c r="R427" s="145" t="str">
        <f>IF(SP_SUL!Q431="","*",CONCATENATE(SP_SUL!Q431," ",SP_SUL!R431))</f>
        <v>*</v>
      </c>
      <c r="S427" s="145" t="str">
        <f>IF(SP_SUL!V431="","*",SP_SUL!V431)</f>
        <v>*</v>
      </c>
      <c r="T427" s="145" t="str">
        <f>IF(SP_SUL!W431="","*",SP_SUL!W431)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IF(SP_SUL!Y432="","*",SP_SUL!Y432)</f>
        <v>*</v>
      </c>
      <c r="B428" s="146" t="str">
        <f>IF(SP_SUL!X432="","*",SP_SUL!X432)</f>
        <v>*</v>
      </c>
      <c r="C428" s="146" t="str">
        <f>IF(SP_SUL!Z432="","*",SP_SUL!Z432)</f>
        <v>*</v>
      </c>
      <c r="D428" s="139" t="str">
        <f>IF(SP_SUL!S432="","*",SP_SUL!S432)</f>
        <v>-</v>
      </c>
      <c r="E428" s="139" t="str">
        <f>IF(SP_SUL!T432="","*",SP_SUL!T432)</f>
        <v>-</v>
      </c>
      <c r="F428" s="145" t="str">
        <f>IF(SP_SUL!B432="","*",SP_SUL!B432)</f>
        <v>*</v>
      </c>
      <c r="G428" s="145" t="str">
        <f>IF(SP_SUL!D432="","*",SP_SUL!D432)</f>
        <v>*</v>
      </c>
      <c r="H428" s="145" t="str">
        <f>IF(SP_SUL!F432="","*",SP_SUL!F432)</f>
        <v>*</v>
      </c>
      <c r="I428" s="145" t="str">
        <f>IF(SP_SUL!H432="","*",SP_SUL!H432)</f>
        <v>*</v>
      </c>
      <c r="J428" s="145" t="str">
        <f>IF(SP_SUL!I432="","*",SP_SUL!I432)</f>
        <v>*</v>
      </c>
      <c r="K428" s="139" t="str">
        <f>IF(SP_SUL!M432="","*",SP_SUL!M432)</f>
        <v>-</v>
      </c>
      <c r="L428" s="139" t="str">
        <f>IF(SP_SUL!N432="","*",SP_SUL!N432)</f>
        <v>-</v>
      </c>
      <c r="M428" s="140" t="str">
        <f>IF(SP_SUL!J432="","*",SP_SUL!J432)</f>
        <v>*</v>
      </c>
      <c r="N428" s="144" t="str">
        <f>IF(SP_SUL!K432="","*",SP_SUL!K432)</f>
        <v>*</v>
      </c>
      <c r="O428" s="144" t="str">
        <f>IF(SP_SUL!L432="","*",SP_SUL!L432)</f>
        <v>*</v>
      </c>
      <c r="P428" s="143" t="str">
        <f>IF(SP_SUL!O432="","*",SP_SUL!O432)</f>
        <v>*</v>
      </c>
      <c r="Q428" s="143" t="str">
        <f>IF(SP_SUL!P432="","*",SP_SUL!P432)</f>
        <v>*</v>
      </c>
      <c r="R428" s="145" t="str">
        <f>IF(SP_SUL!Q432="","*",CONCATENATE(SP_SUL!Q432," ",SP_SUL!R432))</f>
        <v>*</v>
      </c>
      <c r="S428" s="145" t="str">
        <f>IF(SP_SUL!V432="","*",SP_SUL!V432)</f>
        <v>*</v>
      </c>
      <c r="T428" s="145" t="str">
        <f>IF(SP_SUL!W432="","*",SP_SUL!W432)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IF(SP_SUL!Y433="","*",SP_SUL!Y433)</f>
        <v>*</v>
      </c>
      <c r="B429" s="146" t="str">
        <f>IF(SP_SUL!X433="","*",SP_SUL!X433)</f>
        <v>*</v>
      </c>
      <c r="C429" s="146" t="str">
        <f>IF(SP_SUL!Z433="","*",SP_SUL!Z433)</f>
        <v>*</v>
      </c>
      <c r="D429" s="139" t="str">
        <f>IF(SP_SUL!S433="","*",SP_SUL!S433)</f>
        <v>-</v>
      </c>
      <c r="E429" s="139" t="str">
        <f>IF(SP_SUL!T433="","*",SP_SUL!T433)</f>
        <v>-</v>
      </c>
      <c r="F429" s="145" t="str">
        <f>IF(SP_SUL!B433="","*",SP_SUL!B433)</f>
        <v>*</v>
      </c>
      <c r="G429" s="145" t="str">
        <f>IF(SP_SUL!D433="","*",SP_SUL!D433)</f>
        <v>*</v>
      </c>
      <c r="H429" s="145" t="str">
        <f>IF(SP_SUL!F433="","*",SP_SUL!F433)</f>
        <v>*</v>
      </c>
      <c r="I429" s="145" t="str">
        <f>IF(SP_SUL!H433="","*",SP_SUL!H433)</f>
        <v>*</v>
      </c>
      <c r="J429" s="145" t="str">
        <f>IF(SP_SUL!I433="","*",SP_SUL!I433)</f>
        <v>*</v>
      </c>
      <c r="K429" s="139" t="str">
        <f>IF(SP_SUL!M433="","*",SP_SUL!M433)</f>
        <v>-</v>
      </c>
      <c r="L429" s="139" t="str">
        <f>IF(SP_SUL!N433="","*",SP_SUL!N433)</f>
        <v>-</v>
      </c>
      <c r="M429" s="140" t="str">
        <f>IF(SP_SUL!J433="","*",SP_SUL!J433)</f>
        <v>*</v>
      </c>
      <c r="N429" s="144" t="str">
        <f>IF(SP_SUL!K433="","*",SP_SUL!K433)</f>
        <v>*</v>
      </c>
      <c r="O429" s="144" t="str">
        <f>IF(SP_SUL!L433="","*",SP_SUL!L433)</f>
        <v>*</v>
      </c>
      <c r="P429" s="143" t="str">
        <f>IF(SP_SUL!O433="","*",SP_SUL!O433)</f>
        <v>*</v>
      </c>
      <c r="Q429" s="143" t="str">
        <f>IF(SP_SUL!P433="","*",SP_SUL!P433)</f>
        <v>*</v>
      </c>
      <c r="R429" s="145" t="str">
        <f>IF(SP_SUL!Q433="","*",CONCATENATE(SP_SUL!Q433," ",SP_SUL!R433))</f>
        <v>*</v>
      </c>
      <c r="S429" s="145" t="str">
        <f>IF(SP_SUL!V433="","*",SP_SUL!V433)</f>
        <v>*</v>
      </c>
      <c r="T429" s="145" t="str">
        <f>IF(SP_SUL!W433="","*",SP_SUL!W433)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IF(SP_SUL!Y434="","*",SP_SUL!Y434)</f>
        <v>*</v>
      </c>
      <c r="B430" s="146" t="str">
        <f>IF(SP_SUL!X434="","*",SP_SUL!X434)</f>
        <v>*</v>
      </c>
      <c r="C430" s="146" t="str">
        <f>IF(SP_SUL!Z434="","*",SP_SUL!Z434)</f>
        <v>*</v>
      </c>
      <c r="D430" s="139" t="str">
        <f>IF(SP_SUL!S434="","*",SP_SUL!S434)</f>
        <v>-</v>
      </c>
      <c r="E430" s="139" t="str">
        <f>IF(SP_SUL!T434="","*",SP_SUL!T434)</f>
        <v>-</v>
      </c>
      <c r="F430" s="145" t="str">
        <f>IF(SP_SUL!B434="","*",SP_SUL!B434)</f>
        <v>*</v>
      </c>
      <c r="G430" s="145" t="str">
        <f>IF(SP_SUL!D434="","*",SP_SUL!D434)</f>
        <v>*</v>
      </c>
      <c r="H430" s="145" t="str">
        <f>IF(SP_SUL!F434="","*",SP_SUL!F434)</f>
        <v>*</v>
      </c>
      <c r="I430" s="145" t="str">
        <f>IF(SP_SUL!H434="","*",SP_SUL!H434)</f>
        <v>*</v>
      </c>
      <c r="J430" s="145" t="str">
        <f>IF(SP_SUL!I434="","*",SP_SUL!I434)</f>
        <v>*</v>
      </c>
      <c r="K430" s="139" t="str">
        <f>IF(SP_SUL!M434="","*",SP_SUL!M434)</f>
        <v>-</v>
      </c>
      <c r="L430" s="139" t="str">
        <f>IF(SP_SUL!N434="","*",SP_SUL!N434)</f>
        <v>-</v>
      </c>
      <c r="M430" s="140" t="str">
        <f>IF(SP_SUL!J434="","*",SP_SUL!J434)</f>
        <v>*</v>
      </c>
      <c r="N430" s="144" t="str">
        <f>IF(SP_SUL!K434="","*",SP_SUL!K434)</f>
        <v>*</v>
      </c>
      <c r="O430" s="144" t="str">
        <f>IF(SP_SUL!L434="","*",SP_SUL!L434)</f>
        <v>*</v>
      </c>
      <c r="P430" s="143" t="str">
        <f>IF(SP_SUL!O434="","*",SP_SUL!O434)</f>
        <v>*</v>
      </c>
      <c r="Q430" s="143" t="str">
        <f>IF(SP_SUL!P434="","*",SP_SUL!P434)</f>
        <v>*</v>
      </c>
      <c r="R430" s="145" t="str">
        <f>IF(SP_SUL!Q434="","*",CONCATENATE(SP_SUL!Q434," ",SP_SUL!R434))</f>
        <v>*</v>
      </c>
      <c r="S430" s="145" t="str">
        <f>IF(SP_SUL!V434="","*",SP_SUL!V434)</f>
        <v>*</v>
      </c>
      <c r="T430" s="145" t="str">
        <f>IF(SP_SUL!W434="","*",SP_SUL!W434)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IF(SP_SUL!Y435="","*",SP_SUL!Y435)</f>
        <v>*</v>
      </c>
      <c r="B431" s="146" t="str">
        <f>IF(SP_SUL!X435="","*",SP_SUL!X435)</f>
        <v>*</v>
      </c>
      <c r="C431" s="146" t="str">
        <f>IF(SP_SUL!Z435="","*",SP_SUL!Z435)</f>
        <v>*</v>
      </c>
      <c r="D431" s="139" t="str">
        <f>IF(SP_SUL!S435="","*",SP_SUL!S435)</f>
        <v>-</v>
      </c>
      <c r="E431" s="139" t="str">
        <f>IF(SP_SUL!T435="","*",SP_SUL!T435)</f>
        <v>-</v>
      </c>
      <c r="F431" s="145" t="str">
        <f>IF(SP_SUL!B435="","*",SP_SUL!B435)</f>
        <v>*</v>
      </c>
      <c r="G431" s="145" t="str">
        <f>IF(SP_SUL!D435="","*",SP_SUL!D435)</f>
        <v>*</v>
      </c>
      <c r="H431" s="145" t="str">
        <f>IF(SP_SUL!F435="","*",SP_SUL!F435)</f>
        <v>*</v>
      </c>
      <c r="I431" s="145" t="str">
        <f>IF(SP_SUL!H435="","*",SP_SUL!H435)</f>
        <v>*</v>
      </c>
      <c r="J431" s="145" t="str">
        <f>IF(SP_SUL!I435="","*",SP_SUL!I435)</f>
        <v>*</v>
      </c>
      <c r="K431" s="139" t="str">
        <f>IF(SP_SUL!M435="","*",SP_SUL!M435)</f>
        <v>-</v>
      </c>
      <c r="L431" s="139" t="str">
        <f>IF(SP_SUL!N435="","*",SP_SUL!N435)</f>
        <v>-</v>
      </c>
      <c r="M431" s="140" t="str">
        <f>IF(SP_SUL!J435="","*",SP_SUL!J435)</f>
        <v>*</v>
      </c>
      <c r="N431" s="144" t="str">
        <f>IF(SP_SUL!K435="","*",SP_SUL!K435)</f>
        <v>*</v>
      </c>
      <c r="O431" s="144" t="str">
        <f>IF(SP_SUL!L435="","*",SP_SUL!L435)</f>
        <v>*</v>
      </c>
      <c r="P431" s="143" t="str">
        <f>IF(SP_SUL!O435="","*",SP_SUL!O435)</f>
        <v>*</v>
      </c>
      <c r="Q431" s="143" t="str">
        <f>IF(SP_SUL!P435="","*",SP_SUL!P435)</f>
        <v>*</v>
      </c>
      <c r="R431" s="145" t="str">
        <f>IF(SP_SUL!Q435="","*",CONCATENATE(SP_SUL!Q435," ",SP_SUL!R435))</f>
        <v>*</v>
      </c>
      <c r="S431" s="145" t="str">
        <f>IF(SP_SUL!V435="","*",SP_SUL!V435)</f>
        <v>*</v>
      </c>
      <c r="T431" s="145" t="str">
        <f>IF(SP_SUL!W435="","*",SP_SUL!W435)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IF(SP_SUL!Y436="","*",SP_SUL!Y436)</f>
        <v>*</v>
      </c>
      <c r="B432" s="146" t="str">
        <f>IF(SP_SUL!X436="","*",SP_SUL!X436)</f>
        <v>*</v>
      </c>
      <c r="C432" s="146" t="str">
        <f>IF(SP_SUL!Z436="","*",SP_SUL!Z436)</f>
        <v>*</v>
      </c>
      <c r="D432" s="139" t="str">
        <f>IF(SP_SUL!S436="","*",SP_SUL!S436)</f>
        <v>-</v>
      </c>
      <c r="E432" s="139" t="str">
        <f>IF(SP_SUL!T436="","*",SP_SUL!T436)</f>
        <v>-</v>
      </c>
      <c r="F432" s="145" t="str">
        <f>IF(SP_SUL!B436="","*",SP_SUL!B436)</f>
        <v>*</v>
      </c>
      <c r="G432" s="145" t="str">
        <f>IF(SP_SUL!D436="","*",SP_SUL!D436)</f>
        <v>*</v>
      </c>
      <c r="H432" s="145" t="str">
        <f>IF(SP_SUL!F436="","*",SP_SUL!F436)</f>
        <v>*</v>
      </c>
      <c r="I432" s="145" t="str">
        <f>IF(SP_SUL!H436="","*",SP_SUL!H436)</f>
        <v>*</v>
      </c>
      <c r="J432" s="145" t="str">
        <f>IF(SP_SUL!I436="","*",SP_SUL!I436)</f>
        <v>*</v>
      </c>
      <c r="K432" s="139" t="str">
        <f>IF(SP_SUL!M436="","*",SP_SUL!M436)</f>
        <v>-</v>
      </c>
      <c r="L432" s="139" t="str">
        <f>IF(SP_SUL!N436="","*",SP_SUL!N436)</f>
        <v>-</v>
      </c>
      <c r="M432" s="140" t="str">
        <f>IF(SP_SUL!J436="","*",SP_SUL!J436)</f>
        <v>*</v>
      </c>
      <c r="N432" s="144" t="str">
        <f>IF(SP_SUL!K436="","*",SP_SUL!K436)</f>
        <v>*</v>
      </c>
      <c r="O432" s="144" t="str">
        <f>IF(SP_SUL!L436="","*",SP_SUL!L436)</f>
        <v>*</v>
      </c>
      <c r="P432" s="143" t="str">
        <f>IF(SP_SUL!O436="","*",SP_SUL!O436)</f>
        <v>*</v>
      </c>
      <c r="Q432" s="143" t="str">
        <f>IF(SP_SUL!P436="","*",SP_SUL!P436)</f>
        <v>*</v>
      </c>
      <c r="R432" s="145" t="str">
        <f>IF(SP_SUL!Q436="","*",CONCATENATE(SP_SUL!Q436," ",SP_SUL!R436))</f>
        <v>*</v>
      </c>
      <c r="S432" s="145" t="str">
        <f>IF(SP_SUL!V436="","*",SP_SUL!V436)</f>
        <v>*</v>
      </c>
      <c r="T432" s="145" t="str">
        <f>IF(SP_SUL!W436="","*",SP_SUL!W436)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IF(SP_SUL!Y437="","*",SP_SUL!Y437)</f>
        <v>*</v>
      </c>
      <c r="B433" s="146" t="str">
        <f>IF(SP_SUL!X437="","*",SP_SUL!X437)</f>
        <v>*</v>
      </c>
      <c r="C433" s="146" t="str">
        <f>IF(SP_SUL!Z437="","*",SP_SUL!Z437)</f>
        <v>*</v>
      </c>
      <c r="D433" s="139" t="str">
        <f>IF(SP_SUL!S437="","*",SP_SUL!S437)</f>
        <v>-</v>
      </c>
      <c r="E433" s="139" t="str">
        <f>IF(SP_SUL!T437="","*",SP_SUL!T437)</f>
        <v>-</v>
      </c>
      <c r="F433" s="145" t="str">
        <f>IF(SP_SUL!B437="","*",SP_SUL!B437)</f>
        <v>*</v>
      </c>
      <c r="G433" s="145" t="str">
        <f>IF(SP_SUL!D437="","*",SP_SUL!D437)</f>
        <v>*</v>
      </c>
      <c r="H433" s="145" t="str">
        <f>IF(SP_SUL!F437="","*",SP_SUL!F437)</f>
        <v>*</v>
      </c>
      <c r="I433" s="145" t="str">
        <f>IF(SP_SUL!H437="","*",SP_SUL!H437)</f>
        <v>*</v>
      </c>
      <c r="J433" s="145" t="str">
        <f>IF(SP_SUL!I437="","*",SP_SUL!I437)</f>
        <v>*</v>
      </c>
      <c r="K433" s="139" t="str">
        <f>IF(SP_SUL!M437="","*",SP_SUL!M437)</f>
        <v>-</v>
      </c>
      <c r="L433" s="139" t="str">
        <f>IF(SP_SUL!N437="","*",SP_SUL!N437)</f>
        <v>-</v>
      </c>
      <c r="M433" s="140" t="str">
        <f>IF(SP_SUL!J437="","*",SP_SUL!J437)</f>
        <v>*</v>
      </c>
      <c r="N433" s="144" t="str">
        <f>IF(SP_SUL!K437="","*",SP_SUL!K437)</f>
        <v>*</v>
      </c>
      <c r="O433" s="144" t="str">
        <f>IF(SP_SUL!L437="","*",SP_SUL!L437)</f>
        <v>*</v>
      </c>
      <c r="P433" s="143" t="str">
        <f>IF(SP_SUL!O437="","*",SP_SUL!O437)</f>
        <v>*</v>
      </c>
      <c r="Q433" s="143" t="str">
        <f>IF(SP_SUL!P437="","*",SP_SUL!P437)</f>
        <v>*</v>
      </c>
      <c r="R433" s="145" t="str">
        <f>IF(SP_SUL!Q437="","*",CONCATENATE(SP_SUL!Q437," ",SP_SUL!R437))</f>
        <v>*</v>
      </c>
      <c r="S433" s="145" t="str">
        <f>IF(SP_SUL!V437="","*",SP_SUL!V437)</f>
        <v>*</v>
      </c>
      <c r="T433" s="145" t="str">
        <f>IF(SP_SUL!W437="","*",SP_SUL!W437)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IF(SP_SUL!Y438="","*",SP_SUL!Y438)</f>
        <v>*</v>
      </c>
      <c r="B434" s="146" t="str">
        <f>IF(SP_SUL!X438="","*",SP_SUL!X438)</f>
        <v>*</v>
      </c>
      <c r="C434" s="146" t="str">
        <f>IF(SP_SUL!Z438="","*",SP_SUL!Z438)</f>
        <v>*</v>
      </c>
      <c r="D434" s="139" t="str">
        <f>IF(SP_SUL!S438="","*",SP_SUL!S438)</f>
        <v>-</v>
      </c>
      <c r="E434" s="139" t="str">
        <f>IF(SP_SUL!T438="","*",SP_SUL!T438)</f>
        <v>-</v>
      </c>
      <c r="F434" s="145" t="str">
        <f>IF(SP_SUL!B438="","*",SP_SUL!B438)</f>
        <v>*</v>
      </c>
      <c r="G434" s="145" t="str">
        <f>IF(SP_SUL!D438="","*",SP_SUL!D438)</f>
        <v>*</v>
      </c>
      <c r="H434" s="145" t="str">
        <f>IF(SP_SUL!F438="","*",SP_SUL!F438)</f>
        <v>*</v>
      </c>
      <c r="I434" s="145" t="str">
        <f>IF(SP_SUL!H438="","*",SP_SUL!H438)</f>
        <v>*</v>
      </c>
      <c r="J434" s="145" t="str">
        <f>IF(SP_SUL!I438="","*",SP_SUL!I438)</f>
        <v>*</v>
      </c>
      <c r="K434" s="139" t="str">
        <f>IF(SP_SUL!M438="","*",SP_SUL!M438)</f>
        <v>-</v>
      </c>
      <c r="L434" s="139" t="str">
        <f>IF(SP_SUL!N438="","*",SP_SUL!N438)</f>
        <v>-</v>
      </c>
      <c r="M434" s="140" t="str">
        <f>IF(SP_SUL!J438="","*",SP_SUL!J438)</f>
        <v>*</v>
      </c>
      <c r="N434" s="144" t="str">
        <f>IF(SP_SUL!K438="","*",SP_SUL!K438)</f>
        <v>*</v>
      </c>
      <c r="O434" s="144" t="str">
        <f>IF(SP_SUL!L438="","*",SP_SUL!L438)</f>
        <v>*</v>
      </c>
      <c r="P434" s="143" t="str">
        <f>IF(SP_SUL!O438="","*",SP_SUL!O438)</f>
        <v>*</v>
      </c>
      <c r="Q434" s="143" t="str">
        <f>IF(SP_SUL!P438="","*",SP_SUL!P438)</f>
        <v>*</v>
      </c>
      <c r="R434" s="145" t="str">
        <f>IF(SP_SUL!Q438="","*",CONCATENATE(SP_SUL!Q438," ",SP_SUL!R438))</f>
        <v>*</v>
      </c>
      <c r="S434" s="145" t="str">
        <f>IF(SP_SUL!V438="","*",SP_SUL!V438)</f>
        <v>*</v>
      </c>
      <c r="T434" s="145" t="str">
        <f>IF(SP_SUL!W438="","*",SP_SUL!W438)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IF(SP_SUL!Y439="","*",SP_SUL!Y439)</f>
        <v>*</v>
      </c>
      <c r="B435" s="146" t="str">
        <f>IF(SP_SUL!X439="","*",SP_SUL!X439)</f>
        <v>*</v>
      </c>
      <c r="C435" s="146" t="str">
        <f>IF(SP_SUL!Z439="","*",SP_SUL!Z439)</f>
        <v>*</v>
      </c>
      <c r="D435" s="139" t="str">
        <f>IF(SP_SUL!S439="","*",SP_SUL!S439)</f>
        <v>-</v>
      </c>
      <c r="E435" s="139" t="str">
        <f>IF(SP_SUL!T439="","*",SP_SUL!T439)</f>
        <v>-</v>
      </c>
      <c r="F435" s="145" t="str">
        <f>IF(SP_SUL!B439="","*",SP_SUL!B439)</f>
        <v>*</v>
      </c>
      <c r="G435" s="145" t="str">
        <f>IF(SP_SUL!D439="","*",SP_SUL!D439)</f>
        <v>*</v>
      </c>
      <c r="H435" s="145" t="str">
        <f>IF(SP_SUL!F439="","*",SP_SUL!F439)</f>
        <v>*</v>
      </c>
      <c r="I435" s="145" t="str">
        <f>IF(SP_SUL!H439="","*",SP_SUL!H439)</f>
        <v>*</v>
      </c>
      <c r="J435" s="145" t="str">
        <f>IF(SP_SUL!I439="","*",SP_SUL!I439)</f>
        <v>*</v>
      </c>
      <c r="K435" s="139" t="str">
        <f>IF(SP_SUL!M439="","*",SP_SUL!M439)</f>
        <v>-</v>
      </c>
      <c r="L435" s="139" t="str">
        <f>IF(SP_SUL!N439="","*",SP_SUL!N439)</f>
        <v>-</v>
      </c>
      <c r="M435" s="140" t="str">
        <f>IF(SP_SUL!J439="","*",SP_SUL!J439)</f>
        <v>*</v>
      </c>
      <c r="N435" s="144" t="str">
        <f>IF(SP_SUL!K439="","*",SP_SUL!K439)</f>
        <v>*</v>
      </c>
      <c r="O435" s="144" t="str">
        <f>IF(SP_SUL!L439="","*",SP_SUL!L439)</f>
        <v>*</v>
      </c>
      <c r="P435" s="143" t="str">
        <f>IF(SP_SUL!O439="","*",SP_SUL!O439)</f>
        <v>*</v>
      </c>
      <c r="Q435" s="143" t="str">
        <f>IF(SP_SUL!P439="","*",SP_SUL!P439)</f>
        <v>*</v>
      </c>
      <c r="R435" s="145" t="str">
        <f>IF(SP_SUL!Q439="","*",CONCATENATE(SP_SUL!Q439," ",SP_SUL!R439))</f>
        <v>*</v>
      </c>
      <c r="S435" s="145" t="str">
        <f>IF(SP_SUL!V439="","*",SP_SUL!V439)</f>
        <v>*</v>
      </c>
      <c r="T435" s="145" t="str">
        <f>IF(SP_SUL!W439="","*",SP_SUL!W439)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IF(SP_SUL!Y440="","*",SP_SUL!Y440)</f>
        <v>*</v>
      </c>
      <c r="B436" s="146" t="str">
        <f>IF(SP_SUL!X440="","*",SP_SUL!X440)</f>
        <v>*</v>
      </c>
      <c r="C436" s="146" t="str">
        <f>IF(SP_SUL!Z440="","*",SP_SUL!Z440)</f>
        <v>*</v>
      </c>
      <c r="D436" s="139" t="str">
        <f>IF(SP_SUL!S440="","*",SP_SUL!S440)</f>
        <v>-</v>
      </c>
      <c r="E436" s="139" t="str">
        <f>IF(SP_SUL!T440="","*",SP_SUL!T440)</f>
        <v>-</v>
      </c>
      <c r="F436" s="145" t="str">
        <f>IF(SP_SUL!B440="","*",SP_SUL!B440)</f>
        <v>*</v>
      </c>
      <c r="G436" s="145" t="str">
        <f>IF(SP_SUL!D440="","*",SP_SUL!D440)</f>
        <v>*</v>
      </c>
      <c r="H436" s="145" t="str">
        <f>IF(SP_SUL!F440="","*",SP_SUL!F440)</f>
        <v>*</v>
      </c>
      <c r="I436" s="145" t="str">
        <f>IF(SP_SUL!H440="","*",SP_SUL!H440)</f>
        <v>*</v>
      </c>
      <c r="J436" s="145" t="str">
        <f>IF(SP_SUL!I440="","*",SP_SUL!I440)</f>
        <v>*</v>
      </c>
      <c r="K436" s="139" t="str">
        <f>IF(SP_SUL!M440="","*",SP_SUL!M440)</f>
        <v>-</v>
      </c>
      <c r="L436" s="139" t="str">
        <f>IF(SP_SUL!N440="","*",SP_SUL!N440)</f>
        <v>-</v>
      </c>
      <c r="M436" s="140" t="str">
        <f>IF(SP_SUL!J440="","*",SP_SUL!J440)</f>
        <v>*</v>
      </c>
      <c r="N436" s="144" t="str">
        <f>IF(SP_SUL!K440="","*",SP_SUL!K440)</f>
        <v>*</v>
      </c>
      <c r="O436" s="144" t="str">
        <f>IF(SP_SUL!L440="","*",SP_SUL!L440)</f>
        <v>*</v>
      </c>
      <c r="P436" s="143" t="str">
        <f>IF(SP_SUL!O440="","*",SP_SUL!O440)</f>
        <v>*</v>
      </c>
      <c r="Q436" s="143" t="str">
        <f>IF(SP_SUL!P440="","*",SP_SUL!P440)</f>
        <v>*</v>
      </c>
      <c r="R436" s="145" t="str">
        <f>IF(SP_SUL!Q440="","*",CONCATENATE(SP_SUL!Q440," ",SP_SUL!R440))</f>
        <v>*</v>
      </c>
      <c r="S436" s="145" t="str">
        <f>IF(SP_SUL!V440="","*",SP_SUL!V440)</f>
        <v>*</v>
      </c>
      <c r="T436" s="145" t="str">
        <f>IF(SP_SUL!W440="","*",SP_SUL!W440)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IF(SP_SUL!Y441="","*",SP_SUL!Y441)</f>
        <v>*</v>
      </c>
      <c r="B437" s="146" t="str">
        <f>IF(SP_SUL!X441="","*",SP_SUL!X441)</f>
        <v>*</v>
      </c>
      <c r="C437" s="146" t="str">
        <f>IF(SP_SUL!Z441="","*",SP_SUL!Z441)</f>
        <v>*</v>
      </c>
      <c r="D437" s="139" t="str">
        <f>IF(SP_SUL!S441="","*",SP_SUL!S441)</f>
        <v>-</v>
      </c>
      <c r="E437" s="139" t="str">
        <f>IF(SP_SUL!T441="","*",SP_SUL!T441)</f>
        <v>-</v>
      </c>
      <c r="F437" s="145" t="str">
        <f>IF(SP_SUL!B441="","*",SP_SUL!B441)</f>
        <v>*</v>
      </c>
      <c r="G437" s="145" t="str">
        <f>IF(SP_SUL!D441="","*",SP_SUL!D441)</f>
        <v>*</v>
      </c>
      <c r="H437" s="145" t="str">
        <f>IF(SP_SUL!F441="","*",SP_SUL!F441)</f>
        <v>*</v>
      </c>
      <c r="I437" s="145" t="str">
        <f>IF(SP_SUL!H441="","*",SP_SUL!H441)</f>
        <v>*</v>
      </c>
      <c r="J437" s="145" t="str">
        <f>IF(SP_SUL!I441="","*",SP_SUL!I441)</f>
        <v>*</v>
      </c>
      <c r="K437" s="139" t="str">
        <f>IF(SP_SUL!M441="","*",SP_SUL!M441)</f>
        <v>-</v>
      </c>
      <c r="L437" s="139" t="str">
        <f>IF(SP_SUL!N441="","*",SP_SUL!N441)</f>
        <v>-</v>
      </c>
      <c r="M437" s="140" t="str">
        <f>IF(SP_SUL!J441="","*",SP_SUL!J441)</f>
        <v>*</v>
      </c>
      <c r="N437" s="144" t="str">
        <f>IF(SP_SUL!K441="","*",SP_SUL!K441)</f>
        <v>*</v>
      </c>
      <c r="O437" s="144" t="str">
        <f>IF(SP_SUL!L441="","*",SP_SUL!L441)</f>
        <v>*</v>
      </c>
      <c r="P437" s="143" t="str">
        <f>IF(SP_SUL!O441="","*",SP_SUL!O441)</f>
        <v>*</v>
      </c>
      <c r="Q437" s="143" t="str">
        <f>IF(SP_SUL!P441="","*",SP_SUL!P441)</f>
        <v>*</v>
      </c>
      <c r="R437" s="145" t="str">
        <f>IF(SP_SUL!Q441="","*",CONCATENATE(SP_SUL!Q441," ",SP_SUL!R441))</f>
        <v>*</v>
      </c>
      <c r="S437" s="145" t="str">
        <f>IF(SP_SUL!V441="","*",SP_SUL!V441)</f>
        <v>*</v>
      </c>
      <c r="T437" s="145" t="str">
        <f>IF(SP_SUL!W441="","*",SP_SUL!W441)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IF(SP_SUL!Y442="","*",SP_SUL!Y442)</f>
        <v>*</v>
      </c>
      <c r="B438" s="146" t="str">
        <f>IF(SP_SUL!X442="","*",SP_SUL!X442)</f>
        <v>*</v>
      </c>
      <c r="C438" s="146" t="str">
        <f>IF(SP_SUL!Z442="","*",SP_SUL!Z442)</f>
        <v>*</v>
      </c>
      <c r="D438" s="139" t="str">
        <f>IF(SP_SUL!S442="","*",SP_SUL!S442)</f>
        <v>-</v>
      </c>
      <c r="E438" s="139" t="str">
        <f>IF(SP_SUL!T442="","*",SP_SUL!T442)</f>
        <v>-</v>
      </c>
      <c r="F438" s="145" t="str">
        <f>IF(SP_SUL!B442="","*",SP_SUL!B442)</f>
        <v>*</v>
      </c>
      <c r="G438" s="145" t="str">
        <f>IF(SP_SUL!D442="","*",SP_SUL!D442)</f>
        <v>*</v>
      </c>
      <c r="H438" s="145" t="str">
        <f>IF(SP_SUL!F442="","*",SP_SUL!F442)</f>
        <v>*</v>
      </c>
      <c r="I438" s="145" t="str">
        <f>IF(SP_SUL!H442="","*",SP_SUL!H442)</f>
        <v>*</v>
      </c>
      <c r="J438" s="145" t="str">
        <f>IF(SP_SUL!I442="","*",SP_SUL!I442)</f>
        <v>*</v>
      </c>
      <c r="K438" s="139" t="str">
        <f>IF(SP_SUL!M442="","*",SP_SUL!M442)</f>
        <v>-</v>
      </c>
      <c r="L438" s="139" t="str">
        <f>IF(SP_SUL!N442="","*",SP_SUL!N442)</f>
        <v>-</v>
      </c>
      <c r="M438" s="140" t="str">
        <f>IF(SP_SUL!J442="","*",SP_SUL!J442)</f>
        <v>*</v>
      </c>
      <c r="N438" s="144" t="str">
        <f>IF(SP_SUL!K442="","*",SP_SUL!K442)</f>
        <v>*</v>
      </c>
      <c r="O438" s="144" t="str">
        <f>IF(SP_SUL!L442="","*",SP_SUL!L442)</f>
        <v>*</v>
      </c>
      <c r="P438" s="143" t="str">
        <f>IF(SP_SUL!O442="","*",SP_SUL!O442)</f>
        <v>*</v>
      </c>
      <c r="Q438" s="143" t="str">
        <f>IF(SP_SUL!P442="","*",SP_SUL!P442)</f>
        <v>*</v>
      </c>
      <c r="R438" s="145" t="str">
        <f>IF(SP_SUL!Q442="","*",CONCATENATE(SP_SUL!Q442," ",SP_SUL!R442))</f>
        <v>*</v>
      </c>
      <c r="S438" s="145" t="str">
        <f>IF(SP_SUL!V442="","*",SP_SUL!V442)</f>
        <v>*</v>
      </c>
      <c r="T438" s="145" t="str">
        <f>IF(SP_SUL!W442="","*",SP_SUL!W442)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IF(SP_SUL!Y443="","*",SP_SUL!Y443)</f>
        <v>*</v>
      </c>
      <c r="B439" s="146" t="str">
        <f>IF(SP_SUL!X443="","*",SP_SUL!X443)</f>
        <v>*</v>
      </c>
      <c r="C439" s="146" t="str">
        <f>IF(SP_SUL!Z443="","*",SP_SUL!Z443)</f>
        <v>*</v>
      </c>
      <c r="D439" s="139" t="str">
        <f>IF(SP_SUL!S443="","*",SP_SUL!S443)</f>
        <v>-</v>
      </c>
      <c r="E439" s="139" t="str">
        <f>IF(SP_SUL!T443="","*",SP_SUL!T443)</f>
        <v>-</v>
      </c>
      <c r="F439" s="145" t="str">
        <f>IF(SP_SUL!B443="","*",SP_SUL!B443)</f>
        <v>*</v>
      </c>
      <c r="G439" s="145" t="str">
        <f>IF(SP_SUL!D443="","*",SP_SUL!D443)</f>
        <v>*</v>
      </c>
      <c r="H439" s="145" t="str">
        <f>IF(SP_SUL!F443="","*",SP_SUL!F443)</f>
        <v>*</v>
      </c>
      <c r="I439" s="145" t="str">
        <f>IF(SP_SUL!H443="","*",SP_SUL!H443)</f>
        <v>*</v>
      </c>
      <c r="J439" s="145" t="str">
        <f>IF(SP_SUL!I443="","*",SP_SUL!I443)</f>
        <v>*</v>
      </c>
      <c r="K439" s="139" t="str">
        <f>IF(SP_SUL!M443="","*",SP_SUL!M443)</f>
        <v>-</v>
      </c>
      <c r="L439" s="139" t="str">
        <f>IF(SP_SUL!N443="","*",SP_SUL!N443)</f>
        <v>-</v>
      </c>
      <c r="M439" s="140" t="str">
        <f>IF(SP_SUL!J443="","*",SP_SUL!J443)</f>
        <v>*</v>
      </c>
      <c r="N439" s="144" t="str">
        <f>IF(SP_SUL!K443="","*",SP_SUL!K443)</f>
        <v>*</v>
      </c>
      <c r="O439" s="144" t="str">
        <f>IF(SP_SUL!L443="","*",SP_SUL!L443)</f>
        <v>*</v>
      </c>
      <c r="P439" s="143" t="str">
        <f>IF(SP_SUL!O443="","*",SP_SUL!O443)</f>
        <v>*</v>
      </c>
      <c r="Q439" s="143" t="str">
        <f>IF(SP_SUL!P443="","*",SP_SUL!P443)</f>
        <v>*</v>
      </c>
      <c r="R439" s="145" t="str">
        <f>IF(SP_SUL!Q443="","*",CONCATENATE(SP_SUL!Q443," ",SP_SUL!R443))</f>
        <v>*</v>
      </c>
      <c r="S439" s="145" t="str">
        <f>IF(SP_SUL!V443="","*",SP_SUL!V443)</f>
        <v>*</v>
      </c>
      <c r="T439" s="145" t="str">
        <f>IF(SP_SUL!W443="","*",SP_SUL!W443)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IF(SP_SUL!Y444="","*",SP_SUL!Y444)</f>
        <v>*</v>
      </c>
      <c r="B440" s="146" t="str">
        <f>IF(SP_SUL!X444="","*",SP_SUL!X444)</f>
        <v>*</v>
      </c>
      <c r="C440" s="146" t="str">
        <f>IF(SP_SUL!Z444="","*",SP_SUL!Z444)</f>
        <v>*</v>
      </c>
      <c r="D440" s="139" t="str">
        <f>IF(SP_SUL!S444="","*",SP_SUL!S444)</f>
        <v>-</v>
      </c>
      <c r="E440" s="139" t="str">
        <f>IF(SP_SUL!T444="","*",SP_SUL!T444)</f>
        <v>-</v>
      </c>
      <c r="F440" s="145" t="str">
        <f>IF(SP_SUL!B444="","*",SP_SUL!B444)</f>
        <v>*</v>
      </c>
      <c r="G440" s="145" t="str">
        <f>IF(SP_SUL!D444="","*",SP_SUL!D444)</f>
        <v>*</v>
      </c>
      <c r="H440" s="145" t="str">
        <f>IF(SP_SUL!F444="","*",SP_SUL!F444)</f>
        <v>*</v>
      </c>
      <c r="I440" s="145" t="str">
        <f>IF(SP_SUL!H444="","*",SP_SUL!H444)</f>
        <v>*</v>
      </c>
      <c r="J440" s="145" t="str">
        <f>IF(SP_SUL!I444="","*",SP_SUL!I444)</f>
        <v>*</v>
      </c>
      <c r="K440" s="139" t="str">
        <f>IF(SP_SUL!M444="","*",SP_SUL!M444)</f>
        <v>-</v>
      </c>
      <c r="L440" s="139" t="str">
        <f>IF(SP_SUL!N444="","*",SP_SUL!N444)</f>
        <v>-</v>
      </c>
      <c r="M440" s="140" t="str">
        <f>IF(SP_SUL!J444="","*",SP_SUL!J444)</f>
        <v>*</v>
      </c>
      <c r="N440" s="144" t="str">
        <f>IF(SP_SUL!K444="","*",SP_SUL!K444)</f>
        <v>*</v>
      </c>
      <c r="O440" s="144" t="str">
        <f>IF(SP_SUL!L444="","*",SP_SUL!L444)</f>
        <v>*</v>
      </c>
      <c r="P440" s="143" t="str">
        <f>IF(SP_SUL!O444="","*",SP_SUL!O444)</f>
        <v>*</v>
      </c>
      <c r="Q440" s="143" t="str">
        <f>IF(SP_SUL!P444="","*",SP_SUL!P444)</f>
        <v>*</v>
      </c>
      <c r="R440" s="145" t="str">
        <f>IF(SP_SUL!Q444="","*",CONCATENATE(SP_SUL!Q444," ",SP_SUL!R444))</f>
        <v>*</v>
      </c>
      <c r="S440" s="145" t="str">
        <f>IF(SP_SUL!V444="","*",SP_SUL!V444)</f>
        <v>*</v>
      </c>
      <c r="T440" s="145" t="str">
        <f>IF(SP_SUL!W444="","*",SP_SUL!W444)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IF(SP_SUL!Y445="","*",SP_SUL!Y445)</f>
        <v>*</v>
      </c>
      <c r="B441" s="146" t="str">
        <f>IF(SP_SUL!X445="","*",SP_SUL!X445)</f>
        <v>*</v>
      </c>
      <c r="C441" s="146" t="str">
        <f>IF(SP_SUL!Z445="","*",SP_SUL!Z445)</f>
        <v>*</v>
      </c>
      <c r="D441" s="139" t="str">
        <f>IF(SP_SUL!S445="","*",SP_SUL!S445)</f>
        <v>-</v>
      </c>
      <c r="E441" s="139" t="str">
        <f>IF(SP_SUL!T445="","*",SP_SUL!T445)</f>
        <v>-</v>
      </c>
      <c r="F441" s="145" t="str">
        <f>IF(SP_SUL!B445="","*",SP_SUL!B445)</f>
        <v>*</v>
      </c>
      <c r="G441" s="145" t="str">
        <f>IF(SP_SUL!D445="","*",SP_SUL!D445)</f>
        <v>*</v>
      </c>
      <c r="H441" s="145" t="str">
        <f>IF(SP_SUL!F445="","*",SP_SUL!F445)</f>
        <v>*</v>
      </c>
      <c r="I441" s="145" t="str">
        <f>IF(SP_SUL!H445="","*",SP_SUL!H445)</f>
        <v>*</v>
      </c>
      <c r="J441" s="145" t="str">
        <f>IF(SP_SUL!I445="","*",SP_SUL!I445)</f>
        <v>*</v>
      </c>
      <c r="K441" s="139" t="str">
        <f>IF(SP_SUL!M445="","*",SP_SUL!M445)</f>
        <v>-</v>
      </c>
      <c r="L441" s="139" t="str">
        <f>IF(SP_SUL!N445="","*",SP_SUL!N445)</f>
        <v>-</v>
      </c>
      <c r="M441" s="140" t="str">
        <f>IF(SP_SUL!J445="","*",SP_SUL!J445)</f>
        <v>*</v>
      </c>
      <c r="N441" s="144" t="str">
        <f>IF(SP_SUL!K445="","*",SP_SUL!K445)</f>
        <v>*</v>
      </c>
      <c r="O441" s="144" t="str">
        <f>IF(SP_SUL!L445="","*",SP_SUL!L445)</f>
        <v>*</v>
      </c>
      <c r="P441" s="143" t="str">
        <f>IF(SP_SUL!O445="","*",SP_SUL!O445)</f>
        <v>*</v>
      </c>
      <c r="Q441" s="143" t="str">
        <f>IF(SP_SUL!P445="","*",SP_SUL!P445)</f>
        <v>*</v>
      </c>
      <c r="R441" s="145" t="str">
        <f>IF(SP_SUL!Q445="","*",CONCATENATE(SP_SUL!Q445," ",SP_SUL!R445))</f>
        <v>*</v>
      </c>
      <c r="S441" s="145" t="str">
        <f>IF(SP_SUL!V445="","*",SP_SUL!V445)</f>
        <v>*</v>
      </c>
      <c r="T441" s="145" t="str">
        <f>IF(SP_SUL!W445="","*",SP_SUL!W445)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IF(SP_SUL!Y446="","*",SP_SUL!Y446)</f>
        <v>*</v>
      </c>
      <c r="B442" s="146" t="str">
        <f>IF(SP_SUL!X446="","*",SP_SUL!X446)</f>
        <v>*</v>
      </c>
      <c r="C442" s="146" t="str">
        <f>IF(SP_SUL!Z446="","*",SP_SUL!Z446)</f>
        <v>*</v>
      </c>
      <c r="D442" s="139" t="str">
        <f>IF(SP_SUL!S446="","*",SP_SUL!S446)</f>
        <v>-</v>
      </c>
      <c r="E442" s="139" t="str">
        <f>IF(SP_SUL!T446="","*",SP_SUL!T446)</f>
        <v>-</v>
      </c>
      <c r="F442" s="145" t="str">
        <f>IF(SP_SUL!B446="","*",SP_SUL!B446)</f>
        <v>*</v>
      </c>
      <c r="G442" s="145" t="str">
        <f>IF(SP_SUL!D446="","*",SP_SUL!D446)</f>
        <v>*</v>
      </c>
      <c r="H442" s="145" t="str">
        <f>IF(SP_SUL!F446="","*",SP_SUL!F446)</f>
        <v>*</v>
      </c>
      <c r="I442" s="145" t="str">
        <f>IF(SP_SUL!H446="","*",SP_SUL!H446)</f>
        <v>*</v>
      </c>
      <c r="J442" s="145" t="str">
        <f>IF(SP_SUL!I446="","*",SP_SUL!I446)</f>
        <v>*</v>
      </c>
      <c r="K442" s="139" t="str">
        <f>IF(SP_SUL!M446="","*",SP_SUL!M446)</f>
        <v>-</v>
      </c>
      <c r="L442" s="139" t="str">
        <f>IF(SP_SUL!N446="","*",SP_SUL!N446)</f>
        <v>-</v>
      </c>
      <c r="M442" s="140" t="str">
        <f>IF(SP_SUL!J446="","*",SP_SUL!J446)</f>
        <v>*</v>
      </c>
      <c r="N442" s="144" t="str">
        <f>IF(SP_SUL!K446="","*",SP_SUL!K446)</f>
        <v>*</v>
      </c>
      <c r="O442" s="144" t="str">
        <f>IF(SP_SUL!L446="","*",SP_SUL!L446)</f>
        <v>*</v>
      </c>
      <c r="P442" s="143" t="str">
        <f>IF(SP_SUL!O446="","*",SP_SUL!O446)</f>
        <v>*</v>
      </c>
      <c r="Q442" s="143" t="str">
        <f>IF(SP_SUL!P446="","*",SP_SUL!P446)</f>
        <v>*</v>
      </c>
      <c r="R442" s="145" t="str">
        <f>IF(SP_SUL!Q446="","*",CONCATENATE(SP_SUL!Q446," ",SP_SUL!R446))</f>
        <v>*</v>
      </c>
      <c r="S442" s="145" t="str">
        <f>IF(SP_SUL!V446="","*",SP_SUL!V446)</f>
        <v>*</v>
      </c>
      <c r="T442" s="145" t="str">
        <f>IF(SP_SUL!W446="","*",SP_SUL!W446)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-</v>
      </c>
      <c r="E533" s="139" t="str">
        <f>IF(SP_SUL!T537="","*",SP_SUL!T537)</f>
        <v>-</v>
      </c>
      <c r="F533" s="145" t="str">
        <f>IF(SP_SUL!B537="","*",SP_SUL!B537)</f>
        <v>*</v>
      </c>
      <c r="G533" s="145" t="str">
        <f>IF(SP_SUL!D537="","*",SP_SUL!D537)</f>
        <v>*</v>
      </c>
      <c r="H533" s="145" t="str">
        <f>IF(SP_SUL!F537="","*",SP_SUL!F537)</f>
        <v>*</v>
      </c>
      <c r="I533" s="145" t="str">
        <f>IF(SP_SUL!H537="","*",SP_SUL!H537)</f>
        <v>*</v>
      </c>
      <c r="J533" s="145" t="str">
        <f>IF(SP_SUL!I537="","*",SP_SUL!I537)</f>
        <v>*</v>
      </c>
      <c r="K533" s="139" t="str">
        <f>IF(SP_SUL!M537="","*",SP_SUL!M537)</f>
        <v>-</v>
      </c>
      <c r="L533" s="139" t="str">
        <f>IF(SP_SUL!N537="","*",SP_SUL!N537)</f>
        <v>-</v>
      </c>
      <c r="M533" s="140" t="str">
        <f>IF(SP_SUL!J537="","*",SP_SUL!J537)</f>
        <v>*</v>
      </c>
      <c r="N533" s="144" t="str">
        <f>IF(SP_SUL!K537="","*",SP_SUL!K537)</f>
        <v>*</v>
      </c>
      <c r="O533" s="144" t="str">
        <f>IF(SP_SUL!L537="","*",SP_SUL!L537)</f>
        <v>*</v>
      </c>
      <c r="P533" s="143" t="str">
        <f>IF(SP_SUL!O537="","*",SP_SUL!O537)</f>
        <v>*</v>
      </c>
      <c r="Q533" s="143" t="str">
        <f>IF(SP_SUL!P537="","*",SP_SUL!P537)</f>
        <v>*</v>
      </c>
      <c r="R533" s="145" t="str">
        <f>IF(SP_SUL!Q537="","*",CONCATENATE(SP_SUL!Q537," ",SP_SUL!R537))</f>
        <v>*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-</v>
      </c>
      <c r="E768" s="139" t="str">
        <f>IF(SP_SUL!T772="","*",SP_SUL!T772)</f>
        <v>-</v>
      </c>
      <c r="F768" s="145" t="str">
        <f>IF(SP_SUL!B772="","*",SP_SUL!B772)</f>
        <v>*</v>
      </c>
      <c r="G768" s="145" t="str">
        <f>IF(SP_SUL!D772="","*",SP_SUL!D772)</f>
        <v>*</v>
      </c>
      <c r="H768" s="145" t="str">
        <f>IF(SP_SUL!F772="","*",SP_SUL!F772)</f>
        <v>*</v>
      </c>
      <c r="I768" s="145" t="str">
        <f>IF(SP_SUL!H772="","*",SP_SUL!H772)</f>
        <v>*</v>
      </c>
      <c r="J768" s="145" t="str">
        <f>IF(SP_SUL!I772="","*",SP_SUL!I772)</f>
        <v>*</v>
      </c>
      <c r="K768" s="139" t="str">
        <f>IF(SP_SUL!M772="","*",SP_SUL!M772)</f>
        <v>-</v>
      </c>
      <c r="L768" s="139" t="str">
        <f>IF(SP_SUL!N772="","*",SP_SUL!N772)</f>
        <v>-</v>
      </c>
      <c r="M768" s="140" t="str">
        <f>IF(SP_SUL!J772="","*",SP_SUL!J772)</f>
        <v>*</v>
      </c>
      <c r="N768" s="144" t="str">
        <f>IF(SP_SUL!K772="","*",SP_SUL!K772)</f>
        <v>*</v>
      </c>
      <c r="O768" s="144" t="str">
        <f>IF(SP_SUL!L772="","*",SP_SUL!L772)</f>
        <v>*</v>
      </c>
      <c r="P768" s="143" t="str">
        <f>IF(SP_SUL!O772="","*",SP_SUL!O772)</f>
        <v>*</v>
      </c>
      <c r="Q768" s="143" t="str">
        <f>IF(SP_SUL!P772="","*",SP_SUL!P772)</f>
        <v>*</v>
      </c>
      <c r="R768" s="145" t="str">
        <f>IF(SP_SUL!Q772="","*",CONCATENATE(SP_SUL!Q772," ",SP_SUL!R772))</f>
        <v>*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*</v>
      </c>
      <c r="C997" s="146" t="str">
        <f>IF(SP_SUL!Z1001="","*",SP_SUL!Z1001)</f>
        <v>*</v>
      </c>
      <c r="D997" s="139" t="str">
        <f>IF(SP_SUL!S1001="","*",SP_SUL!S1001)</f>
        <v>-</v>
      </c>
      <c r="E997" s="139" t="str">
        <f>IF(SP_SUL!T1001="","*",SP_SUL!T1001)</f>
        <v>-</v>
      </c>
      <c r="F997" s="145" t="str">
        <f>IF(SP_SUL!B1001="","*",SP_SUL!B1001)</f>
        <v>*</v>
      </c>
      <c r="G997" s="145" t="str">
        <f>IF(SP_SUL!D1001="","*",SP_SUL!D1001)</f>
        <v>*</v>
      </c>
      <c r="H997" s="145" t="str">
        <f>IF(SP_SUL!F1001="","*",SP_SUL!F1001)</f>
        <v>*</v>
      </c>
      <c r="I997" s="145" t="str">
        <f>IF(SP_SUL!H1001="","*",SP_SUL!H1001)</f>
        <v>*</v>
      </c>
      <c r="J997" s="145" t="str">
        <f>IF(SP_SUL!I1001="","*",SP_SUL!I1001)</f>
        <v>*</v>
      </c>
      <c r="K997" s="139" t="str">
        <f>IF(SP_SUL!M1001="","*",SP_SUL!M1001)</f>
        <v>-</v>
      </c>
      <c r="L997" s="139" t="str">
        <f>IF(SP_SUL!N1001="","*",SP_SUL!N1001)</f>
        <v>-</v>
      </c>
      <c r="M997" s="140" t="str">
        <f>IF(SP_SUL!J1001="","*",SP_SUL!J1001)</f>
        <v>*</v>
      </c>
      <c r="N997" s="144" t="str">
        <f>IF(SP_SUL!K1001="","*",SP_SUL!K1001)</f>
        <v>*</v>
      </c>
      <c r="O997" s="144" t="str">
        <f>IF(SP_SUL!L1001="","*",SP_SUL!L1001)</f>
        <v>*</v>
      </c>
      <c r="P997" s="143" t="str">
        <f>IF(SP_SUL!O1001="","*",SP_SUL!O1001)</f>
        <v>*</v>
      </c>
      <c r="Q997" s="143" t="str">
        <f>IF(SP_SUL!P1001="","*",SP_SUL!P1001)</f>
        <v>*</v>
      </c>
      <c r="R997" s="145" t="str">
        <f>IF(SP_SUL!Q1001="","*",CONCATENATE(SP_SUL!Q1001," ",SP_SUL!R1001))</f>
        <v>*</v>
      </c>
      <c r="S997" s="145" t="str">
        <f>IF(SP_SUL!V1001="","*",SP_SUL!V1001)</f>
        <v>*</v>
      </c>
      <c r="T997" s="145" t="str">
        <f>IF(SP_SUL!W1001="","*",SP_SUL!W1001)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>
    <tabColor rgb="FF0070C0"/>
  </sheetPr>
  <dimension ref="B2:K1050"/>
  <sheetViews>
    <sheetView showGridLines="0" topLeftCell="A984" workbookViewId="0">
      <selection activeCell="B3" sqref="B3:K105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1173</v>
      </c>
      <c r="C2" s="121" t="s">
        <v>952</v>
      </c>
      <c r="D2" s="76" t="s">
        <v>954</v>
      </c>
      <c r="E2" s="76" t="s">
        <v>1174</v>
      </c>
      <c r="F2" s="99" t="s">
        <v>1175</v>
      </c>
      <c r="G2" s="76" t="s">
        <v>1176</v>
      </c>
      <c r="H2" s="76" t="s">
        <v>1177</v>
      </c>
      <c r="I2" s="76" t="s">
        <v>1178</v>
      </c>
      <c r="J2" s="76" t="s">
        <v>1179</v>
      </c>
      <c r="K2" s="78" t="s">
        <v>1180</v>
      </c>
    </row>
    <row r="3" spans="2:11" s="98" customFormat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>
      <c r="B9" s="94" t="str">
        <f>IF(SP_SUL!Y12="","*",SP_SUL!Y12)</f>
        <v>*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>
      <c r="B10" s="94" t="str">
        <f>IF(SP_SUL!Y13="","*",SP_SUL!Y13)</f>
        <v>*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>
      <c r="B11" s="94" t="str">
        <f>IF(SP_SUL!Y14="","*",SP_SUL!Y14)</f>
        <v>*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>
      <c r="B12" s="94" t="str">
        <f>IF(SP_SUL!Y15="","*",SP_SUL!Y15)</f>
        <v>*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>
      <c r="B13" s="94" t="str">
        <f>IF(SP_SUL!Y16="","*",SP_SUL!Y16)</f>
        <v>*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>
      <c r="B14" s="94" t="str">
        <f>IF(SP_SUL!Y17="","*",SP_SUL!Y17)</f>
        <v>*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>
      <c r="B16" s="94" t="str">
        <f>IF(SP_SUL!Y19="","*",SP_SUL!Y19)</f>
        <v>*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>
      <c r="B17" s="94" t="str">
        <f>IF(SP_SUL!Y20="","*",SP_SUL!Y20)</f>
        <v>*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>
      <c r="B18" s="94" t="str">
        <f>IF(SP_SUL!Y21="","*",SP_SUL!Y21)</f>
        <v>*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>
      <c r="B19" s="94" t="str">
        <f>IF(SP_SUL!Y22="","*",SP_SUL!Y22)</f>
        <v>*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ZER-170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>
      <c r="B20" s="94" t="str">
        <f>IF(SP_SUL!Y23="","*",SP_SUL!Y23)</f>
        <v>*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154-ZPS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>
      <c r="B23" s="94" t="str">
        <f>IF(SP_SUL!Y26="","*",SP_SUL!Y26)</f>
        <v>*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K83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>
      <c r="B24" s="94" t="str">
        <f>IF(SP_SUL!Y27="","*",SP_SUL!Y27)</f>
        <v>*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>
      <c r="B26" s="94" t="str">
        <f>IF(SP_SUL!Y30="","*",SP_SUL!Y30)</f>
        <v>*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ZWI-ZYQ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>
      <c r="B29" s="94" t="str">
        <f>IF(SP_SUL!Y33="","*",SP_SUL!Y33)</f>
        <v>*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>
      <c r="B30" s="94" t="str">
        <f>IF(SP_SUL!Y34="","*",SP_SUL!Y34)</f>
        <v>*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ZEM-ZEJ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>
      <c r="B31" s="94" t="str">
        <f>IF(SP_SUL!Y35="","*",SP_SUL!Y35)</f>
        <v>*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ZEJ-ZEV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>
      <c r="B32" s="94" t="str">
        <f>IF(SP_SUL!Y36="","*",SP_SUL!Y36)</f>
        <v>*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>
      <c r="B33" s="94" t="str">
        <f>IF(SP_SUL!Y37="","*",SP_SUL!Y37)</f>
        <v>*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>
      <c r="B34" s="94" t="str">
        <f>IF(SP_SUL!Y38="","*",SP_SUL!Y38)</f>
        <v>*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ZXW-ZEZ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>
      <c r="B35" s="94" t="str">
        <f>IF(SP_SUL!Y39="","*",SP_SUL!Y39)</f>
        <v>*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ZEV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>
      <c r="B36" s="94" t="str">
        <f>IF(SP_SUL!Y40="","*",SP_SUL!Y40)</f>
        <v>*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>
      <c r="B41" s="94" t="str">
        <f>IF(SP_SUL!Y45="","*",SP_SUL!Y45)</f>
        <v>*</v>
      </c>
      <c r="C41" s="95">
        <f>IF(SP_SUL!B45="","*",SP_SUL!B45)</f>
        <v>46056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>
      <c r="B42" s="94" t="str">
        <f>IF(SP_SUL!Y46="","*",SP_SUL!Y46)</f>
        <v>*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ZLI-ZCD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>
      <c r="B43" s="94" t="str">
        <f>IF(SP_SUL!Y47="","*",SP_SUL!Y47)</f>
        <v>*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>
      <c r="B44" s="94" t="str">
        <f>IF(SP_SUL!Y48="","*",SP_SUL!Y48)</f>
        <v>*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>
      <c r="B45" s="94" t="str">
        <f>IF(SP_SUL!Y49="","*",SP_SUL!Y49)</f>
        <v>*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>
      <c r="B46" s="94" t="str">
        <f>IF(SP_SUL!Y50="","*",SP_SUL!Y50)</f>
        <v>*</v>
      </c>
      <c r="C46" s="95">
        <f>IF(SP_SUL!B50="","*",SP_SUL!B50)</f>
        <v>46056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>
      <c r="B47" s="94" t="str">
        <f>IF(SP_SUL!Y51="","*",SP_SUL!Y51)</f>
        <v>*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>
      <c r="B49" s="94" t="str">
        <f>IF(SP_SUL!Y53="","*",SP_SUL!Y53)</f>
        <v>*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>
      <c r="B50" s="94" t="str">
        <f>IF(SP_SUL!Y54="","*",SP_SUL!Y54)</f>
        <v>*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>
      <c r="B52" s="94" t="str">
        <f>IF(SP_SUL!Y56="","*",SP_SUL!Y56)</f>
        <v>*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>
      <c r="B53" s="94" t="str">
        <f>IF(SP_SUL!Y57="","*",SP_SUL!Y57)</f>
        <v>*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ZER-170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>
      <c r="B54" s="94" t="str">
        <f>IF(SP_SUL!Y58="","*",SP_SUL!Y58)</f>
        <v>*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154-ZPS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>
      <c r="B55" s="94" t="str">
        <f>IF(SP_SUL!Y59="","*",SP_SUL!Y59)</f>
        <v>*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K83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>
      <c r="B57" s="94" t="str">
        <f>IF(SP_SUL!Y61="","*",SP_SUL!Y61)</f>
        <v>*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ZWW-ZKW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>
      <c r="B58" s="94" t="str">
        <f>IF(SP_SUL!Y62="","*",SP_SUL!Y62)</f>
        <v>*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ZWI-ZYQ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>
      <c r="B59" s="94" t="str">
        <f>IF(SP_SUL!Y63="","*",SP_SUL!Y63)</f>
        <v>*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ZWI-ZYQ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>
      <c r="B60" s="94" t="str">
        <f>IF(SP_SUL!Y64="","*",SP_SUL!Y64)</f>
        <v>*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ZEJ-ZEV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>
      <c r="B61" s="94" t="str">
        <f>IF(SP_SUL!Y65="","*",SP_SUL!Y65)</f>
        <v>*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ZEJ-ZEV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>
      <c r="B62" s="94" t="str">
        <f>IF(SP_SUL!Y66="","*",SP_SUL!Y66)</f>
        <v>*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ZEJ-ZEV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>
      <c r="B63" s="94" t="str">
        <f>IF(SP_SUL!Y67="","*",SP_SUL!Y67)</f>
        <v>*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ZXW-ZEZ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>
      <c r="B64" s="94" t="str">
        <f>IF(SP_SUL!Y68="","*",SP_SUL!Y68)</f>
        <v>*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ZXW-ZEZ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>
      <c r="B65" s="94" t="str">
        <f>IF(SP_SUL!Y69="","*",SP_SUL!Y69)</f>
        <v>*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ZXW-ZEZ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>
      <c r="B66" s="94" t="str">
        <f>IF(SP_SUL!Y70="","*",SP_SUL!Y70)</f>
        <v>*</v>
      </c>
      <c r="C66" s="95">
        <f>IF(SP_SUL!B70="","*",SP_SUL!B70)</f>
        <v>46056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>
      <c r="B67" s="94" t="str">
        <f>IF(SP_SUL!Y71="","*",SP_SUL!Y71)</f>
        <v>*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>
      <c r="B68" s="94" t="str">
        <f>IF(SP_SUL!Y72="","*",SP_SUL!Y72)</f>
        <v>*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>
      <c r="B69" s="94" t="str">
        <f>IF(SP_SUL!Y73="","*",SP_SUL!Y73)</f>
        <v>*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>
      <c r="B70" s="94" t="str">
        <f>IF(SP_SUL!Y74="","*",SP_SUL!Y74)</f>
        <v>*</v>
      </c>
      <c r="C70" s="95" t="str">
        <f>IF(SP_SUL!B74="","*",SP_SUL!B74)</f>
        <v>*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>
      <c r="B71" s="94" t="str">
        <f>IF(SP_SUL!Y75="","*",SP_SUL!Y75)</f>
        <v>*</v>
      </c>
      <c r="C71" s="95" t="str">
        <f>IF(SP_SUL!B75="","*",SP_SUL!B75)</f>
        <v>*</v>
      </c>
      <c r="D71" s="94" t="str">
        <f>IF(SP_SUL!D75="","*",SP_SUL!D75)</f>
        <v>*</v>
      </c>
      <c r="E71" s="94" t="str">
        <f>IF(SP_SUL!H75="","*",SP_SUL!H75)</f>
        <v>*</v>
      </c>
      <c r="F71" s="100" t="str">
        <f>IF(SP_SUL!M75="","*",SP_SUL!M75)</f>
        <v>-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>
      <c r="B72" s="94" t="str">
        <f>IF(SP_SUL!Y76="","*",SP_SUL!Y76)</f>
        <v>*</v>
      </c>
      <c r="C72" s="95" t="str">
        <f>IF(SP_SUL!B76="","*",SP_SUL!B76)</f>
        <v>*</v>
      </c>
      <c r="D72" s="94" t="str">
        <f>IF(SP_SUL!D76="","*",SP_SUL!D76)</f>
        <v>*</v>
      </c>
      <c r="E72" s="94" t="str">
        <f>IF(SP_SUL!H76="","*",SP_SUL!H76)</f>
        <v>*</v>
      </c>
      <c r="F72" s="100" t="str">
        <f>IF(SP_SUL!M76="","*",SP_SUL!M76)</f>
        <v>-</v>
      </c>
      <c r="G72" s="95" t="str">
        <f>IF(SP_SUL!I76="","*",SP_SUL!I76)</f>
        <v>*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*</v>
      </c>
      <c r="K72" s="97" t="str">
        <f>IF(SP_SUL!AD76="","*",SP_SUL!AD76)</f>
        <v>*</v>
      </c>
    </row>
    <row r="73" spans="2:1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*</v>
      </c>
      <c r="E74" s="94" t="str">
        <f>IF(SP_SUL!H78="","*",SP_SUL!H78)</f>
        <v>*</v>
      </c>
      <c r="F74" s="100" t="str">
        <f>IF(SP_SUL!M78="","*",SP_SUL!M78)</f>
        <v>-</v>
      </c>
      <c r="G74" s="95" t="str">
        <f>IF(SP_SUL!I78="","*",SP_SUL!I78)</f>
        <v>*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*</v>
      </c>
      <c r="K74" s="97" t="str">
        <f>IF(SP_SUL!AD78="","*",SP_SUL!AD78)</f>
        <v>*</v>
      </c>
    </row>
    <row r="75" spans="2:11">
      <c r="B75" s="94" t="str">
        <f>IF(SP_SUL!Y79="","*",SP_SUL!Y79)</f>
        <v>*</v>
      </c>
      <c r="C75" s="95" t="str">
        <f>IF(SP_SUL!B79="","*",SP_SUL!B79)</f>
        <v>*</v>
      </c>
      <c r="D75" s="94" t="str">
        <f>IF(SP_SUL!D79="","*",SP_SUL!D79)</f>
        <v>*</v>
      </c>
      <c r="E75" s="94" t="str">
        <f>IF(SP_SUL!H79="","*",SP_SUL!H79)</f>
        <v>*</v>
      </c>
      <c r="F75" s="100" t="str">
        <f>IF(SP_SUL!M79="","*",SP_SUL!M79)</f>
        <v>-</v>
      </c>
      <c r="G75" s="95" t="str">
        <f>IF(SP_SUL!I79="","*",SP_SUL!I79)</f>
        <v>*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*</v>
      </c>
      <c r="K75" s="97" t="str">
        <f>IF(SP_SUL!AD79="","*",SP_SUL!AD79)</f>
        <v>*</v>
      </c>
    </row>
    <row r="76" spans="2:11">
      <c r="B76" s="94" t="str">
        <f>IF(SP_SUL!Y80="","*",SP_SUL!Y80)</f>
        <v>*</v>
      </c>
      <c r="C76" s="95" t="str">
        <f>IF(SP_SUL!B80="","*",SP_SUL!B80)</f>
        <v>*</v>
      </c>
      <c r="D76" s="94" t="str">
        <f>IF(SP_SUL!D80="","*",SP_SUL!D80)</f>
        <v>*</v>
      </c>
      <c r="E76" s="94" t="str">
        <f>IF(SP_SUL!H80="","*",SP_SUL!H80)</f>
        <v>*</v>
      </c>
      <c r="F76" s="100" t="str">
        <f>IF(SP_SUL!M80="","*",SP_SUL!M80)</f>
        <v>-</v>
      </c>
      <c r="G76" s="95" t="str">
        <f>IF(SP_SUL!I80="","*",SP_SUL!I80)</f>
        <v>*</v>
      </c>
      <c r="H76" s="95" t="str">
        <f>IF(SP_SUL!AB80="","*",SP_SUL!AB80)</f>
        <v>*</v>
      </c>
      <c r="I76" s="95" t="str">
        <f>IF(SP_SUL!AC80="","*",SP_SUL!AC80)</f>
        <v>*</v>
      </c>
      <c r="J76" s="96" t="str">
        <f>IF(SP_SUL!AA80="","*",SP_SUL!AA80)</f>
        <v>*</v>
      </c>
      <c r="K76" s="97" t="str">
        <f>IF(SP_SUL!AD80="","*",SP_SUL!AD80)</f>
        <v>*</v>
      </c>
    </row>
    <row r="77" spans="2:11">
      <c r="B77" s="94" t="str">
        <f>IF(SP_SUL!Y81="","*",SP_SUL!Y81)</f>
        <v>*</v>
      </c>
      <c r="C77" s="95" t="str">
        <f>IF(SP_SUL!B81="","*",SP_SUL!B81)</f>
        <v>*</v>
      </c>
      <c r="D77" s="94" t="str">
        <f>IF(SP_SUL!D81="","*",SP_SUL!D81)</f>
        <v>*</v>
      </c>
      <c r="E77" s="94" t="str">
        <f>IF(SP_SUL!H81="","*",SP_SUL!H81)</f>
        <v>*</v>
      </c>
      <c r="F77" s="100" t="str">
        <f>IF(SP_SUL!M81="","*",SP_SUL!M81)</f>
        <v>-</v>
      </c>
      <c r="G77" s="95" t="str">
        <f>IF(SP_SUL!I81="","*",SP_SUL!I81)</f>
        <v>*</v>
      </c>
      <c r="H77" s="95" t="str">
        <f>IF(SP_SUL!AB81="","*",SP_SUL!AB81)</f>
        <v>*</v>
      </c>
      <c r="I77" s="95" t="str">
        <f>IF(SP_SUL!AC81="","*",SP_SUL!AC81)</f>
        <v>*</v>
      </c>
      <c r="J77" s="96" t="str">
        <f>IF(SP_SUL!AA81="","*",SP_SUL!AA81)</f>
        <v>*</v>
      </c>
      <c r="K77" s="97" t="str">
        <f>IF(SP_SUL!AD81="","*",SP_SUL!AD81)</f>
        <v>*</v>
      </c>
    </row>
    <row r="78" spans="2:11">
      <c r="B78" s="94" t="str">
        <f>IF(SP_SUL!Y82="","*",SP_SUL!Y82)</f>
        <v>*</v>
      </c>
      <c r="C78" s="95" t="str">
        <f>IF(SP_SUL!B82="","*",SP_SUL!B82)</f>
        <v>*</v>
      </c>
      <c r="D78" s="94" t="str">
        <f>IF(SP_SUL!D82="","*",SP_SUL!D82)</f>
        <v>*</v>
      </c>
      <c r="E78" s="94" t="str">
        <f>IF(SP_SUL!H82="","*",SP_SUL!H82)</f>
        <v>*</v>
      </c>
      <c r="F78" s="100" t="str">
        <f>IF(SP_SUL!M82="","*",SP_SUL!M82)</f>
        <v>-</v>
      </c>
      <c r="G78" s="95" t="str">
        <f>IF(SP_SUL!I82="","*",SP_SUL!I82)</f>
        <v>*</v>
      </c>
      <c r="H78" s="95" t="str">
        <f>IF(SP_SUL!AB82="","*",SP_SUL!AB82)</f>
        <v>*</v>
      </c>
      <c r="I78" s="95" t="str">
        <f>IF(SP_SUL!AC82="","*",SP_SUL!AC82)</f>
        <v>*</v>
      </c>
      <c r="J78" s="96" t="str">
        <f>IF(SP_SUL!AA82="","*",SP_SUL!AA82)</f>
        <v>*</v>
      </c>
      <c r="K78" s="97" t="str">
        <f>IF(SP_SUL!AD82="","*",SP_SUL!AD82)</f>
        <v>*</v>
      </c>
    </row>
    <row r="79" spans="2:1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>
      <c r="B81" s="94" t="str">
        <f>IF(SP_SUL!Y85="","*",SP_SUL!Y85)</f>
        <v>*</v>
      </c>
      <c r="C81" s="95" t="str">
        <f>IF(SP_SUL!B85="","*",SP_SUL!B85)</f>
        <v>*</v>
      </c>
      <c r="D81" s="94" t="str">
        <f>IF(SP_SUL!D85="","*",SP_SUL!D85)</f>
        <v>*</v>
      </c>
      <c r="E81" s="94" t="str">
        <f>IF(SP_SUL!H85="","*",SP_SUL!H85)</f>
        <v>*</v>
      </c>
      <c r="F81" s="100" t="str">
        <f>IF(SP_SUL!M85="","*",SP_SUL!M85)</f>
        <v>-</v>
      </c>
      <c r="G81" s="95" t="str">
        <f>IF(SP_SUL!I85="","*",SP_SUL!I85)</f>
        <v>*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>
      <c r="B82" s="94" t="str">
        <f>IF(SP_SUL!Y86="","*",SP_SUL!Y86)</f>
        <v>*</v>
      </c>
      <c r="C82" s="95" t="str">
        <f>IF(SP_SUL!B86="","*",SP_SUL!B86)</f>
        <v>*</v>
      </c>
      <c r="D82" s="94" t="str">
        <f>IF(SP_SUL!D86="","*",SP_SUL!D86)</f>
        <v>*</v>
      </c>
      <c r="E82" s="94" t="str">
        <f>IF(SP_SUL!H86="","*",SP_SUL!H86)</f>
        <v>*</v>
      </c>
      <c r="F82" s="100" t="str">
        <f>IF(SP_SUL!M86="","*",SP_SUL!M86)</f>
        <v>-</v>
      </c>
      <c r="G82" s="95" t="str">
        <f>IF(SP_SUL!I86="","*",SP_SUL!I86)</f>
        <v>*</v>
      </c>
      <c r="H82" s="95" t="str">
        <f>IF(SP_SUL!AB86="","*",SP_SUL!AB86)</f>
        <v>*</v>
      </c>
      <c r="I82" s="95" t="str">
        <f>IF(SP_SUL!AC86="","*",SP_SUL!AC86)</f>
        <v>*</v>
      </c>
      <c r="J82" s="96" t="str">
        <f>IF(SP_SUL!AA86="","*",SP_SUL!AA86)</f>
        <v>*</v>
      </c>
      <c r="K82" s="97" t="str">
        <f>IF(SP_SUL!AD86="","*",SP_SUL!AD86)</f>
        <v>*</v>
      </c>
    </row>
    <row r="83" spans="2:11">
      <c r="B83" s="94" t="str">
        <f>IF(SP_SUL!Y87="","*",SP_SUL!Y87)</f>
        <v>*</v>
      </c>
      <c r="C83" s="95" t="str">
        <f>IF(SP_SUL!B87="","*",SP_SUL!B87)</f>
        <v>*</v>
      </c>
      <c r="D83" s="94" t="str">
        <f>IF(SP_SUL!D87="","*",SP_SUL!D87)</f>
        <v>*</v>
      </c>
      <c r="E83" s="94" t="str">
        <f>IF(SP_SUL!H87="","*",SP_SUL!H87)</f>
        <v>*</v>
      </c>
      <c r="F83" s="100" t="str">
        <f>IF(SP_SUL!M87="","*",SP_SUL!M87)</f>
        <v>-</v>
      </c>
      <c r="G83" s="95" t="str">
        <f>IF(SP_SUL!I87="","*",SP_SUL!I87)</f>
        <v>*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>
      <c r="B84" s="94" t="str">
        <f>IF(SP_SUL!Y88="","*",SP_SUL!Y88)</f>
        <v>*</v>
      </c>
      <c r="C84" s="95" t="str">
        <f>IF(SP_SUL!B88="","*",SP_SUL!B88)</f>
        <v>*</v>
      </c>
      <c r="D84" s="94" t="str">
        <f>IF(SP_SUL!D88="","*",SP_SUL!D88)</f>
        <v>*</v>
      </c>
      <c r="E84" s="94" t="str">
        <f>IF(SP_SUL!H88="","*",SP_SUL!H88)</f>
        <v>*</v>
      </c>
      <c r="F84" s="100" t="str">
        <f>IF(SP_SUL!M88="","*",SP_SUL!M88)</f>
        <v>-</v>
      </c>
      <c r="G84" s="95" t="str">
        <f>IF(SP_SUL!I88="","*",SP_SUL!I88)</f>
        <v>*</v>
      </c>
      <c r="H84" s="95" t="str">
        <f>IF(SP_SUL!AB88="","*",SP_SUL!AB88)</f>
        <v>*</v>
      </c>
      <c r="I84" s="95" t="str">
        <f>IF(SP_SUL!AC88="","*",SP_SUL!AC88)</f>
        <v>*</v>
      </c>
      <c r="J84" s="96" t="str">
        <f>IF(SP_SUL!AA88="","*",SP_SUL!AA88)</f>
        <v>*</v>
      </c>
      <c r="K84" s="97" t="str">
        <f>IF(SP_SUL!AD88="","*",SP_SUL!AD88)</f>
        <v>*</v>
      </c>
    </row>
    <row r="85" spans="2:1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>
      <c r="B86" s="94" t="str">
        <f>IF(SP_SUL!Y90="","*",SP_SUL!Y90)</f>
        <v>*</v>
      </c>
      <c r="C86" s="95" t="str">
        <f>IF(SP_SUL!B90="","*",SP_SUL!B90)</f>
        <v>*</v>
      </c>
      <c r="D86" s="94" t="str">
        <f>IF(SP_SUL!D90="","*",SP_SUL!D90)</f>
        <v>*</v>
      </c>
      <c r="E86" s="94" t="str">
        <f>IF(SP_SUL!H90="","*",SP_SUL!H90)</f>
        <v>*</v>
      </c>
      <c r="F86" s="100" t="str">
        <f>IF(SP_SUL!M90="","*",SP_SUL!M90)</f>
        <v>-</v>
      </c>
      <c r="G86" s="95" t="str">
        <f>IF(SP_SUL!I90="","*",SP_SUL!I90)</f>
        <v>*</v>
      </c>
      <c r="H86" s="95" t="str">
        <f>IF(SP_SUL!AB90="","*",SP_SUL!AB90)</f>
        <v>*</v>
      </c>
      <c r="I86" s="95" t="str">
        <f>IF(SP_SUL!AC90="","*",SP_SUL!AC90)</f>
        <v>*</v>
      </c>
      <c r="J86" s="96" t="str">
        <f>IF(SP_SUL!AA90="","*",SP_SUL!AA90)</f>
        <v>*</v>
      </c>
      <c r="K86" s="97" t="str">
        <f>IF(SP_SUL!AD90="","*",SP_SUL!AD90)</f>
        <v>*</v>
      </c>
    </row>
    <row r="87" spans="2:1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*</v>
      </c>
      <c r="E87" s="94" t="str">
        <f>IF(SP_SUL!H91="","*",SP_SUL!H91)</f>
        <v>*</v>
      </c>
      <c r="F87" s="100" t="str">
        <f>IF(SP_SUL!M91="","*",SP_SUL!M91)</f>
        <v>-</v>
      </c>
      <c r="G87" s="95" t="str">
        <f>IF(SP_SUL!I91="","*",SP_SUL!I91)</f>
        <v>*</v>
      </c>
      <c r="H87" s="95" t="str">
        <f>IF(SP_SUL!AB91="","*",SP_SUL!AB91)</f>
        <v>*</v>
      </c>
      <c r="I87" s="95" t="str">
        <f>IF(SP_SUL!AC91="","*",SP_SUL!AC91)</f>
        <v>*</v>
      </c>
      <c r="J87" s="96" t="str">
        <f>IF(SP_SUL!AA91="","*",SP_SUL!AA91)</f>
        <v>*</v>
      </c>
      <c r="K87" s="97" t="str">
        <f>IF(SP_SUL!AD91="","*",SP_SUL!AD91)</f>
        <v>*</v>
      </c>
    </row>
    <row r="88" spans="2:11">
      <c r="B88" s="94" t="str">
        <f>IF(SP_SUL!Y92="","*",SP_SUL!Y92)</f>
        <v>*</v>
      </c>
      <c r="C88" s="95" t="str">
        <f>IF(SP_SUL!B92="","*",SP_SUL!B92)</f>
        <v>*</v>
      </c>
      <c r="D88" s="94" t="str">
        <f>IF(SP_SUL!D92="","*",SP_SUL!D92)</f>
        <v>*</v>
      </c>
      <c r="E88" s="94" t="str">
        <f>IF(SP_SUL!H92="","*",SP_SUL!H92)</f>
        <v>*</v>
      </c>
      <c r="F88" s="100" t="str">
        <f>IF(SP_SUL!M92="","*",SP_SUL!M92)</f>
        <v>-</v>
      </c>
      <c r="G88" s="95" t="str">
        <f>IF(SP_SUL!I92="","*",SP_SUL!I92)</f>
        <v>*</v>
      </c>
      <c r="H88" s="95" t="str">
        <f>IF(SP_SUL!AB92="","*",SP_SUL!AB92)</f>
        <v>*</v>
      </c>
      <c r="I88" s="95" t="str">
        <f>IF(SP_SUL!AC92="","*",SP_SUL!AC92)</f>
        <v>*</v>
      </c>
      <c r="J88" s="96" t="str">
        <f>IF(SP_SUL!AA92="","*",SP_SUL!AA92)</f>
        <v>*</v>
      </c>
      <c r="K88" s="97" t="str">
        <f>IF(SP_SUL!AD92="","*",SP_SUL!AD92)</f>
        <v>*</v>
      </c>
    </row>
    <row r="89" spans="2:11">
      <c r="B89" s="94" t="str">
        <f>IF(SP_SUL!Y93="","*",SP_SUL!Y93)</f>
        <v>*</v>
      </c>
      <c r="C89" s="95" t="str">
        <f>IF(SP_SUL!B93="","*",SP_SUL!B93)</f>
        <v>*</v>
      </c>
      <c r="D89" s="94" t="str">
        <f>IF(SP_SUL!D93="","*",SP_SUL!D93)</f>
        <v>*</v>
      </c>
      <c r="E89" s="94" t="str">
        <f>IF(SP_SUL!H93="","*",SP_SUL!H93)</f>
        <v>*</v>
      </c>
      <c r="F89" s="100" t="str">
        <f>IF(SP_SUL!M93="","*",SP_SUL!M93)</f>
        <v>-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*</v>
      </c>
      <c r="K89" s="97" t="str">
        <f>IF(SP_SUL!AD93="","*",SP_SUL!AD93)</f>
        <v>*</v>
      </c>
    </row>
    <row r="90" spans="2:11">
      <c r="B90" s="94" t="str">
        <f>IF(SP_SUL!Y94="","*",SP_SUL!Y94)</f>
        <v>*</v>
      </c>
      <c r="C90" s="95" t="str">
        <f>IF(SP_SUL!B94="","*",SP_SUL!B94)</f>
        <v>*</v>
      </c>
      <c r="D90" s="94" t="str">
        <f>IF(SP_SUL!D94="","*",SP_SUL!D94)</f>
        <v>*</v>
      </c>
      <c r="E90" s="94" t="str">
        <f>IF(SP_SUL!H94="","*",SP_SUL!H94)</f>
        <v>*</v>
      </c>
      <c r="F90" s="100" t="str">
        <f>IF(SP_SUL!M94="","*",SP_SUL!M94)</f>
        <v>-</v>
      </c>
      <c r="G90" s="95" t="str">
        <f>IF(SP_SUL!I94="","*",SP_SUL!I94)</f>
        <v>*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*</v>
      </c>
      <c r="K90" s="97" t="str">
        <f>IF(SP_SUL!AD94="","*",SP_SUL!AD94)</f>
        <v>*</v>
      </c>
    </row>
    <row r="91" spans="2:11">
      <c r="B91" s="94" t="str">
        <f>IF(SP_SUL!Y95="","*",SP_SUL!Y95)</f>
        <v>*</v>
      </c>
      <c r="C91" s="95" t="str">
        <f>IF(SP_SUL!B95="","*",SP_SUL!B95)</f>
        <v>*</v>
      </c>
      <c r="D91" s="94" t="str">
        <f>IF(SP_SUL!D95="","*",SP_SUL!D95)</f>
        <v>*</v>
      </c>
      <c r="E91" s="94" t="str">
        <f>IF(SP_SUL!H95="","*",SP_SUL!H95)</f>
        <v>*</v>
      </c>
      <c r="F91" s="100" t="str">
        <f>IF(SP_SUL!M95="","*",SP_SUL!M95)</f>
        <v>-</v>
      </c>
      <c r="G91" s="95" t="str">
        <f>IF(SP_SUL!I95="","*",SP_SUL!I95)</f>
        <v>*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*</v>
      </c>
      <c r="K91" s="97" t="str">
        <f>IF(SP_SUL!AD95="","*",SP_SUL!AD95)</f>
        <v>*</v>
      </c>
    </row>
    <row r="92" spans="2:1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>
      <c r="B94" s="94" t="str">
        <f>IF(SP_SUL!Y98="","*",SP_SUL!Y98)</f>
        <v>*</v>
      </c>
      <c r="C94" s="95" t="str">
        <f>IF(SP_SUL!B98="","*",SP_SUL!B98)</f>
        <v>*</v>
      </c>
      <c r="D94" s="94" t="str">
        <f>IF(SP_SUL!D98="","*",SP_SUL!D98)</f>
        <v>*</v>
      </c>
      <c r="E94" s="94" t="str">
        <f>IF(SP_SUL!H98="","*",SP_SUL!H98)</f>
        <v>*</v>
      </c>
      <c r="F94" s="100" t="str">
        <f>IF(SP_SUL!M98="","*",SP_SUL!M98)</f>
        <v>-</v>
      </c>
      <c r="G94" s="95" t="str">
        <f>IF(SP_SUL!I98="","*",SP_SUL!I98)</f>
        <v>*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*</v>
      </c>
      <c r="K94" s="97" t="str">
        <f>IF(SP_SUL!AD98="","*",SP_SUL!AD98)</f>
        <v>*</v>
      </c>
    </row>
    <row r="95" spans="2:11">
      <c r="B95" s="94" t="str">
        <f>IF(SP_SUL!Y99="","*",SP_SUL!Y99)</f>
        <v>*</v>
      </c>
      <c r="C95" s="95" t="str">
        <f>IF(SP_SUL!B99="","*",SP_SUL!B99)</f>
        <v>*</v>
      </c>
      <c r="D95" s="94" t="str">
        <f>IF(SP_SUL!D99="","*",SP_SUL!D99)</f>
        <v>*</v>
      </c>
      <c r="E95" s="94" t="str">
        <f>IF(SP_SUL!H99="","*",SP_SUL!H99)</f>
        <v>*</v>
      </c>
      <c r="F95" s="100" t="str">
        <f>IF(SP_SUL!M99="","*",SP_SUL!M99)</f>
        <v>-</v>
      </c>
      <c r="G95" s="95" t="str">
        <f>IF(SP_SUL!I99="","*",SP_SUL!I99)</f>
        <v>*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*</v>
      </c>
      <c r="K95" s="97" t="str">
        <f>IF(SP_SUL!AD99="","*",SP_SUL!AD99)</f>
        <v>*</v>
      </c>
    </row>
    <row r="96" spans="2:11">
      <c r="B96" s="94" t="str">
        <f>IF(SP_SUL!Y100="","*",SP_SUL!Y100)</f>
        <v>*</v>
      </c>
      <c r="C96" s="95" t="str">
        <f>IF(SP_SUL!B100="","*",SP_SUL!B100)</f>
        <v>*</v>
      </c>
      <c r="D96" s="94" t="str">
        <f>IF(SP_SUL!D100="","*",SP_SUL!D100)</f>
        <v>*</v>
      </c>
      <c r="E96" s="94" t="str">
        <f>IF(SP_SUL!H100="","*",SP_SUL!H100)</f>
        <v>*</v>
      </c>
      <c r="F96" s="100" t="str">
        <f>IF(SP_SUL!M100="","*",SP_SUL!M100)</f>
        <v>-</v>
      </c>
      <c r="G96" s="95" t="str">
        <f>IF(SP_SUL!I100="","*",SP_SUL!I100)</f>
        <v>*</v>
      </c>
      <c r="H96" s="95" t="str">
        <f>IF(SP_SUL!AB100="","*",SP_SUL!AB100)</f>
        <v>*</v>
      </c>
      <c r="I96" s="95" t="str">
        <f>IF(SP_SUL!AC100="","*",SP_SUL!AC100)</f>
        <v>*</v>
      </c>
      <c r="J96" s="96" t="str">
        <f>IF(SP_SUL!AA100="","*",SP_SUL!AA100)</f>
        <v>*</v>
      </c>
      <c r="K96" s="97" t="str">
        <f>IF(SP_SUL!AD100="","*",SP_SUL!AD100)</f>
        <v>*</v>
      </c>
    </row>
    <row r="97" spans="2:11">
      <c r="B97" s="94" t="str">
        <f>IF(SP_SUL!Y101="","*",SP_SUL!Y101)</f>
        <v>*</v>
      </c>
      <c r="C97" s="95" t="str">
        <f>IF(SP_SUL!B101="","*",SP_SUL!B101)</f>
        <v>*</v>
      </c>
      <c r="D97" s="94" t="str">
        <f>IF(SP_SUL!D101="","*",SP_SUL!D101)</f>
        <v>*</v>
      </c>
      <c r="E97" s="94" t="str">
        <f>IF(SP_SUL!H101="","*",SP_SUL!H101)</f>
        <v>*</v>
      </c>
      <c r="F97" s="100" t="str">
        <f>IF(SP_SUL!M101="","*",SP_SUL!M101)</f>
        <v>-</v>
      </c>
      <c r="G97" s="95" t="str">
        <f>IF(SP_SUL!I101="","*",SP_SUL!I101)</f>
        <v>*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*</v>
      </c>
      <c r="K97" s="97" t="str">
        <f>IF(SP_SUL!AD101="","*",SP_SUL!AD101)</f>
        <v>*</v>
      </c>
    </row>
    <row r="98" spans="2:11">
      <c r="B98" s="94" t="str">
        <f>IF(SP_SUL!Y102="","*",SP_SUL!Y102)</f>
        <v>*</v>
      </c>
      <c r="C98" s="95" t="str">
        <f>IF(SP_SUL!B102="","*",SP_SUL!B102)</f>
        <v>*</v>
      </c>
      <c r="D98" s="94" t="str">
        <f>IF(SP_SUL!D102="","*",SP_SUL!D102)</f>
        <v>*</v>
      </c>
      <c r="E98" s="94" t="str">
        <f>IF(SP_SUL!H102="","*",SP_SUL!H102)</f>
        <v>*</v>
      </c>
      <c r="F98" s="100" t="str">
        <f>IF(SP_SUL!M102="","*",SP_SUL!M102)</f>
        <v>-</v>
      </c>
      <c r="G98" s="95" t="str">
        <f>IF(SP_SUL!I102="","*",SP_SUL!I102)</f>
        <v>*</v>
      </c>
      <c r="H98" s="95" t="str">
        <f>IF(SP_SUL!AB102="","*",SP_SUL!AB102)</f>
        <v>*</v>
      </c>
      <c r="I98" s="95" t="str">
        <f>IF(SP_SUL!AC102="","*",SP_SUL!AC102)</f>
        <v>*</v>
      </c>
      <c r="J98" s="96" t="str">
        <f>IF(SP_SUL!AA102="","*",SP_SUL!AA102)</f>
        <v>*</v>
      </c>
      <c r="K98" s="97" t="str">
        <f>IF(SP_SUL!AD102="","*",SP_SUL!AD102)</f>
        <v>*</v>
      </c>
    </row>
    <row r="99" spans="2:1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*</v>
      </c>
      <c r="E101" s="94" t="str">
        <f>IF(SP_SUL!H105="","*",SP_SUL!H105)</f>
        <v>*</v>
      </c>
      <c r="F101" s="100" t="str">
        <f>IF(SP_SUL!M105="","*",SP_SUL!M105)</f>
        <v>-</v>
      </c>
      <c r="G101" s="95" t="str">
        <f>IF(SP_SUL!I105="","*",SP_SUL!I105)</f>
        <v>*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*</v>
      </c>
      <c r="K101" s="97" t="str">
        <f>IF(SP_SUL!AD105="","*",SP_SUL!AD105)</f>
        <v>*</v>
      </c>
    </row>
    <row r="102" spans="2:11">
      <c r="B102" s="94" t="str">
        <f>IF(SP_SUL!Y106="","*",SP_SUL!Y106)</f>
        <v>*</v>
      </c>
      <c r="C102" s="95" t="str">
        <f>IF(SP_SUL!B106="","*",SP_SUL!B106)</f>
        <v>*</v>
      </c>
      <c r="D102" s="94" t="str">
        <f>IF(SP_SUL!D106="","*",SP_SUL!D106)</f>
        <v>*</v>
      </c>
      <c r="E102" s="94" t="str">
        <f>IF(SP_SUL!H106="","*",SP_SUL!H106)</f>
        <v>*</v>
      </c>
      <c r="F102" s="100" t="str">
        <f>IF(SP_SUL!M106="","*",SP_SUL!M106)</f>
        <v>-</v>
      </c>
      <c r="G102" s="95" t="str">
        <f>IF(SP_SUL!I106="","*",SP_SUL!I106)</f>
        <v>*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*</v>
      </c>
      <c r="K102" s="97" t="str">
        <f>IF(SP_SUL!AD106="","*",SP_SUL!AD106)</f>
        <v>*</v>
      </c>
    </row>
    <row r="103" spans="2:11">
      <c r="B103" s="94" t="str">
        <f>IF(SP_SUL!Y107="","*",SP_SUL!Y107)</f>
        <v>*</v>
      </c>
      <c r="C103" s="95" t="str">
        <f>IF(SP_SUL!B107="","*",SP_SUL!B107)</f>
        <v>*</v>
      </c>
      <c r="D103" s="94" t="str">
        <f>IF(SP_SUL!D107="","*",SP_SUL!D107)</f>
        <v>*</v>
      </c>
      <c r="E103" s="94" t="str">
        <f>IF(SP_SUL!H107="","*",SP_SUL!H107)</f>
        <v>*</v>
      </c>
      <c r="F103" s="100" t="str">
        <f>IF(SP_SUL!M107="","*",SP_SUL!M107)</f>
        <v>-</v>
      </c>
      <c r="G103" s="95" t="str">
        <f>IF(SP_SUL!I107="","*",SP_SUL!I107)</f>
        <v>*</v>
      </c>
      <c r="H103" s="95" t="str">
        <f>IF(SP_SUL!AB107="","*",SP_SUL!AB107)</f>
        <v>*</v>
      </c>
      <c r="I103" s="95" t="str">
        <f>IF(SP_SUL!AC107="","*",SP_SUL!AC107)</f>
        <v>*</v>
      </c>
      <c r="J103" s="96" t="str">
        <f>IF(SP_SUL!AA107="","*",SP_SUL!AA107)</f>
        <v>*</v>
      </c>
      <c r="K103" s="97" t="str">
        <f>IF(SP_SUL!AD107="","*",SP_SUL!AD107)</f>
        <v>*</v>
      </c>
    </row>
    <row r="104" spans="2:11">
      <c r="B104" s="94" t="str">
        <f>IF(SP_SUL!Y108="","*",SP_SUL!Y108)</f>
        <v>*</v>
      </c>
      <c r="C104" s="95" t="str">
        <f>IF(SP_SUL!B108="","*",SP_SUL!B108)</f>
        <v>*</v>
      </c>
      <c r="D104" s="94" t="str">
        <f>IF(SP_SUL!D108="","*",SP_SUL!D108)</f>
        <v>*</v>
      </c>
      <c r="E104" s="94" t="str">
        <f>IF(SP_SUL!H108="","*",SP_SUL!H108)</f>
        <v>*</v>
      </c>
      <c r="F104" s="100" t="str">
        <f>IF(SP_SUL!M108="","*",SP_SUL!M108)</f>
        <v>-</v>
      </c>
      <c r="G104" s="95" t="str">
        <f>IF(SP_SUL!I108="","*",SP_SUL!I108)</f>
        <v>*</v>
      </c>
      <c r="H104" s="95" t="str">
        <f>IF(SP_SUL!AB108="","*",SP_SUL!AB108)</f>
        <v>*</v>
      </c>
      <c r="I104" s="95" t="str">
        <f>IF(SP_SUL!AC108="","*",SP_SUL!AC108)</f>
        <v>*</v>
      </c>
      <c r="J104" s="96" t="str">
        <f>IF(SP_SUL!AA108="","*",SP_SUL!AA108)</f>
        <v>*</v>
      </c>
      <c r="K104" s="97" t="str">
        <f>IF(SP_SUL!AD108="","*",SP_SUL!AD108)</f>
        <v>*</v>
      </c>
    </row>
    <row r="105" spans="2:11">
      <c r="B105" s="94" t="str">
        <f>IF(SP_SUL!Y109="","*",SP_SUL!Y109)</f>
        <v>*</v>
      </c>
      <c r="C105" s="95" t="str">
        <f>IF(SP_SUL!B109="","*",SP_SUL!B109)</f>
        <v>*</v>
      </c>
      <c r="D105" s="94" t="str">
        <f>IF(SP_SUL!D109="","*",SP_SUL!D109)</f>
        <v>*</v>
      </c>
      <c r="E105" s="94" t="str">
        <f>IF(SP_SUL!H109="","*",SP_SUL!H109)</f>
        <v>*</v>
      </c>
      <c r="F105" s="100" t="str">
        <f>IF(SP_SUL!M109="","*",SP_SUL!M109)</f>
        <v>-</v>
      </c>
      <c r="G105" s="95" t="str">
        <f>IF(SP_SUL!I109="","*",SP_SUL!I109)</f>
        <v>*</v>
      </c>
      <c r="H105" s="95" t="str">
        <f>IF(SP_SUL!AB109="","*",SP_SUL!AB109)</f>
        <v>*</v>
      </c>
      <c r="I105" s="95" t="str">
        <f>IF(SP_SUL!AC109="","*",SP_SUL!AC109)</f>
        <v>*</v>
      </c>
      <c r="J105" s="96" t="str">
        <f>IF(SP_SUL!AA109="","*",SP_SUL!AA109)</f>
        <v>*</v>
      </c>
      <c r="K105" s="97" t="str">
        <f>IF(SP_SUL!AD109="","*",SP_SUL!AD109)</f>
        <v>*</v>
      </c>
    </row>
    <row r="106" spans="2:1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>
      <c r="B107" s="94" t="str">
        <f>IF(SP_SUL!Y111="","*",SP_SUL!Y111)</f>
        <v>*</v>
      </c>
      <c r="C107" s="95" t="str">
        <f>IF(SP_SUL!B111="","*",SP_SUL!B111)</f>
        <v>*</v>
      </c>
      <c r="D107" s="94" t="str">
        <f>IF(SP_SUL!D111="","*",SP_SUL!D111)</f>
        <v>*</v>
      </c>
      <c r="E107" s="94" t="str">
        <f>IF(SP_SUL!H111="","*",SP_SUL!H111)</f>
        <v>*</v>
      </c>
      <c r="F107" s="100" t="str">
        <f>IF(SP_SUL!M111="","*",SP_SUL!M111)</f>
        <v>-</v>
      </c>
      <c r="G107" s="95" t="str">
        <f>IF(SP_SUL!I111="","*",SP_SUL!I111)</f>
        <v>*</v>
      </c>
      <c r="H107" s="95" t="str">
        <f>IF(SP_SUL!AB111="","*",SP_SUL!AB111)</f>
        <v>*</v>
      </c>
      <c r="I107" s="95" t="str">
        <f>IF(SP_SUL!AC111="","*",SP_SUL!AC111)</f>
        <v>*</v>
      </c>
      <c r="J107" s="96" t="str">
        <f>IF(SP_SUL!AA111="","*",SP_SUL!AA111)</f>
        <v>*</v>
      </c>
      <c r="K107" s="97" t="str">
        <f>IF(SP_SUL!AD111="","*",SP_SUL!AD111)</f>
        <v>*</v>
      </c>
    </row>
    <row r="108" spans="2:11">
      <c r="B108" s="94" t="str">
        <f>IF(SP_SUL!Y112="","*",SP_SUL!Y112)</f>
        <v>*</v>
      </c>
      <c r="C108" s="95" t="str">
        <f>IF(SP_SUL!B112="","*",SP_SUL!B112)</f>
        <v>*</v>
      </c>
      <c r="D108" s="94" t="str">
        <f>IF(SP_SUL!D112="","*",SP_SUL!D112)</f>
        <v>*</v>
      </c>
      <c r="E108" s="94" t="str">
        <f>IF(SP_SUL!H112="","*",SP_SUL!H112)</f>
        <v>*</v>
      </c>
      <c r="F108" s="100" t="str">
        <f>IF(SP_SUL!M112="","*",SP_SUL!M112)</f>
        <v>-</v>
      </c>
      <c r="G108" s="95" t="str">
        <f>IF(SP_SUL!I112="","*",SP_SUL!I112)</f>
        <v>*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*</v>
      </c>
      <c r="K108" s="97" t="str">
        <f>IF(SP_SUL!AD112="","*",SP_SUL!AD112)</f>
        <v>*</v>
      </c>
    </row>
    <row r="109" spans="2:11">
      <c r="B109" s="94" t="str">
        <f>IF(SP_SUL!Y113="","*",SP_SUL!Y113)</f>
        <v>*</v>
      </c>
      <c r="C109" s="95" t="str">
        <f>IF(SP_SUL!B113="","*",SP_SUL!B113)</f>
        <v>*</v>
      </c>
      <c r="D109" s="94" t="str">
        <f>IF(SP_SUL!D113="","*",SP_SUL!D113)</f>
        <v>*</v>
      </c>
      <c r="E109" s="94" t="str">
        <f>IF(SP_SUL!H113="","*",SP_SUL!H113)</f>
        <v>*</v>
      </c>
      <c r="F109" s="100" t="str">
        <f>IF(SP_SUL!M113="","*",SP_SUL!M113)</f>
        <v>-</v>
      </c>
      <c r="G109" s="95" t="str">
        <f>IF(SP_SUL!I113="","*",SP_SUL!I113)</f>
        <v>*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*</v>
      </c>
      <c r="K109" s="97" t="str">
        <f>IF(SP_SUL!AD113="","*",SP_SUL!AD113)</f>
        <v>*</v>
      </c>
    </row>
    <row r="110" spans="2:11">
      <c r="B110" s="94" t="str">
        <f>IF(SP_SUL!Y114="","*",SP_SUL!Y114)</f>
        <v>*</v>
      </c>
      <c r="C110" s="95" t="str">
        <f>IF(SP_SUL!B114="","*",SP_SUL!B114)</f>
        <v>*</v>
      </c>
      <c r="D110" s="94" t="str">
        <f>IF(SP_SUL!D114="","*",SP_SUL!D114)</f>
        <v>*</v>
      </c>
      <c r="E110" s="94" t="str">
        <f>IF(SP_SUL!H114="","*",SP_SUL!H114)</f>
        <v>*</v>
      </c>
      <c r="F110" s="100" t="str">
        <f>IF(SP_SUL!M114="","*",SP_SUL!M114)</f>
        <v>-</v>
      </c>
      <c r="G110" s="95" t="str">
        <f>IF(SP_SUL!I114="","*",SP_SUL!I114)</f>
        <v>*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*</v>
      </c>
      <c r="K110" s="97" t="str">
        <f>IF(SP_SUL!AD114="","*",SP_SUL!AD114)</f>
        <v>*</v>
      </c>
    </row>
    <row r="111" spans="2:11">
      <c r="B111" s="94" t="str">
        <f>IF(SP_SUL!Y115="","*",SP_SUL!Y115)</f>
        <v>*</v>
      </c>
      <c r="C111" s="95" t="str">
        <f>IF(SP_SUL!B115="","*",SP_SUL!B115)</f>
        <v>*</v>
      </c>
      <c r="D111" s="94" t="str">
        <f>IF(SP_SUL!D115="","*",SP_SUL!D115)</f>
        <v>*</v>
      </c>
      <c r="E111" s="94" t="str">
        <f>IF(SP_SUL!H115="","*",SP_SUL!H115)</f>
        <v>*</v>
      </c>
      <c r="F111" s="100" t="str">
        <f>IF(SP_SUL!M115="","*",SP_SUL!M115)</f>
        <v>-</v>
      </c>
      <c r="G111" s="95" t="str">
        <f>IF(SP_SUL!I115="","*",SP_SUL!I115)</f>
        <v>*</v>
      </c>
      <c r="H111" s="95" t="str">
        <f>IF(SP_SUL!AB115="","*",SP_SUL!AB115)</f>
        <v>*</v>
      </c>
      <c r="I111" s="95" t="str">
        <f>IF(SP_SUL!AC115="","*",SP_SUL!AC115)</f>
        <v>*</v>
      </c>
      <c r="J111" s="96" t="str">
        <f>IF(SP_SUL!AA115="","*",SP_SUL!AA115)</f>
        <v>*</v>
      </c>
      <c r="K111" s="97" t="str">
        <f>IF(SP_SUL!AD115="","*",SP_SUL!AD115)</f>
        <v>*</v>
      </c>
    </row>
    <row r="112" spans="2:11">
      <c r="B112" s="94" t="str">
        <f>IF(SP_SUL!Y116="","*",SP_SUL!Y116)</f>
        <v>*</v>
      </c>
      <c r="C112" s="95" t="str">
        <f>IF(SP_SUL!B116="","*",SP_SUL!B116)</f>
        <v>*</v>
      </c>
      <c r="D112" s="94" t="str">
        <f>IF(SP_SUL!D116="","*",SP_SUL!D116)</f>
        <v>*</v>
      </c>
      <c r="E112" s="94" t="str">
        <f>IF(SP_SUL!H116="","*",SP_SUL!H116)</f>
        <v>*</v>
      </c>
      <c r="F112" s="100" t="str">
        <f>IF(SP_SUL!M116="","*",SP_SUL!M116)</f>
        <v>-</v>
      </c>
      <c r="G112" s="95" t="str">
        <f>IF(SP_SUL!I116="","*",SP_SUL!I116)</f>
        <v>*</v>
      </c>
      <c r="H112" s="95" t="str">
        <f>IF(SP_SUL!AB116="","*",SP_SUL!AB116)</f>
        <v>*</v>
      </c>
      <c r="I112" s="95" t="str">
        <f>IF(SP_SUL!AC116="","*",SP_SUL!AC116)</f>
        <v>*</v>
      </c>
      <c r="J112" s="96" t="str">
        <f>IF(SP_SUL!AA116="","*",SP_SUL!AA116)</f>
        <v>*</v>
      </c>
      <c r="K112" s="97" t="str">
        <f>IF(SP_SUL!AD116="","*",SP_SUL!AD116)</f>
        <v>*</v>
      </c>
    </row>
    <row r="113" spans="2:1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*</v>
      </c>
      <c r="E113" s="94" t="str">
        <f>IF(SP_SUL!H117="","*",SP_SUL!H117)</f>
        <v>*</v>
      </c>
      <c r="F113" s="100" t="str">
        <f>IF(SP_SUL!M117="","*",SP_SUL!M117)</f>
        <v>-</v>
      </c>
      <c r="G113" s="95" t="str">
        <f>IF(SP_SUL!I117="","*",SP_SUL!I117)</f>
        <v>*</v>
      </c>
      <c r="H113" s="95" t="str">
        <f>IF(SP_SUL!AB117="","*",SP_SUL!AB117)</f>
        <v>*</v>
      </c>
      <c r="I113" s="95" t="str">
        <f>IF(SP_SUL!AC117="","*",SP_SUL!AC117)</f>
        <v>*</v>
      </c>
      <c r="J113" s="96" t="str">
        <f>IF(SP_SUL!AA117="","*",SP_SUL!AA117)</f>
        <v>*</v>
      </c>
      <c r="K113" s="97" t="str">
        <f>IF(SP_SUL!AD117="","*",SP_SUL!AD117)</f>
        <v>*</v>
      </c>
    </row>
    <row r="114" spans="2:1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*</v>
      </c>
      <c r="E114" s="94" t="str">
        <f>IF(SP_SUL!H118="","*",SP_SUL!H118)</f>
        <v>*</v>
      </c>
      <c r="F114" s="100" t="str">
        <f>IF(SP_SUL!M118="","*",SP_SUL!M118)</f>
        <v>-</v>
      </c>
      <c r="G114" s="95" t="str">
        <f>IF(SP_SUL!I118="","*",SP_SUL!I118)</f>
        <v>*</v>
      </c>
      <c r="H114" s="95" t="str">
        <f>IF(SP_SUL!AB118="","*",SP_SUL!AB118)</f>
        <v>*</v>
      </c>
      <c r="I114" s="95" t="str">
        <f>IF(SP_SUL!AC118="","*",SP_SUL!AC118)</f>
        <v>*</v>
      </c>
      <c r="J114" s="96" t="str">
        <f>IF(SP_SUL!AA118="","*",SP_SUL!AA118)</f>
        <v>*</v>
      </c>
      <c r="K114" s="97" t="str">
        <f>IF(SP_SUL!AD118="","*",SP_SUL!AD118)</f>
        <v>*</v>
      </c>
    </row>
    <row r="115" spans="2:11">
      <c r="B115" s="94" t="str">
        <f>IF(SP_SUL!Y119="","*",SP_SUL!Y119)</f>
        <v>*</v>
      </c>
      <c r="C115" s="95" t="str">
        <f>IF(SP_SUL!B119="","*",SP_SUL!B119)</f>
        <v>*</v>
      </c>
      <c r="D115" s="94" t="str">
        <f>IF(SP_SUL!D119="","*",SP_SUL!D119)</f>
        <v>*</v>
      </c>
      <c r="E115" s="94" t="str">
        <f>IF(SP_SUL!H119="","*",SP_SUL!H119)</f>
        <v>*</v>
      </c>
      <c r="F115" s="100" t="str">
        <f>IF(SP_SUL!M119="","*",SP_SUL!M119)</f>
        <v>-</v>
      </c>
      <c r="G115" s="95" t="str">
        <f>IF(SP_SUL!I119="","*",SP_SUL!I119)</f>
        <v>*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>
      <c r="B116" s="94" t="str">
        <f>IF(SP_SUL!Y120="","*",SP_SUL!Y120)</f>
        <v>*</v>
      </c>
      <c r="C116" s="95" t="str">
        <f>IF(SP_SUL!B120="","*",SP_SUL!B120)</f>
        <v>*</v>
      </c>
      <c r="D116" s="94" t="str">
        <f>IF(SP_SUL!D120="","*",SP_SUL!D120)</f>
        <v>*</v>
      </c>
      <c r="E116" s="94" t="str">
        <f>IF(SP_SUL!H120="","*",SP_SUL!H120)</f>
        <v>*</v>
      </c>
      <c r="F116" s="100" t="str">
        <f>IF(SP_SUL!M120="","*",SP_SUL!M120)</f>
        <v>-</v>
      </c>
      <c r="G116" s="95" t="str">
        <f>IF(SP_SUL!I120="","*",SP_SUL!I120)</f>
        <v>*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>
      <c r="B117" s="94" t="str">
        <f>IF(SP_SUL!Y121="","*",SP_SUL!Y121)</f>
        <v>*</v>
      </c>
      <c r="C117" s="95" t="str">
        <f>IF(SP_SUL!B121="","*",SP_SUL!B121)</f>
        <v>*</v>
      </c>
      <c r="D117" s="94" t="str">
        <f>IF(SP_SUL!D121="","*",SP_SUL!D121)</f>
        <v>*</v>
      </c>
      <c r="E117" s="94" t="str">
        <f>IF(SP_SUL!H121="","*",SP_SUL!H121)</f>
        <v>*</v>
      </c>
      <c r="F117" s="100" t="str">
        <f>IF(SP_SUL!M121="","*",SP_SUL!M121)</f>
        <v>-</v>
      </c>
      <c r="G117" s="95" t="str">
        <f>IF(SP_SUL!I121="","*",SP_SUL!I121)</f>
        <v>*</v>
      </c>
      <c r="H117" s="95" t="str">
        <f>IF(SP_SUL!AB121="","*",SP_SUL!AB121)</f>
        <v>*</v>
      </c>
      <c r="I117" s="95" t="str">
        <f>IF(SP_SUL!AC121="","*",SP_SUL!AC121)</f>
        <v>*</v>
      </c>
      <c r="J117" s="96" t="str">
        <f>IF(SP_SUL!AA121="","*",SP_SUL!AA121)</f>
        <v>*</v>
      </c>
      <c r="K117" s="97" t="str">
        <f>IF(SP_SUL!AD121="","*",SP_SUL!AD121)</f>
        <v>*</v>
      </c>
    </row>
    <row r="118" spans="2:11">
      <c r="B118" s="94" t="str">
        <f>IF(SP_SUL!Y122="","*",SP_SUL!Y122)</f>
        <v>*</v>
      </c>
      <c r="C118" s="95" t="str">
        <f>IF(SP_SUL!B122="","*",SP_SUL!B122)</f>
        <v>*</v>
      </c>
      <c r="D118" s="94" t="str">
        <f>IF(SP_SUL!D122="","*",SP_SUL!D122)</f>
        <v>*</v>
      </c>
      <c r="E118" s="94" t="str">
        <f>IF(SP_SUL!H122="","*",SP_SUL!H122)</f>
        <v>*</v>
      </c>
      <c r="F118" s="100" t="str">
        <f>IF(SP_SUL!M122="","*",SP_SUL!M122)</f>
        <v>-</v>
      </c>
      <c r="G118" s="95" t="str">
        <f>IF(SP_SUL!I122="","*",SP_SUL!I122)</f>
        <v>*</v>
      </c>
      <c r="H118" s="95" t="str">
        <f>IF(SP_SUL!AB122="","*",SP_SUL!AB122)</f>
        <v>*</v>
      </c>
      <c r="I118" s="95" t="str">
        <f>IF(SP_SUL!AC122="","*",SP_SUL!AC122)</f>
        <v>*</v>
      </c>
      <c r="J118" s="96" t="str">
        <f>IF(SP_SUL!AA122="","*",SP_SUL!AA122)</f>
        <v>*</v>
      </c>
      <c r="K118" s="97" t="str">
        <f>IF(SP_SUL!AD122="","*",SP_SUL!AD122)</f>
        <v>*</v>
      </c>
    </row>
    <row r="119" spans="2:11">
      <c r="B119" s="94" t="str">
        <f>IF(SP_SUL!Y123="","*",SP_SUL!Y123)</f>
        <v>*</v>
      </c>
      <c r="C119" s="95" t="str">
        <f>IF(SP_SUL!B123="","*",SP_SUL!B123)</f>
        <v>*</v>
      </c>
      <c r="D119" s="94" t="str">
        <f>IF(SP_SUL!D123="","*",SP_SUL!D123)</f>
        <v>*</v>
      </c>
      <c r="E119" s="94" t="str">
        <f>IF(SP_SUL!H123="","*",SP_SUL!H123)</f>
        <v>*</v>
      </c>
      <c r="F119" s="100" t="str">
        <f>IF(SP_SUL!M123="","*",SP_SUL!M123)</f>
        <v>-</v>
      </c>
      <c r="G119" s="95" t="str">
        <f>IF(SP_SUL!I123="","*",SP_SUL!I123)</f>
        <v>*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*</v>
      </c>
      <c r="K119" s="97" t="str">
        <f>IF(SP_SUL!AD123="","*",SP_SUL!AD123)</f>
        <v>*</v>
      </c>
    </row>
    <row r="120" spans="2:11">
      <c r="B120" s="94" t="str">
        <f>IF(SP_SUL!Y124="","*",SP_SUL!Y124)</f>
        <v>*</v>
      </c>
      <c r="C120" s="95" t="str">
        <f>IF(SP_SUL!B124="","*",SP_SUL!B124)</f>
        <v>*</v>
      </c>
      <c r="D120" s="94" t="str">
        <f>IF(SP_SUL!D124="","*",SP_SUL!D124)</f>
        <v>*</v>
      </c>
      <c r="E120" s="94" t="str">
        <f>IF(SP_SUL!H124="","*",SP_SUL!H124)</f>
        <v>*</v>
      </c>
      <c r="F120" s="100" t="str">
        <f>IF(SP_SUL!M124="","*",SP_SUL!M124)</f>
        <v>-</v>
      </c>
      <c r="G120" s="95" t="str">
        <f>IF(SP_SUL!I124="","*",SP_SUL!I124)</f>
        <v>*</v>
      </c>
      <c r="H120" s="95" t="str">
        <f>IF(SP_SUL!AB124="","*",SP_SUL!AB124)</f>
        <v>*</v>
      </c>
      <c r="I120" s="95" t="str">
        <f>IF(SP_SUL!AC124="","*",SP_SUL!AC124)</f>
        <v>*</v>
      </c>
      <c r="J120" s="96" t="str">
        <f>IF(SP_SUL!AA124="","*",SP_SUL!AA124)</f>
        <v>*</v>
      </c>
      <c r="K120" s="97" t="str">
        <f>IF(SP_SUL!AD124="","*",SP_SUL!AD124)</f>
        <v>*</v>
      </c>
    </row>
    <row r="121" spans="2:11">
      <c r="B121" s="94" t="str">
        <f>IF(SP_SUL!Y125="","*",SP_SUL!Y125)</f>
        <v>*</v>
      </c>
      <c r="C121" s="95" t="str">
        <f>IF(SP_SUL!B125="","*",SP_SUL!B125)</f>
        <v>*</v>
      </c>
      <c r="D121" s="94" t="str">
        <f>IF(SP_SUL!D125="","*",SP_SUL!D125)</f>
        <v>*</v>
      </c>
      <c r="E121" s="94" t="str">
        <f>IF(SP_SUL!H125="","*",SP_SUL!H125)</f>
        <v>*</v>
      </c>
      <c r="F121" s="100" t="str">
        <f>IF(SP_SUL!M125="","*",SP_SUL!M125)</f>
        <v>-</v>
      </c>
      <c r="G121" s="95" t="str">
        <f>IF(SP_SUL!I125="","*",SP_SUL!I125)</f>
        <v>*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*</v>
      </c>
      <c r="K121" s="97" t="str">
        <f>IF(SP_SUL!AD125="","*",SP_SUL!AD125)</f>
        <v>*</v>
      </c>
    </row>
    <row r="122" spans="2:11">
      <c r="B122" s="94" t="str">
        <f>IF(SP_SUL!Y126="","*",SP_SUL!Y126)</f>
        <v>*</v>
      </c>
      <c r="C122" s="95" t="str">
        <f>IF(SP_SUL!B126="","*",SP_SUL!B126)</f>
        <v>*</v>
      </c>
      <c r="D122" s="94" t="str">
        <f>IF(SP_SUL!D126="","*",SP_SUL!D126)</f>
        <v>*</v>
      </c>
      <c r="E122" s="94" t="str">
        <f>IF(SP_SUL!H126="","*",SP_SUL!H126)</f>
        <v>*</v>
      </c>
      <c r="F122" s="100" t="str">
        <f>IF(SP_SUL!M126="","*",SP_SUL!M126)</f>
        <v>-</v>
      </c>
      <c r="G122" s="95" t="str">
        <f>IF(SP_SUL!I126="","*",SP_SUL!I126)</f>
        <v>*</v>
      </c>
      <c r="H122" s="95" t="str">
        <f>IF(SP_SUL!AB126="","*",SP_SUL!AB126)</f>
        <v>*</v>
      </c>
      <c r="I122" s="95" t="str">
        <f>IF(SP_SUL!AC126="","*",SP_SUL!AC126)</f>
        <v>*</v>
      </c>
      <c r="J122" s="96" t="str">
        <f>IF(SP_SUL!AA126="","*",SP_SUL!AA126)</f>
        <v>*</v>
      </c>
      <c r="K122" s="97" t="str">
        <f>IF(SP_SUL!AD126="","*",SP_SUL!AD126)</f>
        <v>*</v>
      </c>
    </row>
    <row r="123" spans="2:11">
      <c r="B123" s="94" t="str">
        <f>IF(SP_SUL!Y127="","*",SP_SUL!Y127)</f>
        <v>*</v>
      </c>
      <c r="C123" s="95" t="str">
        <f>IF(SP_SUL!B127="","*",SP_SUL!B127)</f>
        <v>*</v>
      </c>
      <c r="D123" s="94" t="str">
        <f>IF(SP_SUL!D127="","*",SP_SUL!D127)</f>
        <v>*</v>
      </c>
      <c r="E123" s="94" t="str">
        <f>IF(SP_SUL!H127="","*",SP_SUL!H127)</f>
        <v>*</v>
      </c>
      <c r="F123" s="100" t="str">
        <f>IF(SP_SUL!M127="","*",SP_SUL!M127)</f>
        <v>-</v>
      </c>
      <c r="G123" s="95" t="str">
        <f>IF(SP_SUL!I127="","*",SP_SUL!I127)</f>
        <v>*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*</v>
      </c>
      <c r="K123" s="97" t="str">
        <f>IF(SP_SUL!AD127="","*",SP_SUL!AD127)</f>
        <v>*</v>
      </c>
    </row>
    <row r="124" spans="2:11">
      <c r="B124" s="94" t="str">
        <f>IF(SP_SUL!Y128="","*",SP_SUL!Y128)</f>
        <v>*</v>
      </c>
      <c r="C124" s="95" t="str">
        <f>IF(SP_SUL!B128="","*",SP_SUL!B128)</f>
        <v>*</v>
      </c>
      <c r="D124" s="94" t="str">
        <f>IF(SP_SUL!D128="","*",SP_SUL!D128)</f>
        <v>*</v>
      </c>
      <c r="E124" s="94" t="str">
        <f>IF(SP_SUL!H128="","*",SP_SUL!H128)</f>
        <v>*</v>
      </c>
      <c r="F124" s="100" t="str">
        <f>IF(SP_SUL!M128="","*",SP_SUL!M128)</f>
        <v>-</v>
      </c>
      <c r="G124" s="95" t="str">
        <f>IF(SP_SUL!I128="","*",SP_SUL!I128)</f>
        <v>*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*</v>
      </c>
      <c r="K124" s="97" t="str">
        <f>IF(SP_SUL!AD128="","*",SP_SUL!AD128)</f>
        <v>*</v>
      </c>
    </row>
    <row r="125" spans="2:1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*</v>
      </c>
      <c r="E127" s="94" t="str">
        <f>IF(SP_SUL!H131="","*",SP_SUL!H131)</f>
        <v>*</v>
      </c>
      <c r="F127" s="100" t="str">
        <f>IF(SP_SUL!M131="","*",SP_SUL!M131)</f>
        <v>-</v>
      </c>
      <c r="G127" s="95" t="str">
        <f>IF(SP_SUL!I131="","*",SP_SUL!I131)</f>
        <v>*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*</v>
      </c>
      <c r="K127" s="97" t="str">
        <f>IF(SP_SUL!AD131="","*",SP_SUL!AD131)</f>
        <v>*</v>
      </c>
    </row>
    <row r="128" spans="2:11">
      <c r="B128" s="94" t="str">
        <f>IF(SP_SUL!Y132="","*",SP_SUL!Y132)</f>
        <v>*</v>
      </c>
      <c r="C128" s="95" t="str">
        <f>IF(SP_SUL!B132="","*",SP_SUL!B132)</f>
        <v>*</v>
      </c>
      <c r="D128" s="94" t="str">
        <f>IF(SP_SUL!D132="","*",SP_SUL!D132)</f>
        <v>*</v>
      </c>
      <c r="E128" s="94" t="str">
        <f>IF(SP_SUL!H132="","*",SP_SUL!H132)</f>
        <v>*</v>
      </c>
      <c r="F128" s="100" t="str">
        <f>IF(SP_SUL!M132="","*",SP_SUL!M132)</f>
        <v>-</v>
      </c>
      <c r="G128" s="95" t="str">
        <f>IF(SP_SUL!I132="","*",SP_SUL!I132)</f>
        <v>*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*</v>
      </c>
      <c r="K128" s="97" t="str">
        <f>IF(SP_SUL!AD132="","*",SP_SUL!AD132)</f>
        <v>*</v>
      </c>
    </row>
    <row r="129" spans="2:11">
      <c r="B129" s="94" t="str">
        <f>IF(SP_SUL!Y133="","*",SP_SUL!Y133)</f>
        <v>*</v>
      </c>
      <c r="C129" s="95" t="str">
        <f>IF(SP_SUL!B133="","*",SP_SUL!B133)</f>
        <v>*</v>
      </c>
      <c r="D129" s="94" t="str">
        <f>IF(SP_SUL!D133="","*",SP_SUL!D133)</f>
        <v>*</v>
      </c>
      <c r="E129" s="94" t="str">
        <f>IF(SP_SUL!H133="","*",SP_SUL!H133)</f>
        <v>*</v>
      </c>
      <c r="F129" s="100" t="str">
        <f>IF(SP_SUL!M133="","*",SP_SUL!M133)</f>
        <v>-</v>
      </c>
      <c r="G129" s="95" t="str">
        <f>IF(SP_SUL!I133="","*",SP_SUL!I133)</f>
        <v>*</v>
      </c>
      <c r="H129" s="95" t="str">
        <f>IF(SP_SUL!AB133="","*",SP_SUL!AB133)</f>
        <v>*</v>
      </c>
      <c r="I129" s="95" t="str">
        <f>IF(SP_SUL!AC133="","*",SP_SUL!AC133)</f>
        <v>*</v>
      </c>
      <c r="J129" s="96" t="str">
        <f>IF(SP_SUL!AA133="","*",SP_SUL!AA133)</f>
        <v>*</v>
      </c>
      <c r="K129" s="97" t="str">
        <f>IF(SP_SUL!AD133="","*",SP_SUL!AD133)</f>
        <v>*</v>
      </c>
    </row>
    <row r="130" spans="2:11">
      <c r="B130" s="94" t="str">
        <f>IF(SP_SUL!Y134="","*",SP_SUL!Y134)</f>
        <v>*</v>
      </c>
      <c r="C130" s="95" t="str">
        <f>IF(SP_SUL!B134="","*",SP_SUL!B134)</f>
        <v>*</v>
      </c>
      <c r="D130" s="94" t="str">
        <f>IF(SP_SUL!D134="","*",SP_SUL!D134)</f>
        <v>*</v>
      </c>
      <c r="E130" s="94" t="str">
        <f>IF(SP_SUL!H134="","*",SP_SUL!H134)</f>
        <v>*</v>
      </c>
      <c r="F130" s="100" t="str">
        <f>IF(SP_SUL!M134="","*",SP_SUL!M134)</f>
        <v>-</v>
      </c>
      <c r="G130" s="95" t="str">
        <f>IF(SP_SUL!I134="","*",SP_SUL!I134)</f>
        <v>*</v>
      </c>
      <c r="H130" s="95" t="str">
        <f>IF(SP_SUL!AB134="","*",SP_SUL!AB134)</f>
        <v>*</v>
      </c>
      <c r="I130" s="95" t="str">
        <f>IF(SP_SUL!AC134="","*",SP_SUL!AC134)</f>
        <v>*</v>
      </c>
      <c r="J130" s="96" t="str">
        <f>IF(SP_SUL!AA134="","*",SP_SUL!AA134)</f>
        <v>*</v>
      </c>
      <c r="K130" s="97" t="str">
        <f>IF(SP_SUL!AD134="","*",SP_SUL!AD134)</f>
        <v>*</v>
      </c>
    </row>
    <row r="131" spans="2:11">
      <c r="B131" s="94" t="str">
        <f>IF(SP_SUL!Y135="","*",SP_SUL!Y135)</f>
        <v>*</v>
      </c>
      <c r="C131" s="95" t="str">
        <f>IF(SP_SUL!B135="","*",SP_SUL!B135)</f>
        <v>*</v>
      </c>
      <c r="D131" s="94" t="str">
        <f>IF(SP_SUL!D135="","*",SP_SUL!D135)</f>
        <v>*</v>
      </c>
      <c r="E131" s="94" t="str">
        <f>IF(SP_SUL!H135="","*",SP_SUL!H135)</f>
        <v>*</v>
      </c>
      <c r="F131" s="100" t="str">
        <f>IF(SP_SUL!M135="","*",SP_SUL!M135)</f>
        <v>-</v>
      </c>
      <c r="G131" s="95" t="str">
        <f>IF(SP_SUL!I135="","*",SP_SUL!I135)</f>
        <v>*</v>
      </c>
      <c r="H131" s="95" t="str">
        <f>IF(SP_SUL!AB135="","*",SP_SUL!AB135)</f>
        <v>*</v>
      </c>
      <c r="I131" s="95" t="str">
        <f>IF(SP_SUL!AC135="","*",SP_SUL!AC135)</f>
        <v>*</v>
      </c>
      <c r="J131" s="96" t="str">
        <f>IF(SP_SUL!AA135="","*",SP_SUL!AA135)</f>
        <v>*</v>
      </c>
      <c r="K131" s="97" t="str">
        <f>IF(SP_SUL!AD135="","*",SP_SUL!AD135)</f>
        <v>*</v>
      </c>
    </row>
    <row r="132" spans="2:11">
      <c r="B132" s="94" t="str">
        <f>IF(SP_SUL!Y136="","*",SP_SUL!Y136)</f>
        <v>*</v>
      </c>
      <c r="C132" s="95" t="str">
        <f>IF(SP_SUL!B136="","*",SP_SUL!B136)</f>
        <v>*</v>
      </c>
      <c r="D132" s="94" t="str">
        <f>IF(SP_SUL!D136="","*",SP_SUL!D136)</f>
        <v>*</v>
      </c>
      <c r="E132" s="94" t="str">
        <f>IF(SP_SUL!H136="","*",SP_SUL!H136)</f>
        <v>*</v>
      </c>
      <c r="F132" s="100" t="str">
        <f>IF(SP_SUL!M136="","*",SP_SUL!M136)</f>
        <v>-</v>
      </c>
      <c r="G132" s="95" t="str">
        <f>IF(SP_SUL!I136="","*",SP_SUL!I136)</f>
        <v>*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>
      <c r="B133" s="94" t="str">
        <f>IF(SP_SUL!Y137="","*",SP_SUL!Y137)</f>
        <v>*</v>
      </c>
      <c r="C133" s="95" t="str">
        <f>IF(SP_SUL!B137="","*",SP_SUL!B137)</f>
        <v>*</v>
      </c>
      <c r="D133" s="94" t="str">
        <f>IF(SP_SUL!D137="","*",SP_SUL!D137)</f>
        <v>*</v>
      </c>
      <c r="E133" s="94" t="str">
        <f>IF(SP_SUL!H137="","*",SP_SUL!H137)</f>
        <v>*</v>
      </c>
      <c r="F133" s="100" t="str">
        <f>IF(SP_SUL!M137="","*",SP_SUL!M137)</f>
        <v>-</v>
      </c>
      <c r="G133" s="95" t="str">
        <f>IF(SP_SUL!I137="","*",SP_SUL!I137)</f>
        <v>*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>
      <c r="B134" s="94" t="str">
        <f>IF(SP_SUL!Y138="","*",SP_SUL!Y138)</f>
        <v>*</v>
      </c>
      <c r="C134" s="95" t="str">
        <f>IF(SP_SUL!B138="","*",SP_SUL!B138)</f>
        <v>*</v>
      </c>
      <c r="D134" s="94" t="str">
        <f>IF(SP_SUL!D138="","*",SP_SUL!D138)</f>
        <v>*</v>
      </c>
      <c r="E134" s="94" t="str">
        <f>IF(SP_SUL!H138="","*",SP_SUL!H138)</f>
        <v>*</v>
      </c>
      <c r="F134" s="100" t="str">
        <f>IF(SP_SUL!M138="","*",SP_SUL!M138)</f>
        <v>-</v>
      </c>
      <c r="G134" s="95" t="str">
        <f>IF(SP_SUL!I138="","*",SP_SUL!I138)</f>
        <v>*</v>
      </c>
      <c r="H134" s="95" t="str">
        <f>IF(SP_SUL!AB138="","*",SP_SUL!AB138)</f>
        <v>*</v>
      </c>
      <c r="I134" s="95" t="str">
        <f>IF(SP_SUL!AC138="","*",SP_SUL!AC138)</f>
        <v>*</v>
      </c>
      <c r="J134" s="96" t="str">
        <f>IF(SP_SUL!AA138="","*",SP_SUL!AA138)</f>
        <v>*</v>
      </c>
      <c r="K134" s="97" t="str">
        <f>IF(SP_SUL!AD138="","*",SP_SUL!AD138)</f>
        <v>*</v>
      </c>
    </row>
    <row r="135" spans="2:11">
      <c r="B135" s="94" t="str">
        <f>IF(SP_SUL!Y139="","*",SP_SUL!Y139)</f>
        <v>*</v>
      </c>
      <c r="C135" s="95" t="str">
        <f>IF(SP_SUL!B139="","*",SP_SUL!B139)</f>
        <v>*</v>
      </c>
      <c r="D135" s="94" t="str">
        <f>IF(SP_SUL!D139="","*",SP_SUL!D139)</f>
        <v>*</v>
      </c>
      <c r="E135" s="94" t="str">
        <f>IF(SP_SUL!H139="","*",SP_SUL!H139)</f>
        <v>*</v>
      </c>
      <c r="F135" s="100" t="str">
        <f>IF(SP_SUL!M139="","*",SP_SUL!M139)</f>
        <v>-</v>
      </c>
      <c r="G135" s="95" t="str">
        <f>IF(SP_SUL!I139="","*",SP_SUL!I139)</f>
        <v>*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*</v>
      </c>
      <c r="K135" s="97" t="str">
        <f>IF(SP_SUL!AD139="","*",SP_SUL!AD139)</f>
        <v>*</v>
      </c>
    </row>
    <row r="136" spans="2:11">
      <c r="B136" s="94" t="str">
        <f>IF(SP_SUL!Y140="","*",SP_SUL!Y140)</f>
        <v>*</v>
      </c>
      <c r="C136" s="95" t="str">
        <f>IF(SP_SUL!B140="","*",SP_SUL!B140)</f>
        <v>*</v>
      </c>
      <c r="D136" s="94" t="str">
        <f>IF(SP_SUL!D140="","*",SP_SUL!D140)</f>
        <v>*</v>
      </c>
      <c r="E136" s="94" t="str">
        <f>IF(SP_SUL!H140="","*",SP_SUL!H140)</f>
        <v>*</v>
      </c>
      <c r="F136" s="100" t="str">
        <f>IF(SP_SUL!M140="","*",SP_SUL!M140)</f>
        <v>-</v>
      </c>
      <c r="G136" s="95" t="str">
        <f>IF(SP_SUL!I140="","*",SP_SUL!I140)</f>
        <v>*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*</v>
      </c>
      <c r="K136" s="97" t="str">
        <f>IF(SP_SUL!AD140="","*",SP_SUL!AD140)</f>
        <v>*</v>
      </c>
    </row>
    <row r="137" spans="2:11">
      <c r="B137" s="94" t="str">
        <f>IF(SP_SUL!Y141="","*",SP_SUL!Y141)</f>
        <v>*</v>
      </c>
      <c r="C137" s="95" t="str">
        <f>IF(SP_SUL!B141="","*",SP_SUL!B141)</f>
        <v>*</v>
      </c>
      <c r="D137" s="94" t="str">
        <f>IF(SP_SUL!D141="","*",SP_SUL!D141)</f>
        <v>*</v>
      </c>
      <c r="E137" s="94" t="str">
        <f>IF(SP_SUL!H141="","*",SP_SUL!H141)</f>
        <v>*</v>
      </c>
      <c r="F137" s="100" t="str">
        <f>IF(SP_SUL!M141="","*",SP_SUL!M141)</f>
        <v>-</v>
      </c>
      <c r="G137" s="95" t="str">
        <f>IF(SP_SUL!I141="","*",SP_SUL!I141)</f>
        <v>*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*</v>
      </c>
      <c r="K137" s="97" t="str">
        <f>IF(SP_SUL!AD141="","*",SP_SUL!AD141)</f>
        <v>*</v>
      </c>
    </row>
    <row r="138" spans="2:11">
      <c r="B138" s="94" t="str">
        <f>IF(SP_SUL!Y142="","*",SP_SUL!Y142)</f>
        <v>*</v>
      </c>
      <c r="C138" s="95" t="str">
        <f>IF(SP_SUL!B142="","*",SP_SUL!B142)</f>
        <v>*</v>
      </c>
      <c r="D138" s="94" t="str">
        <f>IF(SP_SUL!D142="","*",SP_SUL!D142)</f>
        <v>*</v>
      </c>
      <c r="E138" s="94" t="str">
        <f>IF(SP_SUL!H142="","*",SP_SUL!H142)</f>
        <v>*</v>
      </c>
      <c r="F138" s="100" t="str">
        <f>IF(SP_SUL!M142="","*",SP_SUL!M142)</f>
        <v>-</v>
      </c>
      <c r="G138" s="95" t="str">
        <f>IF(SP_SUL!I142="","*",SP_SUL!I142)</f>
        <v>*</v>
      </c>
      <c r="H138" s="95" t="str">
        <f>IF(SP_SUL!AB142="","*",SP_SUL!AB142)</f>
        <v>*</v>
      </c>
      <c r="I138" s="95" t="str">
        <f>IF(SP_SUL!AC142="","*",SP_SUL!AC142)</f>
        <v>*</v>
      </c>
      <c r="J138" s="96" t="str">
        <f>IF(SP_SUL!AA142="","*",SP_SUL!AA142)</f>
        <v>*</v>
      </c>
      <c r="K138" s="97" t="str">
        <f>IF(SP_SUL!AD142="","*",SP_SUL!AD142)</f>
        <v>*</v>
      </c>
    </row>
    <row r="139" spans="2:1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>
      <c r="B140" s="94" t="str">
        <f>IF(SP_SUL!Y144="","*",SP_SUL!Y144)</f>
        <v>*</v>
      </c>
      <c r="C140" s="95" t="str">
        <f>IF(SP_SUL!B144="","*",SP_SUL!B144)</f>
        <v>*</v>
      </c>
      <c r="D140" s="94" t="str">
        <f>IF(SP_SUL!D144="","*",SP_SUL!D144)</f>
        <v>*</v>
      </c>
      <c r="E140" s="94" t="str">
        <f>IF(SP_SUL!H144="","*",SP_SUL!H144)</f>
        <v>*</v>
      </c>
      <c r="F140" s="100" t="str">
        <f>IF(SP_SUL!M144="","*",SP_SUL!M144)</f>
        <v>-</v>
      </c>
      <c r="G140" s="95" t="str">
        <f>IF(SP_SUL!I144="","*",SP_SUL!I144)</f>
        <v>*</v>
      </c>
      <c r="H140" s="95" t="str">
        <f>IF(SP_SUL!AB144="","*",SP_SUL!AB144)</f>
        <v>*</v>
      </c>
      <c r="I140" s="95" t="str">
        <f>IF(SP_SUL!AC144="","*",SP_SUL!AC144)</f>
        <v>*</v>
      </c>
      <c r="J140" s="96" t="str">
        <f>IF(SP_SUL!AA144="","*",SP_SUL!AA144)</f>
        <v>*</v>
      </c>
      <c r="K140" s="97" t="str">
        <f>IF(SP_SUL!AD144="","*",SP_SUL!AD144)</f>
        <v>*</v>
      </c>
    </row>
    <row r="141" spans="2:11">
      <c r="B141" s="94" t="str">
        <f>IF(SP_SUL!Y145="","*",SP_SUL!Y145)</f>
        <v>*</v>
      </c>
      <c r="C141" s="95" t="str">
        <f>IF(SP_SUL!B145="","*",SP_SUL!B145)</f>
        <v>*</v>
      </c>
      <c r="D141" s="94" t="str">
        <f>IF(SP_SUL!D145="","*",SP_SUL!D145)</f>
        <v>*</v>
      </c>
      <c r="E141" s="94" t="str">
        <f>IF(SP_SUL!H145="","*",SP_SUL!H145)</f>
        <v>*</v>
      </c>
      <c r="F141" s="100" t="str">
        <f>IF(SP_SUL!M145="","*",SP_SUL!M145)</f>
        <v>-</v>
      </c>
      <c r="G141" s="95" t="str">
        <f>IF(SP_SUL!I145="","*",SP_SUL!I145)</f>
        <v>*</v>
      </c>
      <c r="H141" s="95" t="str">
        <f>IF(SP_SUL!AB145="","*",SP_SUL!AB145)</f>
        <v>*</v>
      </c>
      <c r="I141" s="95" t="str">
        <f>IF(SP_SUL!AC145="","*",SP_SUL!AC145)</f>
        <v>*</v>
      </c>
      <c r="J141" s="96" t="str">
        <f>IF(SP_SUL!AA145="","*",SP_SUL!AA145)</f>
        <v>*</v>
      </c>
      <c r="K141" s="97" t="str">
        <f>IF(SP_SUL!AD145="","*",SP_SUL!AD145)</f>
        <v>*</v>
      </c>
    </row>
    <row r="142" spans="2:11">
      <c r="B142" s="94" t="str">
        <f>IF(SP_SUL!Y146="","*",SP_SUL!Y146)</f>
        <v>*</v>
      </c>
      <c r="C142" s="95" t="str">
        <f>IF(SP_SUL!B146="","*",SP_SUL!B146)</f>
        <v>*</v>
      </c>
      <c r="D142" s="94" t="str">
        <f>IF(SP_SUL!D146="","*",SP_SUL!D146)</f>
        <v>*</v>
      </c>
      <c r="E142" s="94" t="str">
        <f>IF(SP_SUL!H146="","*",SP_SUL!H146)</f>
        <v>*</v>
      </c>
      <c r="F142" s="100" t="str">
        <f>IF(SP_SUL!M146="","*",SP_SUL!M146)</f>
        <v>-</v>
      </c>
      <c r="G142" s="95" t="str">
        <f>IF(SP_SUL!I146="","*",SP_SUL!I146)</f>
        <v>*</v>
      </c>
      <c r="H142" s="95" t="str">
        <f>IF(SP_SUL!AB146="","*",SP_SUL!AB146)</f>
        <v>*</v>
      </c>
      <c r="I142" s="95" t="str">
        <f>IF(SP_SUL!AC146="","*",SP_SUL!AC146)</f>
        <v>*</v>
      </c>
      <c r="J142" s="96" t="str">
        <f>IF(SP_SUL!AA146="","*",SP_SUL!AA146)</f>
        <v>*</v>
      </c>
      <c r="K142" s="97" t="str">
        <f>IF(SP_SUL!AD146="","*",SP_SUL!AD146)</f>
        <v>*</v>
      </c>
    </row>
    <row r="143" spans="2:11">
      <c r="B143" s="94" t="str">
        <f>IF(SP_SUL!Y147="","*",SP_SUL!Y147)</f>
        <v>*</v>
      </c>
      <c r="C143" s="95" t="str">
        <f>IF(SP_SUL!B147="","*",SP_SUL!B147)</f>
        <v>*</v>
      </c>
      <c r="D143" s="94" t="str">
        <f>IF(SP_SUL!D147="","*",SP_SUL!D147)</f>
        <v>*</v>
      </c>
      <c r="E143" s="94" t="str">
        <f>IF(SP_SUL!H147="","*",SP_SUL!H147)</f>
        <v>*</v>
      </c>
      <c r="F143" s="100" t="str">
        <f>IF(SP_SUL!M147="","*",SP_SUL!M147)</f>
        <v>-</v>
      </c>
      <c r="G143" s="95" t="str">
        <f>IF(SP_SUL!I147="","*",SP_SUL!I147)</f>
        <v>*</v>
      </c>
      <c r="H143" s="95" t="str">
        <f>IF(SP_SUL!AB147="","*",SP_SUL!AB147)</f>
        <v>*</v>
      </c>
      <c r="I143" s="95" t="str">
        <f>IF(SP_SUL!AC147="","*",SP_SUL!AC147)</f>
        <v>*</v>
      </c>
      <c r="J143" s="96" t="str">
        <f>IF(SP_SUL!AA147="","*",SP_SUL!AA147)</f>
        <v>*</v>
      </c>
      <c r="K143" s="97" t="str">
        <f>IF(SP_SUL!AD147="","*",SP_SUL!AD147)</f>
        <v>*</v>
      </c>
    </row>
    <row r="144" spans="2:1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>
      <c r="B145" s="94" t="str">
        <f>IF(SP_SUL!Y149="","*",SP_SUL!Y149)</f>
        <v>*</v>
      </c>
      <c r="C145" s="95" t="str">
        <f>IF(SP_SUL!B149="","*",SP_SUL!B149)</f>
        <v>*</v>
      </c>
      <c r="D145" s="94" t="str">
        <f>IF(SP_SUL!D149="","*",SP_SUL!D149)</f>
        <v>*</v>
      </c>
      <c r="E145" s="94" t="str">
        <f>IF(SP_SUL!H149="","*",SP_SUL!H149)</f>
        <v>*</v>
      </c>
      <c r="F145" s="100" t="str">
        <f>IF(SP_SUL!M149="","*",SP_SUL!M149)</f>
        <v>-</v>
      </c>
      <c r="G145" s="95" t="str">
        <f>IF(SP_SUL!I149="","*",SP_SUL!I149)</f>
        <v>*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*</v>
      </c>
      <c r="K145" s="97" t="str">
        <f>IF(SP_SUL!AD149="","*",SP_SUL!AD149)</f>
        <v>*</v>
      </c>
    </row>
    <row r="146" spans="2:11">
      <c r="B146" s="94" t="str">
        <f>IF(SP_SUL!Y150="","*",SP_SUL!Y150)</f>
        <v>*</v>
      </c>
      <c r="C146" s="95" t="str">
        <f>IF(SP_SUL!B150="","*",SP_SUL!B150)</f>
        <v>*</v>
      </c>
      <c r="D146" s="94" t="str">
        <f>IF(SP_SUL!D150="","*",SP_SUL!D150)</f>
        <v>*</v>
      </c>
      <c r="E146" s="94" t="str">
        <f>IF(SP_SUL!H150="","*",SP_SUL!H150)</f>
        <v>*</v>
      </c>
      <c r="F146" s="100" t="str">
        <f>IF(SP_SUL!M150="","*",SP_SUL!M150)</f>
        <v>-</v>
      </c>
      <c r="G146" s="95" t="str">
        <f>IF(SP_SUL!I150="","*",SP_SUL!I150)</f>
        <v>*</v>
      </c>
      <c r="H146" s="95" t="str">
        <f>IF(SP_SUL!AB150="","*",SP_SUL!AB150)</f>
        <v>*</v>
      </c>
      <c r="I146" s="95" t="str">
        <f>IF(SP_SUL!AC150="","*",SP_SUL!AC150)</f>
        <v>*</v>
      </c>
      <c r="J146" s="96" t="str">
        <f>IF(SP_SUL!AA150="","*",SP_SUL!AA150)</f>
        <v>*</v>
      </c>
      <c r="K146" s="97" t="str">
        <f>IF(SP_SUL!AD150="","*",SP_SUL!AD150)</f>
        <v>*</v>
      </c>
    </row>
    <row r="147" spans="2:11">
      <c r="B147" s="94" t="str">
        <f>IF(SP_SUL!Y151="","*",SP_SUL!Y151)</f>
        <v>*</v>
      </c>
      <c r="C147" s="95" t="str">
        <f>IF(SP_SUL!B151="","*",SP_SUL!B151)</f>
        <v>*</v>
      </c>
      <c r="D147" s="94" t="str">
        <f>IF(SP_SUL!D151="","*",SP_SUL!D151)</f>
        <v>*</v>
      </c>
      <c r="E147" s="94" t="str">
        <f>IF(SP_SUL!H151="","*",SP_SUL!H151)</f>
        <v>*</v>
      </c>
      <c r="F147" s="100" t="str">
        <f>IF(SP_SUL!M151="","*",SP_SUL!M151)</f>
        <v>-</v>
      </c>
      <c r="G147" s="95" t="str">
        <f>IF(SP_SUL!I151="","*",SP_SUL!I151)</f>
        <v>*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*</v>
      </c>
      <c r="K147" s="97" t="str">
        <f>IF(SP_SUL!AD151="","*",SP_SUL!AD151)</f>
        <v>*</v>
      </c>
    </row>
    <row r="148" spans="2:11">
      <c r="B148" s="94" t="str">
        <f>IF(SP_SUL!Y152="","*",SP_SUL!Y152)</f>
        <v>*</v>
      </c>
      <c r="C148" s="95" t="str">
        <f>IF(SP_SUL!B152="","*",SP_SUL!B152)</f>
        <v>*</v>
      </c>
      <c r="D148" s="94" t="str">
        <f>IF(SP_SUL!D152="","*",SP_SUL!D152)</f>
        <v>*</v>
      </c>
      <c r="E148" s="94" t="str">
        <f>IF(SP_SUL!H152="","*",SP_SUL!H152)</f>
        <v>*</v>
      </c>
      <c r="F148" s="100" t="str">
        <f>IF(SP_SUL!M152="","*",SP_SUL!M152)</f>
        <v>-</v>
      </c>
      <c r="G148" s="95" t="str">
        <f>IF(SP_SUL!I152="","*",SP_SUL!I152)</f>
        <v>*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*</v>
      </c>
      <c r="K148" s="97" t="str">
        <f>IF(SP_SUL!AD152="","*",SP_SUL!AD152)</f>
        <v>*</v>
      </c>
    </row>
    <row r="149" spans="2:11">
      <c r="B149" s="94" t="str">
        <f>IF(SP_SUL!Y153="","*",SP_SUL!Y153)</f>
        <v>*</v>
      </c>
      <c r="C149" s="95" t="str">
        <f>IF(SP_SUL!B153="","*",SP_SUL!B153)</f>
        <v>*</v>
      </c>
      <c r="D149" s="94" t="str">
        <f>IF(SP_SUL!D153="","*",SP_SUL!D153)</f>
        <v>*</v>
      </c>
      <c r="E149" s="94" t="str">
        <f>IF(SP_SUL!H153="","*",SP_SUL!H153)</f>
        <v>*</v>
      </c>
      <c r="F149" s="100" t="str">
        <f>IF(SP_SUL!M153="","*",SP_SUL!M153)</f>
        <v>-</v>
      </c>
      <c r="G149" s="95" t="str">
        <f>IF(SP_SUL!I153="","*",SP_SUL!I153)</f>
        <v>*</v>
      </c>
      <c r="H149" s="95" t="str">
        <f>IF(SP_SUL!AB153="","*",SP_SUL!AB153)</f>
        <v>*</v>
      </c>
      <c r="I149" s="95" t="str">
        <f>IF(SP_SUL!AC153="","*",SP_SUL!AC153)</f>
        <v>*</v>
      </c>
      <c r="J149" s="96" t="str">
        <f>IF(SP_SUL!AA153="","*",SP_SUL!AA153)</f>
        <v>*</v>
      </c>
      <c r="K149" s="97" t="str">
        <f>IF(SP_SUL!AD153="","*",SP_SUL!AD153)</f>
        <v>*</v>
      </c>
    </row>
    <row r="150" spans="2:11">
      <c r="B150" s="94" t="str">
        <f>IF(SP_SUL!Y154="","*",SP_SUL!Y154)</f>
        <v>*</v>
      </c>
      <c r="C150" s="95" t="str">
        <f>IF(SP_SUL!B154="","*",SP_SUL!B154)</f>
        <v>*</v>
      </c>
      <c r="D150" s="94" t="str">
        <f>IF(SP_SUL!D154="","*",SP_SUL!D154)</f>
        <v>*</v>
      </c>
      <c r="E150" s="94" t="str">
        <f>IF(SP_SUL!H154="","*",SP_SUL!H154)</f>
        <v>*</v>
      </c>
      <c r="F150" s="100" t="str">
        <f>IF(SP_SUL!M154="","*",SP_SUL!M154)</f>
        <v>-</v>
      </c>
      <c r="G150" s="95" t="str">
        <f>IF(SP_SUL!I154="","*",SP_SUL!I154)</f>
        <v>*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*</v>
      </c>
      <c r="K150" s="97" t="str">
        <f>IF(SP_SUL!AD154="","*",SP_SUL!AD154)</f>
        <v>*</v>
      </c>
    </row>
    <row r="151" spans="2:11">
      <c r="B151" s="94" t="str">
        <f>IF(SP_SUL!Y155="","*",SP_SUL!Y155)</f>
        <v>*</v>
      </c>
      <c r="C151" s="95" t="str">
        <f>IF(SP_SUL!B155="","*",SP_SUL!B155)</f>
        <v>*</v>
      </c>
      <c r="D151" s="94" t="str">
        <f>IF(SP_SUL!D155="","*",SP_SUL!D155)</f>
        <v>*</v>
      </c>
      <c r="E151" s="94" t="str">
        <f>IF(SP_SUL!H155="","*",SP_SUL!H155)</f>
        <v>*</v>
      </c>
      <c r="F151" s="100" t="str">
        <f>IF(SP_SUL!M155="","*",SP_SUL!M155)</f>
        <v>-</v>
      </c>
      <c r="G151" s="95" t="str">
        <f>IF(SP_SUL!I155="","*",SP_SUL!I155)</f>
        <v>*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*</v>
      </c>
      <c r="K151" s="97" t="str">
        <f>IF(SP_SUL!AD155="","*",SP_SUL!AD155)</f>
        <v>*</v>
      </c>
    </row>
    <row r="152" spans="2:11">
      <c r="B152" s="94" t="str">
        <f>IF(SP_SUL!Y156="","*",SP_SUL!Y156)</f>
        <v>*</v>
      </c>
      <c r="C152" s="95" t="str">
        <f>IF(SP_SUL!B156="","*",SP_SUL!B156)</f>
        <v>*</v>
      </c>
      <c r="D152" s="94" t="str">
        <f>IF(SP_SUL!D156="","*",SP_SUL!D156)</f>
        <v>*</v>
      </c>
      <c r="E152" s="94" t="str">
        <f>IF(SP_SUL!H156="","*",SP_SUL!H156)</f>
        <v>*</v>
      </c>
      <c r="F152" s="100" t="str">
        <f>IF(SP_SUL!M156="","*",SP_SUL!M156)</f>
        <v>-</v>
      </c>
      <c r="G152" s="95" t="str">
        <f>IF(SP_SUL!I156="","*",SP_SUL!I156)</f>
        <v>*</v>
      </c>
      <c r="H152" s="95" t="str">
        <f>IF(SP_SUL!AB156="","*",SP_SUL!AB156)</f>
        <v>*</v>
      </c>
      <c r="I152" s="95" t="str">
        <f>IF(SP_SUL!AC156="","*",SP_SUL!AC156)</f>
        <v>*</v>
      </c>
      <c r="J152" s="96" t="str">
        <f>IF(SP_SUL!AA156="","*",SP_SUL!AA156)</f>
        <v>*</v>
      </c>
      <c r="K152" s="97" t="str">
        <f>IF(SP_SUL!AD156="","*",SP_SUL!AD156)</f>
        <v>*</v>
      </c>
    </row>
    <row r="153" spans="2:11">
      <c r="B153" s="94" t="str">
        <f>IF(SP_SUL!Y157="","*",SP_SUL!Y157)</f>
        <v>*</v>
      </c>
      <c r="C153" s="95" t="str">
        <f>IF(SP_SUL!B157="","*",SP_SUL!B157)</f>
        <v>*</v>
      </c>
      <c r="D153" s="94" t="str">
        <f>IF(SP_SUL!D157="","*",SP_SUL!D157)</f>
        <v>*</v>
      </c>
      <c r="E153" s="94" t="str">
        <f>IF(SP_SUL!H157="","*",SP_SUL!H157)</f>
        <v>*</v>
      </c>
      <c r="F153" s="100" t="str">
        <f>IF(SP_SUL!M157="","*",SP_SUL!M157)</f>
        <v>-</v>
      </c>
      <c r="G153" s="95" t="str">
        <f>IF(SP_SUL!I157="","*",SP_SUL!I157)</f>
        <v>*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>
      <c r="B154" s="94" t="str">
        <f>IF(SP_SUL!Y158="","*",SP_SUL!Y158)</f>
        <v>*</v>
      </c>
      <c r="C154" s="95" t="str">
        <f>IF(SP_SUL!B158="","*",SP_SUL!B158)</f>
        <v>*</v>
      </c>
      <c r="D154" s="94" t="str">
        <f>IF(SP_SUL!D158="","*",SP_SUL!D158)</f>
        <v>*</v>
      </c>
      <c r="E154" s="94" t="str">
        <f>IF(SP_SUL!H158="","*",SP_SUL!H158)</f>
        <v>*</v>
      </c>
      <c r="F154" s="100" t="str">
        <f>IF(SP_SUL!M158="","*",SP_SUL!M158)</f>
        <v>-</v>
      </c>
      <c r="G154" s="95" t="str">
        <f>IF(SP_SUL!I158="","*",SP_SUL!I158)</f>
        <v>*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>
      <c r="B155" s="94" t="str">
        <f>IF(SP_SUL!Y159="","*",SP_SUL!Y159)</f>
        <v>*</v>
      </c>
      <c r="C155" s="95" t="str">
        <f>IF(SP_SUL!B159="","*",SP_SUL!B159)</f>
        <v>*</v>
      </c>
      <c r="D155" s="94" t="str">
        <f>IF(SP_SUL!D159="","*",SP_SUL!D159)</f>
        <v>*</v>
      </c>
      <c r="E155" s="94" t="str">
        <f>IF(SP_SUL!H159="","*",SP_SUL!H159)</f>
        <v>*</v>
      </c>
      <c r="F155" s="100" t="str">
        <f>IF(SP_SUL!M159="","*",SP_SUL!M159)</f>
        <v>-</v>
      </c>
      <c r="G155" s="95" t="str">
        <f>IF(SP_SUL!I159="","*",SP_SUL!I159)</f>
        <v>*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>
      <c r="B158" s="94" t="str">
        <f>IF(SP_SUL!Y162="","*",SP_SUL!Y162)</f>
        <v>*</v>
      </c>
      <c r="C158" s="95" t="str">
        <f>IF(SP_SUL!B162="","*",SP_SUL!B162)</f>
        <v>*</v>
      </c>
      <c r="D158" s="94" t="str">
        <f>IF(SP_SUL!D162="","*",SP_SUL!D162)</f>
        <v>*</v>
      </c>
      <c r="E158" s="94" t="str">
        <f>IF(SP_SUL!H162="","*",SP_SUL!H162)</f>
        <v>*</v>
      </c>
      <c r="F158" s="100" t="str">
        <f>IF(SP_SUL!M162="","*",SP_SUL!M162)</f>
        <v>-</v>
      </c>
      <c r="G158" s="95" t="str">
        <f>IF(SP_SUL!I162="","*",SP_SUL!I162)</f>
        <v>*</v>
      </c>
      <c r="H158" s="95" t="str">
        <f>IF(SP_SUL!AB162="","*",SP_SUL!AB162)</f>
        <v>*</v>
      </c>
      <c r="I158" s="95" t="str">
        <f>IF(SP_SUL!AC162="","*",SP_SUL!AC162)</f>
        <v>*</v>
      </c>
      <c r="J158" s="96" t="str">
        <f>IF(SP_SUL!AA162="","*",SP_SUL!AA162)</f>
        <v>*</v>
      </c>
      <c r="K158" s="97" t="str">
        <f>IF(SP_SUL!AD162="","*",SP_SUL!AD162)</f>
        <v>*</v>
      </c>
    </row>
    <row r="159" spans="2:1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*</v>
      </c>
      <c r="E159" s="94" t="str">
        <f>IF(SP_SUL!H163="","*",SP_SUL!H163)</f>
        <v>*</v>
      </c>
      <c r="F159" s="100" t="str">
        <f>IF(SP_SUL!M163="","*",SP_SUL!M163)</f>
        <v>-</v>
      </c>
      <c r="G159" s="95" t="str">
        <f>IF(SP_SUL!I163="","*",SP_SUL!I163)</f>
        <v>*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*</v>
      </c>
      <c r="K159" s="97" t="str">
        <f>IF(SP_SUL!AD163="","*",SP_SUL!AD163)</f>
        <v>*</v>
      </c>
    </row>
    <row r="160" spans="2:11">
      <c r="B160" s="94" t="str">
        <f>IF(SP_SUL!Y164="","*",SP_SUL!Y164)</f>
        <v>*</v>
      </c>
      <c r="C160" s="95" t="str">
        <f>IF(SP_SUL!B164="","*",SP_SUL!B164)</f>
        <v>*</v>
      </c>
      <c r="D160" s="94" t="str">
        <f>IF(SP_SUL!D164="","*",SP_SUL!D164)</f>
        <v>*</v>
      </c>
      <c r="E160" s="94" t="str">
        <f>IF(SP_SUL!H164="","*",SP_SUL!H164)</f>
        <v>*</v>
      </c>
      <c r="F160" s="100" t="str">
        <f>IF(SP_SUL!M164="","*",SP_SUL!M164)</f>
        <v>-</v>
      </c>
      <c r="G160" s="95" t="str">
        <f>IF(SP_SUL!I164="","*",SP_SUL!I164)</f>
        <v>*</v>
      </c>
      <c r="H160" s="95" t="str">
        <f>IF(SP_SUL!AB164="","*",SP_SUL!AB164)</f>
        <v>*</v>
      </c>
      <c r="I160" s="95" t="str">
        <f>IF(SP_SUL!AC164="","*",SP_SUL!AC164)</f>
        <v>*</v>
      </c>
      <c r="J160" s="96" t="str">
        <f>IF(SP_SUL!AA164="","*",SP_SUL!AA164)</f>
        <v>*</v>
      </c>
      <c r="K160" s="97" t="str">
        <f>IF(SP_SUL!AD164="","*",SP_SUL!AD164)</f>
        <v>*</v>
      </c>
    </row>
    <row r="161" spans="2:11">
      <c r="B161" s="94" t="str">
        <f>IF(SP_SUL!Y165="","*",SP_SUL!Y165)</f>
        <v>*</v>
      </c>
      <c r="C161" s="95" t="str">
        <f>IF(SP_SUL!B165="","*",SP_SUL!B165)</f>
        <v>*</v>
      </c>
      <c r="D161" s="94" t="str">
        <f>IF(SP_SUL!D165="","*",SP_SUL!D165)</f>
        <v>*</v>
      </c>
      <c r="E161" s="94" t="str">
        <f>IF(SP_SUL!H165="","*",SP_SUL!H165)</f>
        <v>*</v>
      </c>
      <c r="F161" s="100" t="str">
        <f>IF(SP_SUL!M165="","*",SP_SUL!M165)</f>
        <v>-</v>
      </c>
      <c r="G161" s="95" t="str">
        <f>IF(SP_SUL!I165="","*",SP_SUL!I165)</f>
        <v>*</v>
      </c>
      <c r="H161" s="95" t="str">
        <f>IF(SP_SUL!AB165="","*",SP_SUL!AB165)</f>
        <v>*</v>
      </c>
      <c r="I161" s="95" t="str">
        <f>IF(SP_SUL!AC165="","*",SP_SUL!AC165)</f>
        <v>*</v>
      </c>
      <c r="J161" s="96" t="str">
        <f>IF(SP_SUL!AA165="","*",SP_SUL!AA165)</f>
        <v>*</v>
      </c>
      <c r="K161" s="97" t="str">
        <f>IF(SP_SUL!AD165="","*",SP_SUL!AD165)</f>
        <v>*</v>
      </c>
    </row>
    <row r="162" spans="2:1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>
      <c r="B163" s="94" t="str">
        <f>IF(SP_SUL!Y167="","*",SP_SUL!Y167)</f>
        <v>*</v>
      </c>
      <c r="C163" s="95" t="str">
        <f>IF(SP_SUL!B167="","*",SP_SUL!B167)</f>
        <v>*</v>
      </c>
      <c r="D163" s="94" t="str">
        <f>IF(SP_SUL!D167="","*",SP_SUL!D167)</f>
        <v>*</v>
      </c>
      <c r="E163" s="94" t="str">
        <f>IF(SP_SUL!H167="","*",SP_SUL!H167)</f>
        <v>*</v>
      </c>
      <c r="F163" s="100" t="str">
        <f>IF(SP_SUL!M167="","*",SP_SUL!M167)</f>
        <v>-</v>
      </c>
      <c r="G163" s="95" t="str">
        <f>IF(SP_SUL!I167="","*",SP_SUL!I167)</f>
        <v>*</v>
      </c>
      <c r="H163" s="95" t="str">
        <f>IF(SP_SUL!AB167="","*",SP_SUL!AB167)</f>
        <v>*</v>
      </c>
      <c r="I163" s="95" t="str">
        <f>IF(SP_SUL!AC167="","*",SP_SUL!AC167)</f>
        <v>*</v>
      </c>
      <c r="J163" s="96" t="str">
        <f>IF(SP_SUL!AA167="","*",SP_SUL!AA167)</f>
        <v>*</v>
      </c>
      <c r="K163" s="97" t="str">
        <f>IF(SP_SUL!AD167="","*",SP_SUL!AD167)</f>
        <v>*</v>
      </c>
    </row>
    <row r="164" spans="2:11">
      <c r="B164" s="94" t="str">
        <f>IF(SP_SUL!Y168="","*",SP_SUL!Y168)</f>
        <v>*</v>
      </c>
      <c r="C164" s="95" t="str">
        <f>IF(SP_SUL!B168="","*",SP_SUL!B168)</f>
        <v>*</v>
      </c>
      <c r="D164" s="94" t="str">
        <f>IF(SP_SUL!D168="","*",SP_SUL!D168)</f>
        <v>*</v>
      </c>
      <c r="E164" s="94" t="str">
        <f>IF(SP_SUL!H168="","*",SP_SUL!H168)</f>
        <v>*</v>
      </c>
      <c r="F164" s="100" t="str">
        <f>IF(SP_SUL!M168="","*",SP_SUL!M168)</f>
        <v>-</v>
      </c>
      <c r="G164" s="95" t="str">
        <f>IF(SP_SUL!I168="","*",SP_SUL!I168)</f>
        <v>*</v>
      </c>
      <c r="H164" s="95" t="str">
        <f>IF(SP_SUL!AB168="","*",SP_SUL!AB168)</f>
        <v>*</v>
      </c>
      <c r="I164" s="95" t="str">
        <f>IF(SP_SUL!AC168="","*",SP_SUL!AC168)</f>
        <v>*</v>
      </c>
      <c r="J164" s="96" t="str">
        <f>IF(SP_SUL!AA168="","*",SP_SUL!AA168)</f>
        <v>*</v>
      </c>
      <c r="K164" s="97" t="str">
        <f>IF(SP_SUL!AD168="","*",SP_SUL!AD168)</f>
        <v>*</v>
      </c>
    </row>
    <row r="165" spans="2:1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>
      <c r="B169" s="94" t="str">
        <f>IF(SP_SUL!Y173="","*",SP_SUL!Y173)</f>
        <v>*</v>
      </c>
      <c r="C169" s="95" t="str">
        <f>IF(SP_SUL!B173="","*",SP_SUL!B173)</f>
        <v>*</v>
      </c>
      <c r="D169" s="94" t="str">
        <f>IF(SP_SUL!D173="","*",SP_SUL!D173)</f>
        <v>*</v>
      </c>
      <c r="E169" s="94" t="str">
        <f>IF(SP_SUL!H173="","*",SP_SUL!H173)</f>
        <v>*</v>
      </c>
      <c r="F169" s="100" t="str">
        <f>IF(SP_SUL!M173="","*",SP_SUL!M173)</f>
        <v>-</v>
      </c>
      <c r="G169" s="95" t="str">
        <f>IF(SP_SUL!I173="","*",SP_SUL!I173)</f>
        <v>*</v>
      </c>
      <c r="H169" s="95" t="str">
        <f>IF(SP_SUL!AB173="","*",SP_SUL!AB173)</f>
        <v>*</v>
      </c>
      <c r="I169" s="95" t="str">
        <f>IF(SP_SUL!AC173="","*",SP_SUL!AC173)</f>
        <v>*</v>
      </c>
      <c r="J169" s="96" t="str">
        <f>IF(SP_SUL!AA173="","*",SP_SUL!AA173)</f>
        <v>*</v>
      </c>
      <c r="K169" s="97" t="str">
        <f>IF(SP_SUL!AD173="","*",SP_SUL!AD173)</f>
        <v>*</v>
      </c>
    </row>
    <row r="170" spans="2:1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*</v>
      </c>
      <c r="E170" s="94" t="str">
        <f>IF(SP_SUL!H174="","*",SP_SUL!H174)</f>
        <v>*</v>
      </c>
      <c r="F170" s="100" t="str">
        <f>IF(SP_SUL!M174="","*",SP_SUL!M174)</f>
        <v>-</v>
      </c>
      <c r="G170" s="95" t="str">
        <f>IF(SP_SUL!I174="","*",SP_SUL!I174)</f>
        <v>*</v>
      </c>
      <c r="H170" s="95" t="str">
        <f>IF(SP_SUL!AB174="","*",SP_SUL!AB174)</f>
        <v>*</v>
      </c>
      <c r="I170" s="95" t="str">
        <f>IF(SP_SUL!AC174="","*",SP_SUL!AC174)</f>
        <v>*</v>
      </c>
      <c r="J170" s="96" t="str">
        <f>IF(SP_SUL!AA174="","*",SP_SUL!AA174)</f>
        <v>*</v>
      </c>
      <c r="K170" s="97" t="str">
        <f>IF(SP_SUL!AD174="","*",SP_SUL!AD174)</f>
        <v>*</v>
      </c>
    </row>
    <row r="171" spans="2:11">
      <c r="B171" s="94" t="str">
        <f>IF(SP_SUL!Y175="","*",SP_SUL!Y175)</f>
        <v>*</v>
      </c>
      <c r="C171" s="95" t="str">
        <f>IF(SP_SUL!B175="","*",SP_SUL!B175)</f>
        <v>*</v>
      </c>
      <c r="D171" s="94" t="str">
        <f>IF(SP_SUL!D175="","*",SP_SUL!D175)</f>
        <v>*</v>
      </c>
      <c r="E171" s="94" t="str">
        <f>IF(SP_SUL!H175="","*",SP_SUL!H175)</f>
        <v>*</v>
      </c>
      <c r="F171" s="100" t="str">
        <f>IF(SP_SUL!M175="","*",SP_SUL!M175)</f>
        <v>-</v>
      </c>
      <c r="G171" s="95" t="str">
        <f>IF(SP_SUL!I175="","*",SP_SUL!I175)</f>
        <v>*</v>
      </c>
      <c r="H171" s="95" t="str">
        <f>IF(SP_SUL!AB175="","*",SP_SUL!AB175)</f>
        <v>*</v>
      </c>
      <c r="I171" s="95" t="str">
        <f>IF(SP_SUL!AC175="","*",SP_SUL!AC175)</f>
        <v>*</v>
      </c>
      <c r="J171" s="96" t="str">
        <f>IF(SP_SUL!AA175="","*",SP_SUL!AA175)</f>
        <v>*</v>
      </c>
      <c r="K171" s="97" t="str">
        <f>IF(SP_SUL!AD175="","*",SP_SUL!AD175)</f>
        <v>*</v>
      </c>
    </row>
    <row r="172" spans="2:11">
      <c r="B172" s="94" t="str">
        <f>IF(SP_SUL!Y176="","*",SP_SUL!Y176)</f>
        <v>*</v>
      </c>
      <c r="C172" s="95" t="str">
        <f>IF(SP_SUL!B176="","*",SP_SUL!B176)</f>
        <v>*</v>
      </c>
      <c r="D172" s="94" t="str">
        <f>IF(SP_SUL!D176="","*",SP_SUL!D176)</f>
        <v>*</v>
      </c>
      <c r="E172" s="94" t="str">
        <f>IF(SP_SUL!H176="","*",SP_SUL!H176)</f>
        <v>*</v>
      </c>
      <c r="F172" s="100" t="str">
        <f>IF(SP_SUL!M176="","*",SP_SUL!M176)</f>
        <v>-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*</v>
      </c>
      <c r="J172" s="96" t="str">
        <f>IF(SP_SUL!AA176="","*",SP_SUL!AA176)</f>
        <v>*</v>
      </c>
      <c r="K172" s="97" t="str">
        <f>IF(SP_SUL!AD176="","*",SP_SUL!AD176)</f>
        <v>*</v>
      </c>
    </row>
    <row r="173" spans="2:11">
      <c r="B173" s="94" t="str">
        <f>IF(SP_SUL!Y177="","*",SP_SUL!Y177)</f>
        <v>*</v>
      </c>
      <c r="C173" s="95" t="str">
        <f>IF(SP_SUL!B177="","*",SP_SUL!B177)</f>
        <v>*</v>
      </c>
      <c r="D173" s="94" t="str">
        <f>IF(SP_SUL!D177="","*",SP_SUL!D177)</f>
        <v>*</v>
      </c>
      <c r="E173" s="94" t="str">
        <f>IF(SP_SUL!H177="","*",SP_SUL!H177)</f>
        <v>*</v>
      </c>
      <c r="F173" s="100" t="str">
        <f>IF(SP_SUL!M177="","*",SP_SUL!M177)</f>
        <v>-</v>
      </c>
      <c r="G173" s="95" t="str">
        <f>IF(SP_SUL!I177="","*",SP_SUL!I177)</f>
        <v>*</v>
      </c>
      <c r="H173" s="95" t="str">
        <f>IF(SP_SUL!AB177="","*",SP_SUL!AB177)</f>
        <v>*</v>
      </c>
      <c r="I173" s="95" t="str">
        <f>IF(SP_SUL!AC177="","*",SP_SUL!AC177)</f>
        <v>*</v>
      </c>
      <c r="J173" s="96" t="str">
        <f>IF(SP_SUL!AA177="","*",SP_SUL!AA177)</f>
        <v>*</v>
      </c>
      <c r="K173" s="97" t="str">
        <f>IF(SP_SUL!AD177="","*",SP_SUL!AD177)</f>
        <v>*</v>
      </c>
    </row>
    <row r="174" spans="2:1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>
      <c r="B175" s="94" t="str">
        <f>IF(SP_SUL!Y179="","*",SP_SUL!Y179)</f>
        <v>*</v>
      </c>
      <c r="C175" s="95" t="str">
        <f>IF(SP_SUL!B179="","*",SP_SUL!B179)</f>
        <v>*</v>
      </c>
      <c r="D175" s="94" t="str">
        <f>IF(SP_SUL!D179="","*",SP_SUL!D179)</f>
        <v>*</v>
      </c>
      <c r="E175" s="94" t="str">
        <f>IF(SP_SUL!H179="","*",SP_SUL!H179)</f>
        <v>*</v>
      </c>
      <c r="F175" s="100" t="str">
        <f>IF(SP_SUL!M179="","*",SP_SUL!M179)</f>
        <v>-</v>
      </c>
      <c r="G175" s="95" t="str">
        <f>IF(SP_SUL!I179="","*",SP_SUL!I179)</f>
        <v>*</v>
      </c>
      <c r="H175" s="95" t="str">
        <f>IF(SP_SUL!AB179="","*",SP_SUL!AB179)</f>
        <v>*</v>
      </c>
      <c r="I175" s="95" t="str">
        <f>IF(SP_SUL!AC179="","*",SP_SUL!AC179)</f>
        <v>*</v>
      </c>
      <c r="J175" s="96" t="str">
        <f>IF(SP_SUL!AA179="","*",SP_SUL!AA179)</f>
        <v>*</v>
      </c>
      <c r="K175" s="97" t="str">
        <f>IF(SP_SUL!AD179="","*",SP_SUL!AD179)</f>
        <v>*</v>
      </c>
    </row>
    <row r="176" spans="2:11">
      <c r="B176" s="94" t="str">
        <f>IF(SP_SUL!Y180="","*",SP_SUL!Y180)</f>
        <v>*</v>
      </c>
      <c r="C176" s="95" t="str">
        <f>IF(SP_SUL!B180="","*",SP_SUL!B180)</f>
        <v>*</v>
      </c>
      <c r="D176" s="94" t="str">
        <f>IF(SP_SUL!D180="","*",SP_SUL!D180)</f>
        <v>*</v>
      </c>
      <c r="E176" s="94" t="str">
        <f>IF(SP_SUL!H180="","*",SP_SUL!H180)</f>
        <v>*</v>
      </c>
      <c r="F176" s="100" t="str">
        <f>IF(SP_SUL!M180="","*",SP_SUL!M180)</f>
        <v>-</v>
      </c>
      <c r="G176" s="95" t="str">
        <f>IF(SP_SUL!I180="","*",SP_SUL!I180)</f>
        <v>*</v>
      </c>
      <c r="H176" s="95" t="str">
        <f>IF(SP_SUL!AB180="","*",SP_SUL!AB180)</f>
        <v>*</v>
      </c>
      <c r="I176" s="95" t="str">
        <f>IF(SP_SUL!AC180="","*",SP_SUL!AC180)</f>
        <v>*</v>
      </c>
      <c r="J176" s="96" t="str">
        <f>IF(SP_SUL!AA180="","*",SP_SUL!AA180)</f>
        <v>*</v>
      </c>
      <c r="K176" s="97" t="str">
        <f>IF(SP_SUL!AD180="","*",SP_SUL!AD180)</f>
        <v>*</v>
      </c>
    </row>
    <row r="177" spans="2:11">
      <c r="B177" s="94" t="str">
        <f>IF(SP_SUL!Y181="","*",SP_SUL!Y181)</f>
        <v>*</v>
      </c>
      <c r="C177" s="95" t="str">
        <f>IF(SP_SUL!B181="","*",SP_SUL!B181)</f>
        <v>*</v>
      </c>
      <c r="D177" s="94" t="str">
        <f>IF(SP_SUL!D181="","*",SP_SUL!D181)</f>
        <v>*</v>
      </c>
      <c r="E177" s="94" t="str">
        <f>IF(SP_SUL!H181="","*",SP_SUL!H181)</f>
        <v>*</v>
      </c>
      <c r="F177" s="100" t="str">
        <f>IF(SP_SUL!M181="","*",SP_SUL!M181)</f>
        <v>-</v>
      </c>
      <c r="G177" s="95" t="str">
        <f>IF(SP_SUL!I181="","*",SP_SUL!I181)</f>
        <v>*</v>
      </c>
      <c r="H177" s="95" t="str">
        <f>IF(SP_SUL!AB181="","*",SP_SUL!AB181)</f>
        <v>*</v>
      </c>
      <c r="I177" s="95" t="str">
        <f>IF(SP_SUL!AC181="","*",SP_SUL!AC181)</f>
        <v>*</v>
      </c>
      <c r="J177" s="96" t="str">
        <f>IF(SP_SUL!AA181="","*",SP_SUL!AA181)</f>
        <v>*</v>
      </c>
      <c r="K177" s="97" t="str">
        <f>IF(SP_SUL!AD181="","*",SP_SUL!AD181)</f>
        <v>*</v>
      </c>
    </row>
    <row r="178" spans="2:11">
      <c r="B178" s="94" t="str">
        <f>IF(SP_SUL!Y182="","*",SP_SUL!Y182)</f>
        <v>*</v>
      </c>
      <c r="C178" s="95" t="str">
        <f>IF(SP_SUL!B182="","*",SP_SUL!B182)</f>
        <v>*</v>
      </c>
      <c r="D178" s="94" t="str">
        <f>IF(SP_SUL!D182="","*",SP_SUL!D182)</f>
        <v>*</v>
      </c>
      <c r="E178" s="94" t="str">
        <f>IF(SP_SUL!H182="","*",SP_SUL!H182)</f>
        <v>*</v>
      </c>
      <c r="F178" s="100" t="str">
        <f>IF(SP_SUL!M182="","*",SP_SUL!M182)</f>
        <v>-</v>
      </c>
      <c r="G178" s="95" t="str">
        <f>IF(SP_SUL!I182="","*",SP_SUL!I182)</f>
        <v>*</v>
      </c>
      <c r="H178" s="95" t="str">
        <f>IF(SP_SUL!AB182="","*",SP_SUL!AB182)</f>
        <v>*</v>
      </c>
      <c r="I178" s="95" t="str">
        <f>IF(SP_SUL!AC182="","*",SP_SUL!AC182)</f>
        <v>*</v>
      </c>
      <c r="J178" s="96" t="str">
        <f>IF(SP_SUL!AA182="","*",SP_SUL!AA182)</f>
        <v>*</v>
      </c>
      <c r="K178" s="97" t="str">
        <f>IF(SP_SUL!AD182="","*",SP_SUL!AD182)</f>
        <v>*</v>
      </c>
    </row>
    <row r="179" spans="2:1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>
      <c r="B180" s="94" t="str">
        <f>IF(SP_SUL!Y184="","*",SP_SUL!Y184)</f>
        <v>*</v>
      </c>
      <c r="C180" s="95" t="str">
        <f>IF(SP_SUL!B184="","*",SP_SUL!B184)</f>
        <v>*</v>
      </c>
      <c r="D180" s="94" t="str">
        <f>IF(SP_SUL!D184="","*",SP_SUL!D184)</f>
        <v>*</v>
      </c>
      <c r="E180" s="94" t="str">
        <f>IF(SP_SUL!H184="","*",SP_SUL!H184)</f>
        <v>*</v>
      </c>
      <c r="F180" s="100" t="str">
        <f>IF(SP_SUL!M184="","*",SP_SUL!M184)</f>
        <v>-</v>
      </c>
      <c r="G180" s="95" t="str">
        <f>IF(SP_SUL!I184="","*",SP_SUL!I184)</f>
        <v>*</v>
      </c>
      <c r="H180" s="95" t="str">
        <f>IF(SP_SUL!AB184="","*",SP_SUL!AB184)</f>
        <v>*</v>
      </c>
      <c r="I180" s="95" t="str">
        <f>IF(SP_SUL!AC184="","*",SP_SUL!AC184)</f>
        <v>*</v>
      </c>
      <c r="J180" s="96" t="str">
        <f>IF(SP_SUL!AA184="","*",SP_SUL!AA184)</f>
        <v>*</v>
      </c>
      <c r="K180" s="97" t="str">
        <f>IF(SP_SUL!AD184="","*",SP_SUL!AD184)</f>
        <v>*</v>
      </c>
    </row>
    <row r="181" spans="2:11">
      <c r="B181" s="94" t="str">
        <f>IF(SP_SUL!Y185="","*",SP_SUL!Y185)</f>
        <v>*</v>
      </c>
      <c r="C181" s="95" t="str">
        <f>IF(SP_SUL!B185="","*",SP_SUL!B185)</f>
        <v>*</v>
      </c>
      <c r="D181" s="94" t="str">
        <f>IF(SP_SUL!D185="","*",SP_SUL!D185)</f>
        <v>*</v>
      </c>
      <c r="E181" s="94" t="str">
        <f>IF(SP_SUL!H185="","*",SP_SUL!H185)</f>
        <v>*</v>
      </c>
      <c r="F181" s="100" t="str">
        <f>IF(SP_SUL!M185="","*",SP_SUL!M185)</f>
        <v>-</v>
      </c>
      <c r="G181" s="95" t="str">
        <f>IF(SP_SUL!I185="","*",SP_SUL!I185)</f>
        <v>*</v>
      </c>
      <c r="H181" s="95" t="str">
        <f>IF(SP_SUL!AB185="","*",SP_SUL!AB185)</f>
        <v>*</v>
      </c>
      <c r="I181" s="95" t="str">
        <f>IF(SP_SUL!AC185="","*",SP_SUL!AC185)</f>
        <v>*</v>
      </c>
      <c r="J181" s="96" t="str">
        <f>IF(SP_SUL!AA185="","*",SP_SUL!AA185)</f>
        <v>*</v>
      </c>
      <c r="K181" s="97" t="str">
        <f>IF(SP_SUL!AD185="","*",SP_SUL!AD185)</f>
        <v>*</v>
      </c>
    </row>
    <row r="182" spans="2:1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>
      <c r="B183" s="94" t="str">
        <f>IF(SP_SUL!Y187="","*",SP_SUL!Y187)</f>
        <v>*</v>
      </c>
      <c r="C183" s="95" t="str">
        <f>IF(SP_SUL!B187="","*",SP_SUL!B187)</f>
        <v>*</v>
      </c>
      <c r="D183" s="94" t="str">
        <f>IF(SP_SUL!D187="","*",SP_SUL!D187)</f>
        <v>*</v>
      </c>
      <c r="E183" s="94" t="str">
        <f>IF(SP_SUL!H187="","*",SP_SUL!H187)</f>
        <v>*</v>
      </c>
      <c r="F183" s="100" t="str">
        <f>IF(SP_SUL!M187="","*",SP_SUL!M187)</f>
        <v>-</v>
      </c>
      <c r="G183" s="95" t="str">
        <f>IF(SP_SUL!I187="","*",SP_SUL!I187)</f>
        <v>*</v>
      </c>
      <c r="H183" s="95" t="str">
        <f>IF(SP_SUL!AB187="","*",SP_SUL!AB187)</f>
        <v>*</v>
      </c>
      <c r="I183" s="95" t="str">
        <f>IF(SP_SUL!AC187="","*",SP_SUL!AC187)</f>
        <v>*</v>
      </c>
      <c r="J183" s="96" t="str">
        <f>IF(SP_SUL!AA187="","*",SP_SUL!AA187)</f>
        <v>*</v>
      </c>
      <c r="K183" s="97" t="str">
        <f>IF(SP_SUL!AD187="","*",SP_SUL!AD187)</f>
        <v>*</v>
      </c>
    </row>
    <row r="184" spans="2:11">
      <c r="B184" s="94" t="str">
        <f>IF(SP_SUL!Y188="","*",SP_SUL!Y188)</f>
        <v>*</v>
      </c>
      <c r="C184" s="95" t="str">
        <f>IF(SP_SUL!B188="","*",SP_SUL!B188)</f>
        <v>*</v>
      </c>
      <c r="D184" s="94" t="str">
        <f>IF(SP_SUL!D188="","*",SP_SUL!D188)</f>
        <v>*</v>
      </c>
      <c r="E184" s="94" t="str">
        <f>IF(SP_SUL!H188="","*",SP_SUL!H188)</f>
        <v>*</v>
      </c>
      <c r="F184" s="100" t="str">
        <f>IF(SP_SUL!M188="","*",SP_SUL!M188)</f>
        <v>-</v>
      </c>
      <c r="G184" s="95" t="str">
        <f>IF(SP_SUL!I188="","*",SP_SUL!I188)</f>
        <v>*</v>
      </c>
      <c r="H184" s="95" t="str">
        <f>IF(SP_SUL!AB188="","*",SP_SUL!AB188)</f>
        <v>*</v>
      </c>
      <c r="I184" s="95" t="str">
        <f>IF(SP_SUL!AC188="","*",SP_SUL!AC188)</f>
        <v>*</v>
      </c>
      <c r="J184" s="96" t="str">
        <f>IF(SP_SUL!AA188="","*",SP_SUL!AA188)</f>
        <v>*</v>
      </c>
      <c r="K184" s="97" t="str">
        <f>IF(SP_SUL!AD188="","*",SP_SUL!AD188)</f>
        <v>*</v>
      </c>
    </row>
    <row r="185" spans="2:11">
      <c r="B185" s="94" t="str">
        <f>IF(SP_SUL!Y189="","*",SP_SUL!Y189)</f>
        <v>*</v>
      </c>
      <c r="C185" s="95" t="str">
        <f>IF(SP_SUL!B189="","*",SP_SUL!B189)</f>
        <v>*</v>
      </c>
      <c r="D185" s="94" t="str">
        <f>IF(SP_SUL!D189="","*",SP_SUL!D189)</f>
        <v>*</v>
      </c>
      <c r="E185" s="94" t="str">
        <f>IF(SP_SUL!H189="","*",SP_SUL!H189)</f>
        <v>*</v>
      </c>
      <c r="F185" s="100" t="str">
        <f>IF(SP_SUL!M189="","*",SP_SUL!M189)</f>
        <v>-</v>
      </c>
      <c r="G185" s="95" t="str">
        <f>IF(SP_SUL!I189="","*",SP_SUL!I189)</f>
        <v>*</v>
      </c>
      <c r="H185" s="95" t="str">
        <f>IF(SP_SUL!AB189="","*",SP_SUL!AB189)</f>
        <v>*</v>
      </c>
      <c r="I185" s="95" t="str">
        <f>IF(SP_SUL!AC189="","*",SP_SUL!AC189)</f>
        <v>*</v>
      </c>
      <c r="J185" s="96" t="str">
        <f>IF(SP_SUL!AA189="","*",SP_SUL!AA189)</f>
        <v>*</v>
      </c>
      <c r="K185" s="97" t="str">
        <f>IF(SP_SUL!AD189="","*",SP_SUL!AD189)</f>
        <v>*</v>
      </c>
    </row>
    <row r="186" spans="2:11">
      <c r="B186" s="94" t="str">
        <f>IF(SP_SUL!Y190="","*",SP_SUL!Y190)</f>
        <v>*</v>
      </c>
      <c r="C186" s="95" t="str">
        <f>IF(SP_SUL!B190="","*",SP_SUL!B190)</f>
        <v>*</v>
      </c>
      <c r="D186" s="94" t="str">
        <f>IF(SP_SUL!D190="","*",SP_SUL!D190)</f>
        <v>*</v>
      </c>
      <c r="E186" s="94" t="str">
        <f>IF(SP_SUL!H190="","*",SP_SUL!H190)</f>
        <v>*</v>
      </c>
      <c r="F186" s="100" t="str">
        <f>IF(SP_SUL!M190="","*",SP_SUL!M190)</f>
        <v>-</v>
      </c>
      <c r="G186" s="95" t="str">
        <f>IF(SP_SUL!I190="","*",SP_SUL!I190)</f>
        <v>*</v>
      </c>
      <c r="H186" s="95" t="str">
        <f>IF(SP_SUL!AB190="","*",SP_SUL!AB190)</f>
        <v>*</v>
      </c>
      <c r="I186" s="95" t="str">
        <f>IF(SP_SUL!AC190="","*",SP_SUL!AC190)</f>
        <v>*</v>
      </c>
      <c r="J186" s="96" t="str">
        <f>IF(SP_SUL!AA190="","*",SP_SUL!AA190)</f>
        <v>*</v>
      </c>
      <c r="K186" s="97" t="str">
        <f>IF(SP_SUL!AD190="","*",SP_SUL!AD190)</f>
        <v>*</v>
      </c>
    </row>
    <row r="187" spans="2:11">
      <c r="B187" s="94" t="str">
        <f>IF(SP_SUL!Y191="","*",SP_SUL!Y191)</f>
        <v>*</v>
      </c>
      <c r="C187" s="95" t="str">
        <f>IF(SP_SUL!B191="","*",SP_SUL!B191)</f>
        <v>*</v>
      </c>
      <c r="D187" s="94" t="str">
        <f>IF(SP_SUL!D191="","*",SP_SUL!D191)</f>
        <v>*</v>
      </c>
      <c r="E187" s="94" t="str">
        <f>IF(SP_SUL!H191="","*",SP_SUL!H191)</f>
        <v>*</v>
      </c>
      <c r="F187" s="100" t="str">
        <f>IF(SP_SUL!M191="","*",SP_SUL!M191)</f>
        <v>-</v>
      </c>
      <c r="G187" s="95" t="str">
        <f>IF(SP_SUL!I191="","*",SP_SUL!I191)</f>
        <v>*</v>
      </c>
      <c r="H187" s="95" t="str">
        <f>IF(SP_SUL!AB191="","*",SP_SUL!AB191)</f>
        <v>*</v>
      </c>
      <c r="I187" s="95" t="str">
        <f>IF(SP_SUL!AC191="","*",SP_SUL!AC191)</f>
        <v>*</v>
      </c>
      <c r="J187" s="96" t="str">
        <f>IF(SP_SUL!AA191="","*",SP_SUL!AA191)</f>
        <v>*</v>
      </c>
      <c r="K187" s="97" t="str">
        <f>IF(SP_SUL!AD191="","*",SP_SUL!AD191)</f>
        <v>*</v>
      </c>
    </row>
    <row r="188" spans="2:11">
      <c r="B188" s="94" t="str">
        <f>IF(SP_SUL!Y192="","*",SP_SUL!Y192)</f>
        <v>*</v>
      </c>
      <c r="C188" s="95" t="str">
        <f>IF(SP_SUL!B192="","*",SP_SUL!B192)</f>
        <v>*</v>
      </c>
      <c r="D188" s="94" t="str">
        <f>IF(SP_SUL!D192="","*",SP_SUL!D192)</f>
        <v>*</v>
      </c>
      <c r="E188" s="94" t="str">
        <f>IF(SP_SUL!H192="","*",SP_SUL!H192)</f>
        <v>*</v>
      </c>
      <c r="F188" s="100" t="str">
        <f>IF(SP_SUL!M192="","*",SP_SUL!M192)</f>
        <v>-</v>
      </c>
      <c r="G188" s="95" t="str">
        <f>IF(SP_SUL!I192="","*",SP_SUL!I192)</f>
        <v>*</v>
      </c>
      <c r="H188" s="95" t="str">
        <f>IF(SP_SUL!AB192="","*",SP_SUL!AB192)</f>
        <v>*</v>
      </c>
      <c r="I188" s="95" t="str">
        <f>IF(SP_SUL!AC192="","*",SP_SUL!AC192)</f>
        <v>*</v>
      </c>
      <c r="J188" s="96" t="str">
        <f>IF(SP_SUL!AA192="","*",SP_SUL!AA192)</f>
        <v>*</v>
      </c>
      <c r="K188" s="97" t="str">
        <f>IF(SP_SUL!AD192="","*",SP_SUL!AD192)</f>
        <v>*</v>
      </c>
    </row>
    <row r="189" spans="2:11">
      <c r="B189" s="94" t="str">
        <f>IF(SP_SUL!Y193="","*",SP_SUL!Y193)</f>
        <v>*</v>
      </c>
      <c r="C189" s="95" t="str">
        <f>IF(SP_SUL!B193="","*",SP_SUL!B193)</f>
        <v>*</v>
      </c>
      <c r="D189" s="94" t="str">
        <f>IF(SP_SUL!D193="","*",SP_SUL!D193)</f>
        <v>*</v>
      </c>
      <c r="E189" s="94" t="str">
        <f>IF(SP_SUL!H193="","*",SP_SUL!H193)</f>
        <v>*</v>
      </c>
      <c r="F189" s="100" t="str">
        <f>IF(SP_SUL!M193="","*",SP_SUL!M193)</f>
        <v>-</v>
      </c>
      <c r="G189" s="95" t="str">
        <f>IF(SP_SUL!I193="","*",SP_SUL!I193)</f>
        <v>*</v>
      </c>
      <c r="H189" s="95" t="str">
        <f>IF(SP_SUL!AB193="","*",SP_SUL!AB193)</f>
        <v>*</v>
      </c>
      <c r="I189" s="95" t="str">
        <f>IF(SP_SUL!AC193="","*",SP_SUL!AC193)</f>
        <v>*</v>
      </c>
      <c r="J189" s="96" t="str">
        <f>IF(SP_SUL!AA193="","*",SP_SUL!AA193)</f>
        <v>*</v>
      </c>
      <c r="K189" s="97" t="str">
        <f>IF(SP_SUL!AD193="","*",SP_SUL!AD193)</f>
        <v>*</v>
      </c>
    </row>
    <row r="190" spans="2:11">
      <c r="B190" s="94" t="str">
        <f>IF(SP_SUL!Y194="","*",SP_SUL!Y194)</f>
        <v>*</v>
      </c>
      <c r="C190" s="95" t="str">
        <f>IF(SP_SUL!B194="","*",SP_SUL!B194)</f>
        <v>*</v>
      </c>
      <c r="D190" s="94" t="str">
        <f>IF(SP_SUL!D194="","*",SP_SUL!D194)</f>
        <v>*</v>
      </c>
      <c r="E190" s="94" t="str">
        <f>IF(SP_SUL!H194="","*",SP_SUL!H194)</f>
        <v>*</v>
      </c>
      <c r="F190" s="100" t="str">
        <f>IF(SP_SUL!M194="","*",SP_SUL!M194)</f>
        <v>-</v>
      </c>
      <c r="G190" s="95" t="str">
        <f>IF(SP_SUL!I194="","*",SP_SUL!I194)</f>
        <v>*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*</v>
      </c>
      <c r="K190" s="97" t="str">
        <f>IF(SP_SUL!AD194="","*",SP_SUL!AD194)</f>
        <v>*</v>
      </c>
    </row>
    <row r="191" spans="2:11">
      <c r="B191" s="94" t="str">
        <f>IF(SP_SUL!Y195="","*",SP_SUL!Y195)</f>
        <v>*</v>
      </c>
      <c r="C191" s="95" t="str">
        <f>IF(SP_SUL!B195="","*",SP_SUL!B195)</f>
        <v>*</v>
      </c>
      <c r="D191" s="94" t="str">
        <f>IF(SP_SUL!D195="","*",SP_SUL!D195)</f>
        <v>*</v>
      </c>
      <c r="E191" s="94" t="str">
        <f>IF(SP_SUL!H195="","*",SP_SUL!H195)</f>
        <v>*</v>
      </c>
      <c r="F191" s="100" t="str">
        <f>IF(SP_SUL!M195="","*",SP_SUL!M195)</f>
        <v>-</v>
      </c>
      <c r="G191" s="95" t="str">
        <f>IF(SP_SUL!I195="","*",SP_SUL!I195)</f>
        <v>*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*</v>
      </c>
      <c r="K191" s="97" t="str">
        <f>IF(SP_SUL!AD195="","*",SP_SUL!AD195)</f>
        <v>*</v>
      </c>
    </row>
    <row r="192" spans="2:11">
      <c r="B192" s="94" t="str">
        <f>IF(SP_SUL!Y196="","*",SP_SUL!Y196)</f>
        <v>*</v>
      </c>
      <c r="C192" s="95" t="str">
        <f>IF(SP_SUL!B196="","*",SP_SUL!B196)</f>
        <v>*</v>
      </c>
      <c r="D192" s="94" t="str">
        <f>IF(SP_SUL!D196="","*",SP_SUL!D196)</f>
        <v>*</v>
      </c>
      <c r="E192" s="94" t="str">
        <f>IF(SP_SUL!H196="","*",SP_SUL!H196)</f>
        <v>*</v>
      </c>
      <c r="F192" s="100" t="str">
        <f>IF(SP_SUL!M196="","*",SP_SUL!M196)</f>
        <v>-</v>
      </c>
      <c r="G192" s="95" t="str">
        <f>IF(SP_SUL!I196="","*",SP_SUL!I196)</f>
        <v>*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*</v>
      </c>
      <c r="K192" s="97" t="str">
        <f>IF(SP_SUL!AD196="","*",SP_SUL!AD196)</f>
        <v>*</v>
      </c>
    </row>
    <row r="193" spans="2:11">
      <c r="B193" s="94" t="str">
        <f>IF(SP_SUL!Y197="","*",SP_SUL!Y197)</f>
        <v>*</v>
      </c>
      <c r="C193" s="95" t="str">
        <f>IF(SP_SUL!B197="","*",SP_SUL!B197)</f>
        <v>*</v>
      </c>
      <c r="D193" s="94" t="str">
        <f>IF(SP_SUL!D197="","*",SP_SUL!D197)</f>
        <v>*</v>
      </c>
      <c r="E193" s="94" t="str">
        <f>IF(SP_SUL!H197="","*",SP_SUL!H197)</f>
        <v>*</v>
      </c>
      <c r="F193" s="100" t="str">
        <f>IF(SP_SUL!M197="","*",SP_SUL!M197)</f>
        <v>-</v>
      </c>
      <c r="G193" s="95" t="str">
        <f>IF(SP_SUL!I197="","*",SP_SUL!I197)</f>
        <v>*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*</v>
      </c>
      <c r="K193" s="97" t="str">
        <f>IF(SP_SUL!AD197="","*",SP_SUL!AD197)</f>
        <v>*</v>
      </c>
    </row>
    <row r="194" spans="2:1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*</v>
      </c>
      <c r="E194" s="94" t="str">
        <f>IF(SP_SUL!H198="","*",SP_SUL!H198)</f>
        <v>*</v>
      </c>
      <c r="F194" s="100" t="str">
        <f>IF(SP_SUL!M198="","*",SP_SUL!M198)</f>
        <v>-</v>
      </c>
      <c r="G194" s="95" t="str">
        <f>IF(SP_SUL!I198="","*",SP_SUL!I198)</f>
        <v>*</v>
      </c>
      <c r="H194" s="95" t="str">
        <f>IF(SP_SUL!AB198="","*",SP_SUL!AB198)</f>
        <v>*</v>
      </c>
      <c r="I194" s="95" t="str">
        <f>IF(SP_SUL!AC198="","*",SP_SUL!AC198)</f>
        <v>*</v>
      </c>
      <c r="J194" s="96" t="str">
        <f>IF(SP_SUL!AA198="","*",SP_SUL!AA198)</f>
        <v>*</v>
      </c>
      <c r="K194" s="97" t="str">
        <f>IF(SP_SUL!AD198="","*",SP_SUL!AD198)</f>
        <v>*</v>
      </c>
    </row>
    <row r="195" spans="2:11">
      <c r="B195" s="94" t="str">
        <f>IF(SP_SUL!Y199="","*",SP_SUL!Y199)</f>
        <v>*</v>
      </c>
      <c r="C195" s="95" t="str">
        <f>IF(SP_SUL!B199="","*",SP_SUL!B199)</f>
        <v>*</v>
      </c>
      <c r="D195" s="94" t="str">
        <f>IF(SP_SUL!D199="","*",SP_SUL!D199)</f>
        <v>*</v>
      </c>
      <c r="E195" s="94" t="str">
        <f>IF(SP_SUL!H199="","*",SP_SUL!H199)</f>
        <v>*</v>
      </c>
      <c r="F195" s="100" t="str">
        <f>IF(SP_SUL!M199="","*",SP_SUL!M199)</f>
        <v>-</v>
      </c>
      <c r="G195" s="95" t="str">
        <f>IF(SP_SUL!I199="","*",SP_SUL!I199)</f>
        <v>*</v>
      </c>
      <c r="H195" s="95" t="str">
        <f>IF(SP_SUL!AB199="","*",SP_SUL!AB199)</f>
        <v>*</v>
      </c>
      <c r="I195" s="95" t="str">
        <f>IF(SP_SUL!AC199="","*",SP_SUL!AC199)</f>
        <v>*</v>
      </c>
      <c r="J195" s="96" t="str">
        <f>IF(SP_SUL!AA199="","*",SP_SUL!AA199)</f>
        <v>*</v>
      </c>
      <c r="K195" s="97" t="str">
        <f>IF(SP_SUL!AD199="","*",SP_SUL!AD199)</f>
        <v>*</v>
      </c>
    </row>
    <row r="196" spans="2:11">
      <c r="B196" s="94" t="str">
        <f>IF(SP_SUL!Y200="","*",SP_SUL!Y200)</f>
        <v>*</v>
      </c>
      <c r="C196" s="95" t="str">
        <f>IF(SP_SUL!B200="","*",SP_SUL!B200)</f>
        <v>*</v>
      </c>
      <c r="D196" s="94" t="str">
        <f>IF(SP_SUL!D200="","*",SP_SUL!D200)</f>
        <v>*</v>
      </c>
      <c r="E196" s="94" t="str">
        <f>IF(SP_SUL!H200="","*",SP_SUL!H200)</f>
        <v>*</v>
      </c>
      <c r="F196" s="100" t="str">
        <f>IF(SP_SUL!M200="","*",SP_SUL!M200)</f>
        <v>-</v>
      </c>
      <c r="G196" s="95" t="str">
        <f>IF(SP_SUL!I200="","*",SP_SUL!I200)</f>
        <v>*</v>
      </c>
      <c r="H196" s="95" t="str">
        <f>IF(SP_SUL!AB200="","*",SP_SUL!AB200)</f>
        <v>*</v>
      </c>
      <c r="I196" s="95" t="str">
        <f>IF(SP_SUL!AC200="","*",SP_SUL!AC200)</f>
        <v>*</v>
      </c>
      <c r="J196" s="96" t="str">
        <f>IF(SP_SUL!AA200="","*",SP_SUL!AA200)</f>
        <v>*</v>
      </c>
      <c r="K196" s="97" t="str">
        <f>IF(SP_SUL!AD200="","*",SP_SUL!AD200)</f>
        <v>*</v>
      </c>
    </row>
    <row r="197" spans="2:11">
      <c r="B197" s="94" t="str">
        <f>IF(SP_SUL!Y201="","*",SP_SUL!Y201)</f>
        <v>*</v>
      </c>
      <c r="C197" s="95" t="str">
        <f>IF(SP_SUL!B201="","*",SP_SUL!B201)</f>
        <v>*</v>
      </c>
      <c r="D197" s="94" t="str">
        <f>IF(SP_SUL!D201="","*",SP_SUL!D201)</f>
        <v>*</v>
      </c>
      <c r="E197" s="94" t="str">
        <f>IF(SP_SUL!H201="","*",SP_SUL!H201)</f>
        <v>*</v>
      </c>
      <c r="F197" s="100" t="str">
        <f>IF(SP_SUL!M201="","*",SP_SUL!M201)</f>
        <v>-</v>
      </c>
      <c r="G197" s="95" t="str">
        <f>IF(SP_SUL!I201="","*",SP_SUL!I201)</f>
        <v>*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*</v>
      </c>
      <c r="K197" s="97" t="str">
        <f>IF(SP_SUL!AD201="","*",SP_SUL!AD201)</f>
        <v>*</v>
      </c>
    </row>
    <row r="198" spans="2:11">
      <c r="B198" s="94" t="str">
        <f>IF(SP_SUL!Y202="","*",SP_SUL!Y202)</f>
        <v>*</v>
      </c>
      <c r="C198" s="95" t="str">
        <f>IF(SP_SUL!B202="","*",SP_SUL!B202)</f>
        <v>*</v>
      </c>
      <c r="D198" s="94" t="str">
        <f>IF(SP_SUL!D202="","*",SP_SUL!D202)</f>
        <v>*</v>
      </c>
      <c r="E198" s="94" t="str">
        <f>IF(SP_SUL!H202="","*",SP_SUL!H202)</f>
        <v>*</v>
      </c>
      <c r="F198" s="100" t="str">
        <f>IF(SP_SUL!M202="","*",SP_SUL!M202)</f>
        <v>-</v>
      </c>
      <c r="G198" s="95" t="str">
        <f>IF(SP_SUL!I202="","*",SP_SUL!I202)</f>
        <v>*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*</v>
      </c>
      <c r="K198" s="97" t="str">
        <f>IF(SP_SUL!AD202="","*",SP_SUL!AD202)</f>
        <v>*</v>
      </c>
    </row>
    <row r="199" spans="2:11">
      <c r="B199" s="94" t="str">
        <f>IF(SP_SUL!Y203="","*",SP_SUL!Y203)</f>
        <v>*</v>
      </c>
      <c r="C199" s="95" t="str">
        <f>IF(SP_SUL!B203="","*",SP_SUL!B203)</f>
        <v>*</v>
      </c>
      <c r="D199" s="94" t="str">
        <f>IF(SP_SUL!D203="","*",SP_SUL!D203)</f>
        <v>*</v>
      </c>
      <c r="E199" s="94" t="str">
        <f>IF(SP_SUL!H203="","*",SP_SUL!H203)</f>
        <v>*</v>
      </c>
      <c r="F199" s="100" t="str">
        <f>IF(SP_SUL!M203="","*",SP_SUL!M203)</f>
        <v>-</v>
      </c>
      <c r="G199" s="95" t="str">
        <f>IF(SP_SUL!I203="","*",SP_SUL!I203)</f>
        <v>*</v>
      </c>
      <c r="H199" s="95" t="str">
        <f>IF(SP_SUL!AB203="","*",SP_SUL!AB203)</f>
        <v>*</v>
      </c>
      <c r="I199" s="95" t="str">
        <f>IF(SP_SUL!AC203="","*",SP_SUL!AC203)</f>
        <v>*</v>
      </c>
      <c r="J199" s="96" t="str">
        <f>IF(SP_SUL!AA203="","*",SP_SUL!AA203)</f>
        <v>*</v>
      </c>
      <c r="K199" s="97" t="str">
        <f>IF(SP_SUL!AD203="","*",SP_SUL!AD203)</f>
        <v>*</v>
      </c>
    </row>
    <row r="200" spans="2:1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>
      <c r="B202" s="94" t="str">
        <f>IF(SP_SUL!Y206="","*",SP_SUL!Y206)</f>
        <v>*</v>
      </c>
      <c r="C202" s="95" t="str">
        <f>IF(SP_SUL!B206="","*",SP_SUL!B206)</f>
        <v>*</v>
      </c>
      <c r="D202" s="94" t="str">
        <f>IF(SP_SUL!D206="","*",SP_SUL!D206)</f>
        <v>*</v>
      </c>
      <c r="E202" s="94" t="str">
        <f>IF(SP_SUL!H206="","*",SP_SUL!H206)</f>
        <v>*</v>
      </c>
      <c r="F202" s="100" t="str">
        <f>IF(SP_SUL!M206="","*",SP_SUL!M206)</f>
        <v>-</v>
      </c>
      <c r="G202" s="95" t="str">
        <f>IF(SP_SUL!I206="","*",SP_SUL!I206)</f>
        <v>*</v>
      </c>
      <c r="H202" s="95" t="str">
        <f>IF(SP_SUL!AB206="","*",SP_SUL!AB206)</f>
        <v>*</v>
      </c>
      <c r="I202" s="95" t="str">
        <f>IF(SP_SUL!AC206="","*",SP_SUL!AC206)</f>
        <v>*</v>
      </c>
      <c r="J202" s="96" t="str">
        <f>IF(SP_SUL!AA206="","*",SP_SUL!AA206)</f>
        <v>*</v>
      </c>
      <c r="K202" s="97" t="str">
        <f>IF(SP_SUL!AD206="","*",SP_SUL!AD206)</f>
        <v>*</v>
      </c>
    </row>
    <row r="203" spans="2:11">
      <c r="B203" s="94" t="str">
        <f>IF(SP_SUL!Y207="","*",SP_SUL!Y207)</f>
        <v>*</v>
      </c>
      <c r="C203" s="95" t="str">
        <f>IF(SP_SUL!B207="","*",SP_SUL!B207)</f>
        <v>*</v>
      </c>
      <c r="D203" s="94" t="str">
        <f>IF(SP_SUL!D207="","*",SP_SUL!D207)</f>
        <v>*</v>
      </c>
      <c r="E203" s="94" t="str">
        <f>IF(SP_SUL!H207="","*",SP_SUL!H207)</f>
        <v>*</v>
      </c>
      <c r="F203" s="100" t="str">
        <f>IF(SP_SUL!M207="","*",SP_SUL!M207)</f>
        <v>-</v>
      </c>
      <c r="G203" s="95" t="str">
        <f>IF(SP_SUL!I207="","*",SP_SUL!I207)</f>
        <v>*</v>
      </c>
      <c r="H203" s="95" t="str">
        <f>IF(SP_SUL!AB207="","*",SP_SUL!AB207)</f>
        <v>*</v>
      </c>
      <c r="I203" s="95" t="str">
        <f>IF(SP_SUL!AC207="","*",SP_SUL!AC207)</f>
        <v>*</v>
      </c>
      <c r="J203" s="96" t="str">
        <f>IF(SP_SUL!AA207="","*",SP_SUL!AA207)</f>
        <v>*</v>
      </c>
      <c r="K203" s="97" t="str">
        <f>IF(SP_SUL!AD207="","*",SP_SUL!AD207)</f>
        <v>*</v>
      </c>
    </row>
    <row r="204" spans="2:11">
      <c r="B204" s="94" t="str">
        <f>IF(SP_SUL!Y208="","*",SP_SUL!Y208)</f>
        <v>*</v>
      </c>
      <c r="C204" s="95" t="str">
        <f>IF(SP_SUL!B208="","*",SP_SUL!B208)</f>
        <v>*</v>
      </c>
      <c r="D204" s="94" t="str">
        <f>IF(SP_SUL!D208="","*",SP_SUL!D208)</f>
        <v>*</v>
      </c>
      <c r="E204" s="94" t="str">
        <f>IF(SP_SUL!H208="","*",SP_SUL!H208)</f>
        <v>*</v>
      </c>
      <c r="F204" s="100" t="str">
        <f>IF(SP_SUL!M208="","*",SP_SUL!M208)</f>
        <v>-</v>
      </c>
      <c r="G204" s="95" t="str">
        <f>IF(SP_SUL!I208="","*",SP_SUL!I208)</f>
        <v>*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*</v>
      </c>
      <c r="K204" s="97" t="str">
        <f>IF(SP_SUL!AD208="","*",SP_SUL!AD208)</f>
        <v>*</v>
      </c>
    </row>
    <row r="205" spans="2:11">
      <c r="B205" s="94" t="str">
        <f>IF(SP_SUL!Y209="","*",SP_SUL!Y209)</f>
        <v>*</v>
      </c>
      <c r="C205" s="95" t="str">
        <f>IF(SP_SUL!B209="","*",SP_SUL!B209)</f>
        <v>*</v>
      </c>
      <c r="D205" s="94" t="str">
        <f>IF(SP_SUL!D209="","*",SP_SUL!D209)</f>
        <v>*</v>
      </c>
      <c r="E205" s="94" t="str">
        <f>IF(SP_SUL!H209="","*",SP_SUL!H209)</f>
        <v>*</v>
      </c>
      <c r="F205" s="100" t="str">
        <f>IF(SP_SUL!M209="","*",SP_SUL!M209)</f>
        <v>-</v>
      </c>
      <c r="G205" s="95" t="str">
        <f>IF(SP_SUL!I209="","*",SP_SUL!I209)</f>
        <v>*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*</v>
      </c>
      <c r="K205" s="97" t="str">
        <f>IF(SP_SUL!AD209="","*",SP_SUL!AD209)</f>
        <v>*</v>
      </c>
    </row>
    <row r="206" spans="2:11">
      <c r="B206" s="94" t="str">
        <f>IF(SP_SUL!Y210="","*",SP_SUL!Y210)</f>
        <v>*</v>
      </c>
      <c r="C206" s="95" t="str">
        <f>IF(SP_SUL!B210="","*",SP_SUL!B210)</f>
        <v>*</v>
      </c>
      <c r="D206" s="94" t="str">
        <f>IF(SP_SUL!D210="","*",SP_SUL!D210)</f>
        <v>*</v>
      </c>
      <c r="E206" s="94" t="str">
        <f>IF(SP_SUL!H210="","*",SP_SUL!H210)</f>
        <v>*</v>
      </c>
      <c r="F206" s="100" t="str">
        <f>IF(SP_SUL!M210="","*",SP_SUL!M210)</f>
        <v>-</v>
      </c>
      <c r="G206" s="95" t="str">
        <f>IF(SP_SUL!I210="","*",SP_SUL!I210)</f>
        <v>*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*</v>
      </c>
      <c r="K206" s="97" t="str">
        <f>IF(SP_SUL!AD210="","*",SP_SUL!AD210)</f>
        <v>*</v>
      </c>
    </row>
    <row r="207" spans="2:11">
      <c r="B207" s="94" t="str">
        <f>IF(SP_SUL!Y211="","*",SP_SUL!Y211)</f>
        <v>*</v>
      </c>
      <c r="C207" s="95" t="str">
        <f>IF(SP_SUL!B211="","*",SP_SUL!B211)</f>
        <v>*</v>
      </c>
      <c r="D207" s="94" t="str">
        <f>IF(SP_SUL!D211="","*",SP_SUL!D211)</f>
        <v>*</v>
      </c>
      <c r="E207" s="94" t="str">
        <f>IF(SP_SUL!H211="","*",SP_SUL!H211)</f>
        <v>*</v>
      </c>
      <c r="F207" s="100" t="str">
        <f>IF(SP_SUL!M211="","*",SP_SUL!M211)</f>
        <v>-</v>
      </c>
      <c r="G207" s="95" t="str">
        <f>IF(SP_SUL!I211="","*",SP_SUL!I211)</f>
        <v>*</v>
      </c>
      <c r="H207" s="95" t="str">
        <f>IF(SP_SUL!AB211="","*",SP_SUL!AB211)</f>
        <v>*</v>
      </c>
      <c r="I207" s="95" t="str">
        <f>IF(SP_SUL!AC211="","*",SP_SUL!AC211)</f>
        <v>*</v>
      </c>
      <c r="J207" s="96" t="str">
        <f>IF(SP_SUL!AA211="","*",SP_SUL!AA211)</f>
        <v>*</v>
      </c>
      <c r="K207" s="97" t="str">
        <f>IF(SP_SUL!AD211="","*",SP_SUL!AD211)</f>
        <v>*</v>
      </c>
    </row>
    <row r="208" spans="2:11">
      <c r="B208" s="94" t="str">
        <f>IF(SP_SUL!Y212="","*",SP_SUL!Y212)</f>
        <v>*</v>
      </c>
      <c r="C208" s="95" t="str">
        <f>IF(SP_SUL!B212="","*",SP_SUL!B212)</f>
        <v>*</v>
      </c>
      <c r="D208" s="94" t="str">
        <f>IF(SP_SUL!D212="","*",SP_SUL!D212)</f>
        <v>*</v>
      </c>
      <c r="E208" s="94" t="str">
        <f>IF(SP_SUL!H212="","*",SP_SUL!H212)</f>
        <v>*</v>
      </c>
      <c r="F208" s="100" t="str">
        <f>IF(SP_SUL!M212="","*",SP_SUL!M212)</f>
        <v>-</v>
      </c>
      <c r="G208" s="95" t="str">
        <f>IF(SP_SUL!I212="","*",SP_SUL!I212)</f>
        <v>*</v>
      </c>
      <c r="H208" s="95" t="str">
        <f>IF(SP_SUL!AB212="","*",SP_SUL!AB212)</f>
        <v>*</v>
      </c>
      <c r="I208" s="95" t="str">
        <f>IF(SP_SUL!AC212="","*",SP_SUL!AC212)</f>
        <v>*</v>
      </c>
      <c r="J208" s="96" t="str">
        <f>IF(SP_SUL!AA212="","*",SP_SUL!AA212)</f>
        <v>*</v>
      </c>
      <c r="K208" s="97" t="str">
        <f>IF(SP_SUL!AD212="","*",SP_SUL!AD212)</f>
        <v>*</v>
      </c>
    </row>
    <row r="209" spans="2:11">
      <c r="B209" s="94" t="str">
        <f>IF(SP_SUL!Y213="","*",SP_SUL!Y213)</f>
        <v>*</v>
      </c>
      <c r="C209" s="95" t="str">
        <f>IF(SP_SUL!B213="","*",SP_SUL!B213)</f>
        <v>*</v>
      </c>
      <c r="D209" s="94" t="str">
        <f>IF(SP_SUL!D213="","*",SP_SUL!D213)</f>
        <v>*</v>
      </c>
      <c r="E209" s="94" t="str">
        <f>IF(SP_SUL!H213="","*",SP_SUL!H213)</f>
        <v>*</v>
      </c>
      <c r="F209" s="100" t="str">
        <f>IF(SP_SUL!M213="","*",SP_SUL!M213)</f>
        <v>-</v>
      </c>
      <c r="G209" s="95" t="str">
        <f>IF(SP_SUL!I213="","*",SP_SUL!I213)</f>
        <v>*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>
      <c r="B210" s="94" t="str">
        <f>IF(SP_SUL!Y214="","*",SP_SUL!Y214)</f>
        <v>*</v>
      </c>
      <c r="C210" s="95" t="str">
        <f>IF(SP_SUL!B214="","*",SP_SUL!B214)</f>
        <v>*</v>
      </c>
      <c r="D210" s="94" t="str">
        <f>IF(SP_SUL!D214="","*",SP_SUL!D214)</f>
        <v>*</v>
      </c>
      <c r="E210" s="94" t="str">
        <f>IF(SP_SUL!H214="","*",SP_SUL!H214)</f>
        <v>*</v>
      </c>
      <c r="F210" s="100" t="str">
        <f>IF(SP_SUL!M214="","*",SP_SUL!M214)</f>
        <v>-</v>
      </c>
      <c r="G210" s="95" t="str">
        <f>IF(SP_SUL!I214="","*",SP_SUL!I214)</f>
        <v>*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>
      <c r="B212" s="94" t="str">
        <f>IF(SP_SUL!Y216="","*",SP_SUL!Y216)</f>
        <v>*</v>
      </c>
      <c r="C212" s="95" t="str">
        <f>IF(SP_SUL!B216="","*",SP_SUL!B216)</f>
        <v>*</v>
      </c>
      <c r="D212" s="94" t="str">
        <f>IF(SP_SUL!D216="","*",SP_SUL!D216)</f>
        <v>*</v>
      </c>
      <c r="E212" s="94" t="str">
        <f>IF(SP_SUL!H216="","*",SP_SUL!H216)</f>
        <v>*</v>
      </c>
      <c r="F212" s="100" t="str">
        <f>IF(SP_SUL!M216="","*",SP_SUL!M216)</f>
        <v>-</v>
      </c>
      <c r="G212" s="95" t="str">
        <f>IF(SP_SUL!I216="","*",SP_SUL!I216)</f>
        <v>*</v>
      </c>
      <c r="H212" s="95" t="str">
        <f>IF(SP_SUL!AB216="","*",SP_SUL!AB216)</f>
        <v>*</v>
      </c>
      <c r="I212" s="95" t="str">
        <f>IF(SP_SUL!AC216="","*",SP_SUL!AC216)</f>
        <v>*</v>
      </c>
      <c r="J212" s="96" t="str">
        <f>IF(SP_SUL!AA216="","*",SP_SUL!AA216)</f>
        <v>*</v>
      </c>
      <c r="K212" s="97" t="str">
        <f>IF(SP_SUL!AD216="","*",SP_SUL!AD216)</f>
        <v>*</v>
      </c>
    </row>
    <row r="213" spans="2:11">
      <c r="B213" s="94" t="str">
        <f>IF(SP_SUL!Y217="","*",SP_SUL!Y217)</f>
        <v>*</v>
      </c>
      <c r="C213" s="95" t="str">
        <f>IF(SP_SUL!B217="","*",SP_SUL!B217)</f>
        <v>*</v>
      </c>
      <c r="D213" s="94" t="str">
        <f>IF(SP_SUL!D217="","*",SP_SUL!D217)</f>
        <v>*</v>
      </c>
      <c r="E213" s="94" t="str">
        <f>IF(SP_SUL!H217="","*",SP_SUL!H217)</f>
        <v>*</v>
      </c>
      <c r="F213" s="100" t="str">
        <f>IF(SP_SUL!M217="","*",SP_SUL!M217)</f>
        <v>-</v>
      </c>
      <c r="G213" s="95" t="str">
        <f>IF(SP_SUL!I217="","*",SP_SUL!I217)</f>
        <v>*</v>
      </c>
      <c r="H213" s="95" t="str">
        <f>IF(SP_SUL!AB217="","*",SP_SUL!AB217)</f>
        <v>*</v>
      </c>
      <c r="I213" s="95" t="str">
        <f>IF(SP_SUL!AC217="","*",SP_SUL!AC217)</f>
        <v>*</v>
      </c>
      <c r="J213" s="96" t="str">
        <f>IF(SP_SUL!AA217="","*",SP_SUL!AA217)</f>
        <v>*</v>
      </c>
      <c r="K213" s="97" t="str">
        <f>IF(SP_SUL!AD217="","*",SP_SUL!AD217)</f>
        <v>*</v>
      </c>
    </row>
    <row r="214" spans="2:11">
      <c r="B214" s="94" t="str">
        <f>IF(SP_SUL!Y218="","*",SP_SUL!Y218)</f>
        <v>*</v>
      </c>
      <c r="C214" s="95" t="str">
        <f>IF(SP_SUL!B218="","*",SP_SUL!B218)</f>
        <v>*</v>
      </c>
      <c r="D214" s="94" t="str">
        <f>IF(SP_SUL!D218="","*",SP_SUL!D218)</f>
        <v>*</v>
      </c>
      <c r="E214" s="94" t="str">
        <f>IF(SP_SUL!H218="","*",SP_SUL!H218)</f>
        <v>*</v>
      </c>
      <c r="F214" s="100" t="str">
        <f>IF(SP_SUL!M218="","*",SP_SUL!M218)</f>
        <v>-</v>
      </c>
      <c r="G214" s="95" t="str">
        <f>IF(SP_SUL!I218="","*",SP_SUL!I218)</f>
        <v>*</v>
      </c>
      <c r="H214" s="95" t="str">
        <f>IF(SP_SUL!AB218="","*",SP_SUL!AB218)</f>
        <v>*</v>
      </c>
      <c r="I214" s="95" t="str">
        <f>IF(SP_SUL!AC218="","*",SP_SUL!AC218)</f>
        <v>*</v>
      </c>
      <c r="J214" s="96" t="str">
        <f>IF(SP_SUL!AA218="","*",SP_SUL!AA218)</f>
        <v>*</v>
      </c>
      <c r="K214" s="97" t="str">
        <f>IF(SP_SUL!AD218="","*",SP_SUL!AD218)</f>
        <v>*</v>
      </c>
    </row>
    <row r="215" spans="2:11">
      <c r="B215" s="94" t="str">
        <f>IF(SP_SUL!Y219="","*",SP_SUL!Y219)</f>
        <v>*</v>
      </c>
      <c r="C215" s="95" t="str">
        <f>IF(SP_SUL!B219="","*",SP_SUL!B219)</f>
        <v>*</v>
      </c>
      <c r="D215" s="94" t="str">
        <f>IF(SP_SUL!D219="","*",SP_SUL!D219)</f>
        <v>*</v>
      </c>
      <c r="E215" s="94" t="str">
        <f>IF(SP_SUL!H219="","*",SP_SUL!H219)</f>
        <v>*</v>
      </c>
      <c r="F215" s="100" t="str">
        <f>IF(SP_SUL!M219="","*",SP_SUL!M219)</f>
        <v>-</v>
      </c>
      <c r="G215" s="95" t="str">
        <f>IF(SP_SUL!I219="","*",SP_SUL!I219)</f>
        <v>*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>
      <c r="B216" s="94" t="str">
        <f>IF(SP_SUL!Y220="","*",SP_SUL!Y220)</f>
        <v>*</v>
      </c>
      <c r="C216" s="95" t="str">
        <f>IF(SP_SUL!B220="","*",SP_SUL!B220)</f>
        <v>*</v>
      </c>
      <c r="D216" s="94" t="str">
        <f>IF(SP_SUL!D220="","*",SP_SUL!D220)</f>
        <v>*</v>
      </c>
      <c r="E216" s="94" t="str">
        <f>IF(SP_SUL!H220="","*",SP_SUL!H220)</f>
        <v>*</v>
      </c>
      <c r="F216" s="100" t="str">
        <f>IF(SP_SUL!M220="","*",SP_SUL!M220)</f>
        <v>-</v>
      </c>
      <c r="G216" s="95" t="str">
        <f>IF(SP_SUL!I220="","*",SP_SUL!I220)</f>
        <v>*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>
      <c r="B219" s="94" t="str">
        <f>IF(SP_SUL!Y223="","*",SP_SUL!Y223)</f>
        <v>*</v>
      </c>
      <c r="C219" s="95" t="str">
        <f>IF(SP_SUL!B223="","*",SP_SUL!B223)</f>
        <v>*</v>
      </c>
      <c r="D219" s="94" t="str">
        <f>IF(SP_SUL!D223="","*",SP_SUL!D223)</f>
        <v>*</v>
      </c>
      <c r="E219" s="94" t="str">
        <f>IF(SP_SUL!H223="","*",SP_SUL!H223)</f>
        <v>*</v>
      </c>
      <c r="F219" s="100" t="str">
        <f>IF(SP_SUL!M223="","*",SP_SUL!M223)</f>
        <v>-</v>
      </c>
      <c r="G219" s="95" t="str">
        <f>IF(SP_SUL!I223="","*",SP_SUL!I223)</f>
        <v>*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>
      <c r="B220" s="94" t="str">
        <f>IF(SP_SUL!Y224="","*",SP_SUL!Y224)</f>
        <v>*</v>
      </c>
      <c r="C220" s="95" t="str">
        <f>IF(SP_SUL!B224="","*",SP_SUL!B224)</f>
        <v>*</v>
      </c>
      <c r="D220" s="94" t="str">
        <f>IF(SP_SUL!D224="","*",SP_SUL!D224)</f>
        <v>*</v>
      </c>
      <c r="E220" s="94" t="str">
        <f>IF(SP_SUL!H224="","*",SP_SUL!H224)</f>
        <v>*</v>
      </c>
      <c r="F220" s="100" t="str">
        <f>IF(SP_SUL!M224="","*",SP_SUL!M224)</f>
        <v>-</v>
      </c>
      <c r="G220" s="95" t="str">
        <f>IF(SP_SUL!I224="","*",SP_SUL!I224)</f>
        <v>*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*</v>
      </c>
      <c r="E221" s="94" t="str">
        <f>IF(SP_SUL!H225="","*",SP_SUL!H225)</f>
        <v>*</v>
      </c>
      <c r="F221" s="100" t="str">
        <f>IF(SP_SUL!M225="","*",SP_SUL!M225)</f>
        <v>-</v>
      </c>
      <c r="G221" s="95" t="str">
        <f>IF(SP_SUL!I225="","*",SP_SUL!I225)</f>
        <v>*</v>
      </c>
      <c r="H221" s="95" t="str">
        <f>IF(SP_SUL!AB225="","*",SP_SUL!AB225)</f>
        <v>*</v>
      </c>
      <c r="I221" s="95" t="str">
        <f>IF(SP_SUL!AC225="","*",SP_SUL!AC225)</f>
        <v>*</v>
      </c>
      <c r="J221" s="96" t="str">
        <f>IF(SP_SUL!AA225="","*",SP_SUL!AA225)</f>
        <v>*</v>
      </c>
      <c r="K221" s="97" t="str">
        <f>IF(SP_SUL!AD225="","*",SP_SUL!AD225)</f>
        <v>*</v>
      </c>
    </row>
    <row r="222" spans="2:11">
      <c r="B222" s="94" t="str">
        <f>IF(SP_SUL!Y226="","*",SP_SUL!Y226)</f>
        <v>*</v>
      </c>
      <c r="C222" s="95" t="str">
        <f>IF(SP_SUL!B226="","*",SP_SUL!B226)</f>
        <v>*</v>
      </c>
      <c r="D222" s="94" t="str">
        <f>IF(SP_SUL!D226="","*",SP_SUL!D226)</f>
        <v>*</v>
      </c>
      <c r="E222" s="94" t="str">
        <f>IF(SP_SUL!H226="","*",SP_SUL!H226)</f>
        <v>*</v>
      </c>
      <c r="F222" s="100" t="str">
        <f>IF(SP_SUL!M226="","*",SP_SUL!M226)</f>
        <v>-</v>
      </c>
      <c r="G222" s="95" t="str">
        <f>IF(SP_SUL!I226="","*",SP_SUL!I226)</f>
        <v>*</v>
      </c>
      <c r="H222" s="95" t="str">
        <f>IF(SP_SUL!AB226="","*",SP_SUL!AB226)</f>
        <v>*</v>
      </c>
      <c r="I222" s="95" t="str">
        <f>IF(SP_SUL!AC226="","*",SP_SUL!AC226)</f>
        <v>*</v>
      </c>
      <c r="J222" s="96" t="str">
        <f>IF(SP_SUL!AA226="","*",SP_SUL!AA226)</f>
        <v>*</v>
      </c>
      <c r="K222" s="97" t="str">
        <f>IF(SP_SUL!AD226="","*",SP_SUL!AD226)</f>
        <v>*</v>
      </c>
    </row>
    <row r="223" spans="2:1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>
      <c r="B224" s="94" t="str">
        <f>IF(SP_SUL!Y228="","*",SP_SUL!Y228)</f>
        <v>*</v>
      </c>
      <c r="C224" s="95" t="str">
        <f>IF(SP_SUL!B228="","*",SP_SUL!B228)</f>
        <v>*</v>
      </c>
      <c r="D224" s="94" t="str">
        <f>IF(SP_SUL!D228="","*",SP_SUL!D228)</f>
        <v>*</v>
      </c>
      <c r="E224" s="94" t="str">
        <f>IF(SP_SUL!H228="","*",SP_SUL!H228)</f>
        <v>*</v>
      </c>
      <c r="F224" s="100" t="str">
        <f>IF(SP_SUL!M228="","*",SP_SUL!M228)</f>
        <v>-</v>
      </c>
      <c r="G224" s="95" t="str">
        <f>IF(SP_SUL!I228="","*",SP_SUL!I228)</f>
        <v>*</v>
      </c>
      <c r="H224" s="95" t="str">
        <f>IF(SP_SUL!AB228="","*",SP_SUL!AB228)</f>
        <v>*</v>
      </c>
      <c r="I224" s="95" t="str">
        <f>IF(SP_SUL!AC228="","*",SP_SUL!AC228)</f>
        <v>*</v>
      </c>
      <c r="J224" s="96" t="str">
        <f>IF(SP_SUL!AA228="","*",SP_SUL!AA228)</f>
        <v>*</v>
      </c>
      <c r="K224" s="97" t="str">
        <f>IF(SP_SUL!AD228="","*",SP_SUL!AD228)</f>
        <v>*</v>
      </c>
    </row>
    <row r="225" spans="2:11">
      <c r="B225" s="94" t="str">
        <f>IF(SP_SUL!Y229="","*",SP_SUL!Y229)</f>
        <v>*</v>
      </c>
      <c r="C225" s="95" t="str">
        <f>IF(SP_SUL!B229="","*",SP_SUL!B229)</f>
        <v>*</v>
      </c>
      <c r="D225" s="94" t="str">
        <f>IF(SP_SUL!D229="","*",SP_SUL!D229)</f>
        <v>*</v>
      </c>
      <c r="E225" s="94" t="str">
        <f>IF(SP_SUL!H229="","*",SP_SUL!H229)</f>
        <v>*</v>
      </c>
      <c r="F225" s="100" t="str">
        <f>IF(SP_SUL!M229="","*",SP_SUL!M229)</f>
        <v>-</v>
      </c>
      <c r="G225" s="95" t="str">
        <f>IF(SP_SUL!I229="","*",SP_SUL!I229)</f>
        <v>*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*</v>
      </c>
      <c r="K225" s="97" t="str">
        <f>IF(SP_SUL!AD229="","*",SP_SUL!AD229)</f>
        <v>*</v>
      </c>
    </row>
    <row r="226" spans="2:11">
      <c r="B226" s="94" t="str">
        <f>IF(SP_SUL!Y230="","*",SP_SUL!Y230)</f>
        <v>*</v>
      </c>
      <c r="C226" s="95" t="str">
        <f>IF(SP_SUL!B230="","*",SP_SUL!B230)</f>
        <v>*</v>
      </c>
      <c r="D226" s="94" t="str">
        <f>IF(SP_SUL!D230="","*",SP_SUL!D230)</f>
        <v>*</v>
      </c>
      <c r="E226" s="94" t="str">
        <f>IF(SP_SUL!H230="","*",SP_SUL!H230)</f>
        <v>*</v>
      </c>
      <c r="F226" s="100" t="str">
        <f>IF(SP_SUL!M230="","*",SP_SUL!M230)</f>
        <v>-</v>
      </c>
      <c r="G226" s="95" t="str">
        <f>IF(SP_SUL!I230="","*",SP_SUL!I230)</f>
        <v>*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*</v>
      </c>
      <c r="K226" s="97" t="str">
        <f>IF(SP_SUL!AD230="","*",SP_SUL!AD230)</f>
        <v>*</v>
      </c>
    </row>
    <row r="227" spans="2:11">
      <c r="B227" s="94" t="str">
        <f>IF(SP_SUL!Y231="","*",SP_SUL!Y231)</f>
        <v>*</v>
      </c>
      <c r="C227" s="95" t="str">
        <f>IF(SP_SUL!B231="","*",SP_SUL!B231)</f>
        <v>*</v>
      </c>
      <c r="D227" s="94" t="str">
        <f>IF(SP_SUL!D231="","*",SP_SUL!D231)</f>
        <v>*</v>
      </c>
      <c r="E227" s="94" t="str">
        <f>IF(SP_SUL!H231="","*",SP_SUL!H231)</f>
        <v>*</v>
      </c>
      <c r="F227" s="100" t="str">
        <f>IF(SP_SUL!M231="","*",SP_SUL!M231)</f>
        <v>-</v>
      </c>
      <c r="G227" s="95" t="str">
        <f>IF(SP_SUL!I231="","*",SP_SUL!I231)</f>
        <v>*</v>
      </c>
      <c r="H227" s="95" t="str">
        <f>IF(SP_SUL!AB231="","*",SP_SUL!AB231)</f>
        <v>*</v>
      </c>
      <c r="I227" s="95" t="str">
        <f>IF(SP_SUL!AC231="","*",SP_SUL!AC231)</f>
        <v>*</v>
      </c>
      <c r="J227" s="96" t="str">
        <f>IF(SP_SUL!AA231="","*",SP_SUL!AA231)</f>
        <v>*</v>
      </c>
      <c r="K227" s="97" t="str">
        <f>IF(SP_SUL!AD231="","*",SP_SUL!AD231)</f>
        <v>*</v>
      </c>
    </row>
    <row r="228" spans="2:1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>
      <c r="B229" s="94" t="str">
        <f>IF(SP_SUL!Y233="","*",SP_SUL!Y233)</f>
        <v>*</v>
      </c>
      <c r="C229" s="95" t="str">
        <f>IF(SP_SUL!B233="","*",SP_SUL!B233)</f>
        <v>*</v>
      </c>
      <c r="D229" s="94" t="str">
        <f>IF(SP_SUL!D233="","*",SP_SUL!D233)</f>
        <v>*</v>
      </c>
      <c r="E229" s="94" t="str">
        <f>IF(SP_SUL!H233="","*",SP_SUL!H233)</f>
        <v>*</v>
      </c>
      <c r="F229" s="100" t="str">
        <f>IF(SP_SUL!M233="","*",SP_SUL!M233)</f>
        <v>-</v>
      </c>
      <c r="G229" s="95" t="str">
        <f>IF(SP_SUL!I233="","*",SP_SUL!I233)</f>
        <v>*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>
      <c r="B230" s="94" t="str">
        <f>IF(SP_SUL!Y234="","*",SP_SUL!Y234)</f>
        <v>*</v>
      </c>
      <c r="C230" s="95" t="str">
        <f>IF(SP_SUL!B234="","*",SP_SUL!B234)</f>
        <v>*</v>
      </c>
      <c r="D230" s="94" t="str">
        <f>IF(SP_SUL!D234="","*",SP_SUL!D234)</f>
        <v>*</v>
      </c>
      <c r="E230" s="94" t="str">
        <f>IF(SP_SUL!H234="","*",SP_SUL!H234)</f>
        <v>*</v>
      </c>
      <c r="F230" s="100" t="str">
        <f>IF(SP_SUL!M234="","*",SP_SUL!M234)</f>
        <v>-</v>
      </c>
      <c r="G230" s="95" t="str">
        <f>IF(SP_SUL!I234="","*",SP_SUL!I234)</f>
        <v>*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*</v>
      </c>
      <c r="E231" s="94" t="str">
        <f>IF(SP_SUL!H235="","*",SP_SUL!H235)</f>
        <v>*</v>
      </c>
      <c r="F231" s="100" t="str">
        <f>IF(SP_SUL!M235="","*",SP_SUL!M235)</f>
        <v>-</v>
      </c>
      <c r="G231" s="95" t="str">
        <f>IF(SP_SUL!I235="","*",SP_SUL!I235)</f>
        <v>*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*</v>
      </c>
      <c r="K231" s="97" t="str">
        <f>IF(SP_SUL!AD235="","*",SP_SUL!AD235)</f>
        <v>*</v>
      </c>
    </row>
    <row r="232" spans="2:1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>
      <c r="B235" s="94" t="str">
        <f>IF(SP_SUL!Y239="","*",SP_SUL!Y239)</f>
        <v>*</v>
      </c>
      <c r="C235" s="95" t="str">
        <f>IF(SP_SUL!B239="","*",SP_SUL!B239)</f>
        <v>*</v>
      </c>
      <c r="D235" s="94" t="str">
        <f>IF(SP_SUL!D239="","*",SP_SUL!D239)</f>
        <v>*</v>
      </c>
      <c r="E235" s="94" t="str">
        <f>IF(SP_SUL!H239="","*",SP_SUL!H239)</f>
        <v>*</v>
      </c>
      <c r="F235" s="100" t="str">
        <f>IF(SP_SUL!M239="","*",SP_SUL!M239)</f>
        <v>-</v>
      </c>
      <c r="G235" s="95" t="str">
        <f>IF(SP_SUL!I239="","*",SP_SUL!I239)</f>
        <v>*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*</v>
      </c>
      <c r="K235" s="97" t="str">
        <f>IF(SP_SUL!AD239="","*",SP_SUL!AD239)</f>
        <v>*</v>
      </c>
    </row>
    <row r="236" spans="2:11">
      <c r="B236" s="94" t="str">
        <f>IF(SP_SUL!Y240="","*",SP_SUL!Y240)</f>
        <v>*</v>
      </c>
      <c r="C236" s="95" t="str">
        <f>IF(SP_SUL!B240="","*",SP_SUL!B240)</f>
        <v>*</v>
      </c>
      <c r="D236" s="94" t="str">
        <f>IF(SP_SUL!D240="","*",SP_SUL!D240)</f>
        <v>*</v>
      </c>
      <c r="E236" s="94" t="str">
        <f>IF(SP_SUL!H240="","*",SP_SUL!H240)</f>
        <v>*</v>
      </c>
      <c r="F236" s="100" t="str">
        <f>IF(SP_SUL!M240="","*",SP_SUL!M240)</f>
        <v>-</v>
      </c>
      <c r="G236" s="95" t="str">
        <f>IF(SP_SUL!I240="","*",SP_SUL!I240)</f>
        <v>*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*</v>
      </c>
      <c r="K236" s="97" t="str">
        <f>IF(SP_SUL!AD240="","*",SP_SUL!AD240)</f>
        <v>*</v>
      </c>
    </row>
    <row r="237" spans="2:11">
      <c r="B237" s="94" t="str">
        <f>IF(SP_SUL!Y241="","*",SP_SUL!Y241)</f>
        <v>*</v>
      </c>
      <c r="C237" s="95" t="str">
        <f>IF(SP_SUL!B241="","*",SP_SUL!B241)</f>
        <v>*</v>
      </c>
      <c r="D237" s="94" t="str">
        <f>IF(SP_SUL!D241="","*",SP_SUL!D241)</f>
        <v>*</v>
      </c>
      <c r="E237" s="94" t="str">
        <f>IF(SP_SUL!H241="","*",SP_SUL!H241)</f>
        <v>*</v>
      </c>
      <c r="F237" s="100" t="str">
        <f>IF(SP_SUL!M241="","*",SP_SUL!M241)</f>
        <v>-</v>
      </c>
      <c r="G237" s="95" t="str">
        <f>IF(SP_SUL!I241="","*",SP_SUL!I241)</f>
        <v>*</v>
      </c>
      <c r="H237" s="95" t="str">
        <f>IF(SP_SUL!AB241="","*",SP_SUL!AB241)</f>
        <v>*</v>
      </c>
      <c r="I237" s="95" t="str">
        <f>IF(SP_SUL!AC241="","*",SP_SUL!AC241)</f>
        <v>*</v>
      </c>
      <c r="J237" s="96" t="str">
        <f>IF(SP_SUL!AA241="","*",SP_SUL!AA241)</f>
        <v>*</v>
      </c>
      <c r="K237" s="97" t="str">
        <f>IF(SP_SUL!AD241="","*",SP_SUL!AD241)</f>
        <v>*</v>
      </c>
    </row>
    <row r="238" spans="2:11">
      <c r="B238" s="94" t="str">
        <f>IF(SP_SUL!Y242="","*",SP_SUL!Y242)</f>
        <v>*</v>
      </c>
      <c r="C238" s="95" t="str">
        <f>IF(SP_SUL!B242="","*",SP_SUL!B242)</f>
        <v>*</v>
      </c>
      <c r="D238" s="94" t="str">
        <f>IF(SP_SUL!D242="","*",SP_SUL!D242)</f>
        <v>*</v>
      </c>
      <c r="E238" s="94" t="str">
        <f>IF(SP_SUL!H242="","*",SP_SUL!H242)</f>
        <v>*</v>
      </c>
      <c r="F238" s="100" t="str">
        <f>IF(SP_SUL!M242="","*",SP_SUL!M242)</f>
        <v>-</v>
      </c>
      <c r="G238" s="95" t="str">
        <f>IF(SP_SUL!I242="","*",SP_SUL!I242)</f>
        <v>*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*</v>
      </c>
      <c r="K238" s="97" t="str">
        <f>IF(SP_SUL!AD242="","*",SP_SUL!AD242)</f>
        <v>*</v>
      </c>
    </row>
    <row r="239" spans="2:11">
      <c r="B239" s="94" t="str">
        <f>IF(SP_SUL!Y243="","*",SP_SUL!Y243)</f>
        <v>*</v>
      </c>
      <c r="C239" s="95" t="str">
        <f>IF(SP_SUL!B243="","*",SP_SUL!B243)</f>
        <v>*</v>
      </c>
      <c r="D239" s="94" t="str">
        <f>IF(SP_SUL!D243="","*",SP_SUL!D243)</f>
        <v>*</v>
      </c>
      <c r="E239" s="94" t="str">
        <f>IF(SP_SUL!H243="","*",SP_SUL!H243)</f>
        <v>*</v>
      </c>
      <c r="F239" s="100" t="str">
        <f>IF(SP_SUL!M243="","*",SP_SUL!M243)</f>
        <v>-</v>
      </c>
      <c r="G239" s="95" t="str">
        <f>IF(SP_SUL!I243="","*",SP_SUL!I243)</f>
        <v>*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*</v>
      </c>
      <c r="K239" s="97" t="str">
        <f>IF(SP_SUL!AD243="","*",SP_SUL!AD243)</f>
        <v>*</v>
      </c>
    </row>
    <row r="240" spans="2:1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3" xr:uid="{2F6BC3FB-5EB2-4609-97E5-607F9854A864}"/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2026-02-02T20:38:28Z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