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80" documentId="120_S{118792C3-22EF-5104-A093-F22BFE3913F3}" xr6:coauthVersionLast="47" xr6:coauthVersionMax="47" xr10:uidLastSave="{E85F8544-D289-407C-BA0B-6458B6DBBFD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<sst xmlns="http://schemas.openxmlformats.org/spreadsheetml/2006/main" count="5638" uniqueCount="1395">
  <si>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</si>
  <si>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</si>
  <si>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</si>
  <si>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</si>
  <si>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</si>
  <si>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</si>
  <si>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</si>
  <si>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</si>
  <si>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</si>
  <si>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</si>
  <si>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</si>
  <si>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</si>
  <si>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</si>
  <si>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</si>
  <si>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</si>
  <si>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</si>
  <si>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</si>
  <si>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</si>
  <si>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</si>
  <si>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</si>
  <si>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</si>
  <si>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</si>
  <si>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</si>
  <si>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</si>
  <si>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</si>
  <si>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</si>
  <si>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</si>
  <si>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</si>
  <si>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</si>
  <si>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</si>
  <si>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</si>
  <si>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</si>
  <si>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</si>
  <si>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</si>
  <si>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</si>
  <si>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</si>
  <si>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</si>
  <si>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</si>
  <si>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</si>
  <si>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</si>
  <si>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</si>
  <si>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</si>
  <si>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</si>
  <si>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</si>
  <si>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</si>
  <si>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</si>
  <si>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</si>
  <si>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</si>
  <si>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</si>
  <si>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</si>
  <si>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</si>
  <si>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</si>
  <si>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</si>
  <si>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</si>
  <si>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</si>
  <si>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</si>
  <si>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</si>
  <si>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</si>
  <si>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</si>
  <si>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</si>
  <si>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</si>
  <si>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</si>
  <si>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</si>
  <si>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</si>
  <si>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</si>
  <si>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</si>
  <si>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</si>
  <si>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</si>
  <si>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</si>
  <si>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</si>
  <si>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</si>
  <si>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</si>
  <si>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</si>
  <si>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</si>
  <si>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</si>
  <si>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</si>
  <si>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</si>
  <si>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</si>
  <si>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</si>
  <si>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</si>
  <si>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</si>
  <si>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</si>
  <si>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</si>
  <si>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</si>
  <si>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</si>
  <si>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</si>
  <si>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</si>
  <si>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</si>
  <si>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</si>
  <si>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</si>
  <si>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</si>
  <si>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</si>
  <si>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</si>
  <si>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</si>
  <si>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</si>
  <si>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</si>
  <si>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</si>
  <si>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</si>
  <si>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</si>
  <si>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</si>
  <si>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</si>
  <si>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</si>
  <si>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</si>
  <si>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</si>
  <si>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</si>
  <si>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</si>
  <si>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</si>
  <si>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</si>
  <si>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</si>
  <si>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</si>
  <si>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</si>
  <si>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</si>
  <si>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</si>
  <si>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</si>
  <si>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</si>
  <si>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</si>
  <si>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</si>
  <si>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</si>
  <si>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</si>
  <si>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</si>
  <si>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</si>
  <si>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</si>
  <si>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</si>
  <si>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</si>
  <si>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</si>
  <si>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</si>
  <si>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</si>
  <si>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</si>
  <si>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</si>
  <si>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</si>
  <si>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</si>
  <si>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</si>
  <si>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</si>
  <si>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</si>
  <si>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</si>
  <si>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</si>
  <si>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</si>
  <si>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</si>
  <si>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</si>
  <si>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</si>
  <si>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</si>
  <si>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</si>
  <si>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</si>
  <si>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</si>
  <si>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</si>
  <si>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</si>
  <si>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</si>
  <si>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</si>
  <si>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</si>
  <si>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</si>
  <si>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</si>
  <si>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</si>
  <si>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</si>
  <si>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</si>
  <si>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</si>
  <si>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</si>
  <si>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</si>
  <si>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</si>
  <si>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</si>
  <si>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</si>
  <si>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</si>
  <si>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</si>
  <si>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</si>
  <si>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</si>
  <si>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</si>
  <si>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</si>
  <si>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</si>
  <si>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</si>
  <si>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</si>
  <si>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</si>
  <si>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</si>
  <si>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</si>
  <si>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</si>
  <si>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</si>
  <si>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</si>
  <si>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</si>
  <si>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</si>
  <si>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</si>
  <si>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</si>
  <si>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</si>
  <si>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</si>
  <si>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</si>
  <si>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</si>
  <si>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</si>
  <si>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</si>
  <si>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</si>
  <si>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</si>
  <si>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</si>
  <si>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</si>
  <si>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</si>
  <si>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</si>
  <si>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</si>
  <si>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</si>
  <si>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</si>
  <si>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</si>
  <si>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</si>
  <si>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</si>
  <si>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</si>
  <si>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</si>
  <si>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</si>
  <si>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</si>
  <si>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</si>
  <si>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</si>
  <si>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</si>
  <si>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</si>
  <si>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</si>
  <si>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</si>
  <si>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</si>
  <si>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</si>
  <si>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</si>
  <si>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</si>
  <si>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</si>
  <si>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</si>
  <si>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</si>
  <si>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</si>
  <si>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</si>
  <si>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</si>
  <si>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</si>
  <si>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</si>
  <si>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</si>
  <si>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</si>
  <si>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</si>
  <si>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</si>
  <si>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</si>
  <si>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</si>
  <si>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</si>
  <si>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</si>
  <si>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</si>
  <si>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</si>
  <si>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</si>
  <si>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</si>
  <si>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</si>
  <si>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</si>
  <si>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</si>
  <si>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</si>
  <si>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</si>
  <si>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</si>
  <si>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</si>
  <si>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</si>
  <si>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</si>
  <si>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</si>
  <si>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</si>
  <si>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</si>
  <si>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</si>
  <si>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</si>
  <si>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</si>
  <si>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</si>
  <si>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</si>
  <si>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</si>
  <si>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</si>
  <si>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</si>
  <si>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</si>
  <si>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</si>
  <si>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</si>
  <si>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</si>
  <si>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</si>
  <si>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</si>
  <si>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</si>
  <si>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</si>
  <si>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</si>
  <si>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</si>
  <si>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</si>
  <si>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</si>
  <si>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</si>
  <si>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</si>
  <si>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</si>
  <si>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</si>
  <si>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</si>
  <si>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</si>
  <si>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</si>
  <si>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</si>
  <si>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</si>
  <si>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</si>
  <si>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</si>
  <si>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</si>
  <si>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</si>
  <si>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</si>
  <si>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</si>
  <si>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</si>
  <si>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</si>
  <si>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</si>
  <si>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</si>
  <si>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</si>
  <si>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</si>
  <si>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</si>
  <si>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</si>
  <si>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</si>
  <si>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</si>
  <si>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</si>
  <si>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</si>
  <si>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</si>
  <si>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</si>
  <si>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</si>
  <si>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</si>
  <si>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</si>
  <si>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</si>
  <si>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</si>
  <si>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</si>
  <si>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</si>
  <si>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</si>
  <si>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</si>
  <si>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</si>
  <si>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</si>
  <si>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</si>
  <si>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</si>
  <si>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</si>
  <si>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</si>
  <si>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</si>
  <si>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</si>
  <si>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</si>
  <si>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</si>
  <si>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</si>
  <si>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</si>
  <si>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</si>
  <si>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</si>
  <si>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</si>
  <si>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</si>
  <si>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</si>
  <si>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</si>
  <si>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</si>
  <si>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</si>
  <si>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</si>
  <si>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</si>
  <si>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</si>
  <si>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</si>
  <si>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</si>
  <si>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</si>
  <si>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</si>
  <si>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</si>
  <si>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</si>
  <si>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</si>
  <si>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</si>
  <si>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</si>
  <si>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</si>
  <si>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</si>
  <si>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</si>
  <si>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</si>
  <si>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</si>
  <si>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</si>
  <si>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</si>
  <si>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</si>
  <si>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</si>
  <si>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</si>
  <si>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</si>
  <si>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</si>
  <si>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</si>
  <si>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</si>
  <si>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</si>
  <si>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</si>
  <si>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</si>
  <si>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</si>
  <si>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</si>
  <si>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</si>
  <si>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</si>
  <si>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</si>
  <si>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</si>
  <si>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</si>
  <si>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</si>
  <si>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</si>
  <si>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</si>
  <si>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</si>
  <si>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</si>
  <si>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</si>
  <si>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</si>
  <si>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</si>
  <si>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</si>
  <si>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</si>
  <si>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</si>
  <si>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</si>
  <si>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</si>
  <si>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</si>
  <si>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</si>
  <si>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</si>
  <si>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</si>
  <si>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</si>
  <si>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</si>
  <si>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</si>
  <si>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</si>
  <si>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</si>
  <si>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</si>
  <si>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</si>
  <si>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</si>
  <si>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</si>
  <si>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</si>
  <si>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</si>
  <si>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</si>
  <si>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</si>
  <si>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</si>
  <si>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</si>
  <si>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</si>
  <si>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</si>
  <si>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</si>
  <si>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</si>
  <si>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</si>
  <si>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</si>
  <si>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</si>
  <si>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</si>
  <si>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</si>
  <si>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</si>
  <si>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</si>
  <si>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</si>
  <si>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</si>
  <si>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</si>
  <si>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</si>
  <si>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</si>
  <si>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</si>
  <si>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</si>
  <si>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</si>
  <si>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</si>
  <si>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</si>
  <si>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</si>
  <si>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</si>
  <si>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</si>
  <si>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</si>
  <si>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</si>
  <si>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</si>
  <si>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</si>
  <si>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</si>
  <si>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</si>
  <si>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</si>
  <si>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</si>
  <si>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</si>
  <si>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</si>
  <si>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</si>
  <si>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</si>
  <si>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</si>
  <si>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</si>
  <si>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</si>
  <si>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</si>
  <si>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</si>
  <si>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</si>
  <si>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</si>
  <si>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</si>
  <si>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</si>
  <si>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</si>
  <si>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</si>
  <si>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</si>
  <si>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</si>
  <si>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</si>
  <si>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</si>
  <si>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</si>
  <si>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</si>
  <si>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</si>
  <si>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</si>
  <si>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</si>
  <si>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</si>
  <si>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</si>
  <si>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</si>
  <si>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</si>
  <si>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</si>
  <si>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</si>
  <si>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</si>
  <si>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</si>
  <si>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</si>
  <si>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</si>
  <si>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</si>
  <si>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</si>
  <si>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</si>
  <si>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</si>
  <si>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</si>
  <si>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</si>
  <si>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</si>
  <si>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</si>
  <si>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</si>
  <si>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</si>
  <si>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</si>
  <si>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</si>
  <si>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</si>
  <si>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</si>
  <si>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</si>
  <si>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</si>
  <si>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</si>
  <si>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</si>
  <si>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</si>
  <si>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</si>
  <si>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</si>
  <si>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</si>
  <si>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</si>
  <si>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</si>
  <si>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</si>
  <si>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</si>
  <si>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</si>
  <si>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</si>
  <si>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</si>
  <si>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</si>
  <si>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</si>
  <si>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</si>
  <si>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</si>
  <si>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</si>
  <si>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</si>
  <si>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</si>
  <si>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</si>
  <si>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</si>
  <si>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</si>
  <si>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</si>
  <si>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</si>
  <si>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</si>
  <si>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</si>
  <si>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</si>
  <si>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</si>
  <si>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</si>
  <si>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</si>
  <si>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</si>
  <si>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</si>
  <si>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</si>
  <si>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</si>
  <si>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</si>
  <si>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</si>
  <si>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</si>
  <si>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</si>
  <si>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</si>
  <si>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</si>
  <si>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</si>
  <si>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</si>
  <si>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</si>
  <si>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</si>
  <si>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</si>
  <si>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</si>
  <si>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</si>
  <si>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</si>
  <si>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</si>
  <si>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</si>
  <si>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</si>
  <si>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</si>
  <si>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</si>
  <si>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</si>
  <si>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</si>
  <si>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</si>
  <si>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</si>
  <si>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</si>
  <si>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</si>
  <si>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</si>
  <si>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</si>
  <si>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</si>
  <si>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</si>
  <si>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</si>
  <si>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</si>
  <si>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</si>
  <si>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</si>
  <si>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</si>
  <si>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</si>
  <si>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</si>
  <si>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</si>
  <si>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</si>
  <si>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</si>
  <si>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</si>
  <si>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</si>
  <si>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</si>
  <si>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</si>
  <si>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</si>
  <si>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</si>
  <si>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</si>
  <si>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</si>
  <si>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</si>
  <si>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</si>
  <si>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</si>
  <si>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</si>
  <si>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</si>
  <si>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</si>
  <si>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</si>
  <si>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</si>
  <si>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</si>
  <si>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</si>
  <si>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</si>
  <si>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</si>
  <si>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</si>
  <si>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</si>
  <si>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</si>
  <si>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</si>
  <si>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</si>
  <si>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</si>
  <si>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</si>
  <si>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</si>
  <si>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</si>
  <si>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</si>
  <si>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</si>
  <si>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</si>
  <si>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</si>
  <si>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</si>
  <si>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</si>
  <si>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</si>
  <si>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</si>
  <si>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</si>
  <si>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</si>
  <si>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</si>
  <si>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</si>
  <si>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</si>
  <si>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</si>
  <si>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</si>
  <si>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</si>
  <si>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</si>
  <si>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</si>
  <si>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</si>
  <si>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</si>
  <si>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</si>
  <si>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</si>
  <si>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</si>
  <si>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</si>
  <si>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</si>
  <si>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</si>
  <si>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</si>
  <si>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</si>
  <si>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</si>
  <si>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</si>
  <si>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</si>
  <si>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</si>
  <si>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</si>
  <si>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</si>
  <si>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</si>
  <si>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</si>
  <si>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</si>
  <si>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</si>
  <si>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</si>
  <si>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</si>
  <si>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</si>
  <si>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</si>
  <si>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</si>
  <si>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</si>
  <si>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</si>
  <si>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</si>
  <si>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</si>
  <si>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</si>
  <si>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</si>
  <si>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</si>
  <si>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</si>
  <si>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</si>
  <si>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</si>
  <si>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</si>
  <si>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</si>
  <si>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</si>
  <si>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</si>
  <si>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</si>
  <si>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</si>
  <si>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</si>
  <si>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</si>
  <si>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</si>
  <si>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</si>
  <si>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</si>
  <si>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</si>
  <si>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</si>
  <si>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</si>
  <si>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</si>
  <si>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</si>
  <si>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</si>
  <si>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</si>
  <si>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</si>
  <si>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</si>
  <si>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</si>
  <si>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</si>
  <si>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</si>
  <si>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</si>
  <si>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</si>
  <si>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</si>
  <si>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</si>
  <si>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</si>
  <si>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</si>
  <si>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</si>
  <si>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</si>
  <si>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</si>
  <si>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</si>
  <si>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</si>
  <si>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</si>
  <si>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</si>
  <si>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</si>
  <si>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</si>
  <si>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</si>
  <si>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</si>
  <si>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</si>
  <si>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</si>
  <si>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</si>
  <si>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</si>
  <si>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</si>
  <si>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</si>
  <si>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</si>
  <si>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</si>
  <si>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</si>
  <si>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</si>
  <si>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</si>
  <si>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</si>
  <si>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</si>
  <si>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</si>
  <si>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</si>
  <si>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</si>
  <si>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</si>
  <si>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</si>
  <si>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</si>
  <si>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</si>
  <si>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</si>
  <si>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</si>
  <si>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</si>
  <si>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</si>
  <si>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</si>
  <si>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</si>
  <si>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</si>
  <si>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</si>
  <si>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</si>
  <si>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</si>
  <si>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</si>
  <si>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</si>
  <si>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</si>
  <si>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</si>
  <si>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</si>
  <si>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</si>
  <si>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</si>
  <si>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</si>
  <si>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</si>
  <si>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</si>
  <si>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</si>
  <si>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</si>
  <si>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</si>
  <si>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</si>
  <si>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</si>
  <si>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</si>
  <si>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</si>
  <si>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</si>
  <si>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</si>
  <si>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</si>
  <si>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</si>
  <si>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</si>
  <si>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</si>
  <si>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</si>
  <si>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</si>
  <si>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</si>
  <si>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</si>
  <si>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</si>
  <si>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</si>
  <si>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</si>
  <si>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</si>
  <si>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</si>
  <si>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</si>
  <si>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</si>
  <si>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</si>
  <si>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</si>
  <si>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</si>
  <si>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</si>
  <si>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</si>
  <si>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</si>
  <si>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</si>
  <si>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</si>
  <si>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</si>
  <si>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</si>
  <si>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</si>
  <si>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</si>
  <si>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</si>
  <si>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</si>
  <si>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</si>
  <si>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</si>
  <si>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</si>
  <si>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</si>
  <si>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</si>
  <si>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</si>
  <si>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</si>
  <si>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</si>
  <si>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</si>
  <si>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</si>
  <si>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</si>
  <si>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</si>
  <si>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</si>
  <si>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</si>
  <si>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</si>
  <si>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</si>
  <si>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</si>
  <si>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</si>
  <si>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</si>
  <si>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</si>
  <si>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</si>
  <si>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</si>
  <si>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</si>
  <si>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</si>
  <si>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</si>
  <si>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</si>
  <si>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</si>
  <si>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</si>
  <si>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</si>
  <si>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</si>
  <si>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</si>
  <si>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</si>
  <si>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</si>
  <si>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</si>
  <si>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</si>
  <si>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</si>
  <si>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</si>
  <si>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</si>
  <si>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</si>
  <si>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</si>
  <si>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</si>
  <si>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</si>
  <si>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</si>
  <si>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</si>
  <si>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</si>
  <si>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</si>
  <si>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</si>
  <si>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</si>
  <si>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</si>
  <si>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</si>
  <si>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</si>
  <si>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</si>
  <si>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</si>
  <si>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</si>
  <si>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</si>
  <si>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</si>
  <si>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</si>
  <si>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</si>
  <si>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</si>
  <si>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</si>
  <si>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</si>
  <si>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</si>
  <si>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</si>
  <si>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</si>
  <si>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</si>
  <si>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</si>
  <si>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</si>
  <si>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</si>
  <si>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</si>
  <si>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</si>
  <si>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</si>
  <si>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</si>
  <si>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</si>
  <si>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</si>
  <si>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</si>
  <si>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</si>
  <si>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</si>
  <si>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</si>
  <si>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</si>
  <si>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</si>
  <si>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</si>
  <si>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</si>
  <si>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</si>
  <si>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</si>
  <si>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</si>
  <si>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</si>
  <si>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</si>
  <si>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</si>
  <si>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</si>
  <si>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</si>
  <si>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</si>
  <si>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</si>
  <si>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</si>
  <si>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</si>
  <si>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</si>
  <si>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</si>
  <si>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</si>
  <si>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</si>
  <si>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</si>
  <si>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</si>
  <si>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</si>
  <si>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</si>
  <si>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</si>
  <si>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</si>
  <si>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</si>
  <si>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</si>
  <si>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</si>
  <si>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</si>
  <si>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</si>
  <si>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</si>
  <si>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</si>
  <si>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</si>
  <si>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</si>
  <si>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</si>
  <si>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</si>
  <si>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</si>
  <si>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</si>
  <si>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</si>
  <si>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</si>
  <si>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</si>
  <si>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</si>
  <si>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</si>
  <si>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</si>
  <si>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</si>
  <si>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</si>
  <si>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</si>
  <si>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</si>
  <si>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</si>
  <si>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</si>
  <si>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</si>
  <si>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</si>
  <si>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</si>
  <si>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</si>
  <si>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</si>
  <si>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</si>
  <si>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</si>
  <si>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</si>
  <si>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</si>
  <si>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</si>
  <si>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</si>
  <si>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</si>
  <si>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</si>
  <si>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</si>
  <si>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</si>
  <si>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</si>
  <si>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</si>
  <si>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</si>
  <si>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</si>
  <si>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</si>
  <si>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</si>
  <si>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</si>
  <si>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</si>
  <si>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</si>
  <si>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</si>
  <si>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</si>
  <si>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</si>
  <si>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</si>
  <si>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</si>
  <si>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</si>
  <si>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</si>
  <si>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</si>
  <si>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</si>
  <si>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</si>
  <si>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</si>
  <si>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</si>
  <si>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</si>
  <si>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</si>
  <si>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</si>
  <si>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</si>
  <si>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</si>
  <si>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</si>
  <si>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</si>
  <si>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</si>
  <si>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</si>
  <si>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</si>
  <si>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</si>
  <si>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</si>
  <si>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</si>
  <si>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</si>
  <si>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</si>
  <si>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</si>
  <si>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</si>
  <si>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</si>
  <si>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</si>
  <si>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</si>
  <si>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</si>
  <si>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</si>
  <si>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</si>
  <si>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</si>
  <si>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</si>
  <si>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</si>
  <si>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</si>
  <si>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</si>
  <si>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</si>
  <si>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</si>
  <si>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</si>
  <si>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</si>
  <si>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</si>
  <si>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</si>
  <si>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</si>
  <si>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</si>
  <si>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</si>
  <si>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</si>
  <si>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</si>
  <si>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</si>
  <si>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</si>
  <si>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</si>
  <si>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</si>
  <si>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</si>
  <si>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</si>
  <si>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</si>
  <si>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</si>
  <si>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</si>
  <si>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</si>
  <si>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</si>
  <si>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</si>
  <si>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</si>
  <si>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</si>
  <si>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</si>
  <si>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</si>
  <si>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</si>
  <si>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</si>
  <si>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</si>
  <si>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</si>
  <si>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</si>
  <si>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</si>
  <si>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</si>
  <si>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</si>
  <si>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</si>
  <si>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</si>
  <si>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</si>
  <si>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</si>
  <si>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</si>
  <si>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</si>
  <si>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</si>
  <si>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</si>
  <si>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</si>
  <si>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</si>
  <si>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</si>
  <si>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</si>
  <si>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</si>
  <si>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</si>
  <si>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</si>
  <si>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</si>
  <si>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</si>
  <si>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</si>
  <si>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</si>
  <si>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</si>
  <si>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</si>
  <si>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</si>
  <si>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</si>
  <si>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</si>
  <si>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</si>
  <si>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</si>
  <si>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</si>
  <si>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</si>
  <si>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</si>
  <si>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</si>
  <si>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</si>
  <si>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</si>
  <si>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</si>
  <si>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</si>
  <si>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</si>
  <si>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</si>
  <si>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</si>
  <si>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</si>
  <si>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</si>
  <si>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</si>
  <si>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</si>
  <si>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</si>
  <si>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</si>
  <si>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</si>
  <si>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</si>
  <si>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</si>
  <si>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</si>
  <si>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</si>
  <si>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</si>
  <si>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</si>
  <si>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</si>
  <si>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</si>
  <si>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</si>
  <si>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</si>
  <si>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</si>
  <si>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</si>
  <si>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</si>
  <si>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</si>
  <si>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</si>
  <si>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</si>
  <si>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</si>
  <si>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</si>
  <si>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</si>
  <si>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</si>
  <si>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</si>
  <si>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</si>
  <si>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</si>
  <si>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</si>
  <si>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</si>
  <si>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</si>
  <si>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</si>
  <si>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</si>
  <si>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</si>
  <si>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</si>
  <si>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</si>
  <si>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</si>
  <si>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</si>
  <si>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</si>
  <si>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</si>
  <si>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</si>
  <si>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</si>
  <si>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</si>
  <si>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</si>
  <si>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</si>
  <si>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</si>
  <si>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</si>
  <si>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</si>
  <si>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</si>
  <si>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</si>
  <si>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</si>
  <si>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</si>
  <si>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</si>
  <si>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</si>
  <si>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</si>
  <si>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</si>
  <si>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</si>
  <si>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</si>
  <si>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</si>
  <si>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</si>
  <si>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</si>
  <si>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</si>
  <si>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</si>
  <si>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</si>
  <si>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</si>
  <si>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</si>
  <si>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</si>
  <si>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</si>
  <si>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</si>
  <si>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</si>
  <si>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</si>
  <si>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</si>
  <si>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</si>
  <si>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</si>
  <si>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</si>
  <si>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</si>
  <si>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</si>
  <si>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</si>
  <si>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</si>
  <si>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</si>
  <si>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</si>
  <si>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</si>
  <si>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</si>
  <si>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</si>
  <si>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</si>
  <si>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</si>
  <si>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</si>
  <si>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</si>
  <si>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</si>
  <si>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</si>
  <si>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</si>
  <si>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</si>
  <si>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</si>
  <si>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</si>
  <si>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</si>
  <si>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</si>
  <si>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</si>
  <si>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</si>
  <si>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</si>
  <si>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</si>
  <si>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</si>
  <si>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</si>
  <si>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</si>
  <si>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</si>
  <si>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</si>
  <si>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</si>
  <si>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</si>
  <si>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</si>
  <si>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</si>
  <si>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</si>
  <si>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</si>
  <si>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</si>
  <si>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</si>
  <si>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</si>
  <si>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</si>
  <si>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</si>
  <si>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</si>
  <si>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</si>
  <si>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</si>
  <si>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</si>
  <si>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</si>
  <si>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</si>
  <si>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</si>
  <si>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</si>
  <si>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</si>
  <si>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</si>
  <si>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</si>
  <si>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</si>
  <si>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</si>
  <si>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</si>
  <si>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</si>
  <si>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</si>
  <si>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</si>
  <si>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</si>
  <si>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</si>
  <si>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</si>
  <si>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</si>
  <si>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</si>
  <si>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</si>
  <si>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</si>
  <si>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</si>
  <si>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</si>
  <si>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</si>
  <si>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</si>
  <si>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</si>
  <si>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</si>
  <si>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</si>
  <si>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</si>
  <si>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</si>
  <si>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</si>
  <si>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</si>
  <si>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</si>
  <si>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</si>
  <si>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</si>
  <si>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</si>
  <si>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</si>
  <si>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</si>
  <si>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</si>
  <si>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</si>
  <si>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</si>
  <si>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</si>
  <si>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</si>
  <si>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</si>
  <si>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</si>
  <si>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</si>
  <si>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</si>
  <si>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</si>
  <si>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</si>
  <si>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</si>
  <si>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</si>
  <si>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</si>
  <si>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</si>
  <si>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</si>
  <si>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</si>
  <si>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</si>
  <si>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</si>
  <si>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</si>
  <si>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</si>
  <si>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</si>
  <si>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</si>
  <si>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</si>
  <si>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</si>
  <si>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</si>
  <si>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</si>
  <si>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</si>
  <si>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</si>
  <si>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</si>
  <si>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</si>
  <si>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</si>
  <si>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</si>
  <si>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</si>
  <si>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</si>
  <si>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</si>
  <si>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</si>
  <si>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</si>
  <si>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</si>
  <si>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</si>
  <si>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</si>
  <si>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</si>
  <si>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</si>
  <si>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</si>
  <si>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</si>
  <si>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</si>
  <si>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</si>
  <si>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</si>
  <si>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</si>
  <si>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</si>
  <si>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</si>
  <si>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</si>
  <si>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</si>
  <si>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</si>
  <si>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</si>
  <si>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</si>
  <si>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</si>
  <si>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</si>
  <si>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</si>
  <si>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</si>
  <si>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</si>
  <si>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</si>
  <si>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</si>
  <si>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</si>
  <si>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</si>
  <si>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</si>
  <si>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</si>
  <si>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</si>
  <si>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</si>
  <si>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</si>
  <si>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</si>
  <si>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</si>
  <si>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</si>
  <si>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</si>
  <si>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</si>
  <si>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</si>
  <si>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</si>
  <si>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</si>
  <si>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</si>
  <si>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</si>
  <si>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</si>
  <si>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</si>
  <si>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</si>
  <si>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</si>
  <si>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</si>
  <si>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</si>
  <si>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</si>
  <si>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</si>
  <si>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</si>
  <si>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</si>
  <si>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</si>
  <si>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</si>
  <si>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</si>
  <si>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</si>
  <si>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</si>
  <si>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</si>
  <si>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</si>
  <si>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</si>
  <si>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</si>
  <si>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</si>
  <si>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</si>
  <si>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</si>
  <si>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</si>
  <si>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</si>
  <si>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</si>
  <si>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</si>
  <si>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</si>
  <si>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</si>
  <si>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</si>
  <si>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</si>
  <si>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</si>
  <si>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</si>
  <si>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</si>
  <si>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</si>
  <si>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</si>
  <si>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</si>
  <si>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</si>
  <si>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</si>
  <si>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</si>
  <si>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</si>
  <si>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>MC1 08:05, autorizado 08:17, em deslocamento para intervalo, em intervalo 08:55</t>
  </si>
  <si>
    <t>Em intervalo 08:55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</si>
  <si>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</si>
  <si>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</si>
  <si>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</si>
  <si>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</si>
  <si>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</si>
  <si>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</si>
  <si>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</si>
  <si>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</si>
  <si>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</si>
  <si>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</si>
  <si>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</si>
  <si>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</si>
  <si>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</si>
  <si>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</si>
  <si>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</si>
  <si>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</si>
  <si>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</si>
  <si>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</si>
  <si>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deslocando para descarga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</si>
  <si>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</si>
  <si>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</si>
  <si>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</si>
  <si>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</si>
  <si>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Equipe pronta 08:30, aguarda oportunidade </t>
  </si>
  <si>
    <t>Equipe pronta 08:30, sem oportunidade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</si>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</sst>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" activePane="topRight" state="frozen"/>
      <selection pane="topRight" activeCell="AD162" sqref="AD162:AG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>
        <v>0.35208333333333336</v>
      </c>
      <c r="AT165" s="108"/>
      <c r="AU165" s="136"/>
      <c r="AV165" s="136"/>
      <c r="AW165" s="14"/>
      <c r="AX165" s="14"/>
      <c r="AY165" s="164" t="str">
        <f t="shared" si="14"/>
        <v>ERRO</v>
      </c>
      <c r="AZ165" s="153"/>
      <c r="BA165" s="109"/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1282</v>
      </c>
      <c r="BK165" s="17" t="s">
        <v>1282</v>
      </c>
      <c r="BL165" s="16"/>
      <c r="BM165" s="130"/>
      <c r="BN165" s="130"/>
      <c r="BO165" s="130"/>
      <c r="BP165" s="18"/>
      <c r="BQ165" s="12" t="e">
        <f t="shared" si="16"/>
        <v>#VALUE!</v>
      </c>
      <c r="BR165" s="19" t="e">
        <f t="shared" si="17"/>
        <v>#VALUE!</v>
      </c>
      <c r="BS165" s="19">
        <f t="shared" si="18"/>
        <v>0</v>
      </c>
      <c r="BT165" s="8" t="str">
        <f t="shared" si="19"/>
        <v/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1283</v>
      </c>
      <c r="J167" s="105">
        <v>56</v>
      </c>
      <c r="K167" s="105">
        <v>201</v>
      </c>
      <c r="L167" s="105" t="s">
        <v>593</v>
      </c>
      <c r="M167" s="105" t="s">
        <v>1284</v>
      </c>
      <c r="N167" s="150" t="s">
        <v>1285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1286</v>
      </c>
      <c r="BK167" s="18" t="s">
        <v>1287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1288</v>
      </c>
      <c r="BK168" s="18" t="s">
        <v>1288</v>
      </c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1289</v>
      </c>
      <c r="BK173" s="18" t="s">
        <v>1290</v>
      </c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1291</v>
      </c>
      <c r="BK175" s="18" t="s">
        <v>1292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1291</v>
      </c>
      <c r="BK176" s="18" t="s">
        <v>1292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1291</v>
      </c>
      <c r="BK177" s="18" t="s">
        <v>1293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1294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1295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1296</v>
      </c>
      <c r="BK179" s="18" t="s">
        <v>1297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1298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1299</v>
      </c>
      <c r="BK180" s="18" t="s">
        <v>1300</v>
      </c>
      <c r="BL180" s="16"/>
      <c r="BM180" s="130"/>
      <c r="BN180" s="130"/>
      <c r="BO180" s="130"/>
      <c r="BP180" s="18"/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1301</v>
      </c>
      <c r="BK181" s="18" t="s">
        <v>1302</v>
      </c>
      <c r="BL181" s="16"/>
      <c r="BM181" s="130"/>
      <c r="BN181" s="130"/>
      <c r="BO181" s="130"/>
      <c r="BP181" s="18"/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1301</v>
      </c>
      <c r="BK182" s="18" t="s">
        <v>1302</v>
      </c>
      <c r="BL182" s="16"/>
      <c r="BM182" s="130"/>
      <c r="BN182" s="130"/>
      <c r="BO182" s="130"/>
      <c r="BP182" s="18"/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1303</v>
      </c>
      <c r="BK184" s="18" t="s">
        <v>1304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1305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1306</v>
      </c>
      <c r="BK185" s="18" t="s">
        <v>1304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1307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0.43263888888888891</v>
      </c>
      <c r="AT187" s="108"/>
      <c r="AU187" s="136"/>
      <c r="AV187" s="136"/>
      <c r="AW187" s="14"/>
      <c r="AX187" s="14"/>
      <c r="AY187" s="164" t="str">
        <f t="shared" si="14"/>
        <v>ERRO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1</v>
      </c>
      <c r="BI187" s="17"/>
      <c r="BJ187" s="17" t="s">
        <v>1308</v>
      </c>
      <c r="BK187" s="18" t="s">
        <v>1309</v>
      </c>
      <c r="BL187" s="16"/>
      <c r="BM187" s="130"/>
      <c r="BN187" s="130"/>
      <c r="BO187" s="130"/>
      <c r="BP187" s="18"/>
      <c r="BQ187" s="12" t="e">
        <f t="shared" si="16"/>
        <v>#VALUE!</v>
      </c>
      <c r="BR187" s="19" t="e">
        <f t="shared" si="17"/>
        <v>#VALUE!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1310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1291</v>
      </c>
      <c r="BK188" s="18" t="s">
        <v>1293</v>
      </c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1311</v>
      </c>
      <c r="BK189" s="18" t="s">
        <v>1312</v>
      </c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1313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1</v>
      </c>
      <c r="BI190" s="17"/>
      <c r="BJ190" s="17" t="s">
        <v>1308</v>
      </c>
      <c r="BK190" s="18" t="s">
        <v>1309</v>
      </c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1314</v>
      </c>
      <c r="BK191" s="18" t="s">
        <v>1315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8.3333333333333329E-2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1316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1317</v>
      </c>
      <c r="J212" s="105">
        <v>48</v>
      </c>
      <c r="K212" s="105">
        <v>120</v>
      </c>
      <c r="L212" s="105"/>
      <c r="M212" s="127" t="s">
        <v>1318</v>
      </c>
      <c r="N212" s="127" t="s">
        <v>1319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1320</v>
      </c>
      <c r="W212" s="151" t="s">
        <v>1321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1323</v>
      </c>
      <c r="N216" s="127" t="s">
        <v>1324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1325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1326</v>
      </c>
      <c r="C4" s="160" t="s">
        <v>1327</v>
      </c>
      <c r="D4" s="160" t="s">
        <v>1328</v>
      </c>
      <c r="E4" s="160" t="s">
        <v>1329</v>
      </c>
      <c r="F4" s="160" t="s">
        <v>4</v>
      </c>
      <c r="G4" s="160" t="s">
        <v>1330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1331</v>
      </c>
      <c r="C6" s="161">
        <v>407867</v>
      </c>
      <c r="D6" s="161" t="s">
        <v>1332</v>
      </c>
      <c r="E6" s="161" t="s">
        <v>824</v>
      </c>
      <c r="F6" s="161" t="s">
        <v>1333</v>
      </c>
      <c r="G6" s="162"/>
    </row>
    <row r="7" spans="2:7">
      <c r="B7" s="161" t="s">
        <v>1334</v>
      </c>
      <c r="C7" s="161">
        <v>293644</v>
      </c>
      <c r="D7" s="161" t="s">
        <v>1335</v>
      </c>
      <c r="E7" s="161" t="s">
        <v>824</v>
      </c>
      <c r="F7" s="161" t="s">
        <v>1333</v>
      </c>
      <c r="G7" s="162"/>
    </row>
    <row r="8" spans="2:7">
      <c r="B8" s="161" t="s">
        <v>1336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1337</v>
      </c>
      <c r="C9" s="161">
        <v>256790</v>
      </c>
      <c r="D9" s="161" t="s">
        <v>1338</v>
      </c>
      <c r="E9" s="161" t="s">
        <v>825</v>
      </c>
      <c r="F9" s="161" t="s">
        <v>1339</v>
      </c>
      <c r="G9" s="162">
        <v>46357</v>
      </c>
    </row>
    <row r="10" spans="2:7">
      <c r="B10" s="161" t="s">
        <v>1340</v>
      </c>
      <c r="C10" s="161">
        <v>265193</v>
      </c>
      <c r="D10" s="161" t="s">
        <v>1341</v>
      </c>
      <c r="E10" s="161" t="s">
        <v>826</v>
      </c>
      <c r="F10" s="161" t="s">
        <v>54</v>
      </c>
      <c r="G10" s="161" t="s">
        <v>1342</v>
      </c>
    </row>
    <row r="11" spans="2:7">
      <c r="B11" s="161" t="s">
        <v>1343</v>
      </c>
      <c r="C11" s="161">
        <v>293716</v>
      </c>
      <c r="D11" s="161" t="s">
        <v>1344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1345</v>
      </c>
      <c r="C12" s="161">
        <v>257258</v>
      </c>
      <c r="D12" s="161" t="s">
        <v>1346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1347</v>
      </c>
      <c r="C13" s="161">
        <v>371147</v>
      </c>
      <c r="D13" s="161" t="s">
        <v>1348</v>
      </c>
      <c r="E13" s="161" t="s">
        <v>827</v>
      </c>
      <c r="F13" s="161" t="s">
        <v>71</v>
      </c>
      <c r="G13" s="161" t="s">
        <v>1342</v>
      </c>
    </row>
    <row r="14" spans="2:7">
      <c r="B14" s="161" t="s">
        <v>1349</v>
      </c>
      <c r="C14" s="161">
        <v>259230</v>
      </c>
      <c r="D14" s="161" t="s">
        <v>1350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1351</v>
      </c>
      <c r="C15" s="161">
        <v>370705</v>
      </c>
      <c r="D15" s="161"/>
      <c r="E15" s="161" t="s">
        <v>827</v>
      </c>
      <c r="F15" s="161" t="s">
        <v>71</v>
      </c>
      <c r="G15" s="161" t="s">
        <v>1342</v>
      </c>
    </row>
    <row r="16" spans="2:7">
      <c r="B16" s="161" t="s">
        <v>1352</v>
      </c>
      <c r="C16" s="161">
        <v>258542</v>
      </c>
      <c r="D16" s="161" t="s">
        <v>1353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1354</v>
      </c>
      <c r="C17" s="161">
        <v>257050</v>
      </c>
      <c r="D17" s="161" t="s">
        <v>1355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1356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1357</v>
      </c>
      <c r="D4" s="163" t="s">
        <v>1358</v>
      </c>
      <c r="E4" s="163" t="s">
        <v>1359</v>
      </c>
      <c r="F4" s="160" t="s">
        <v>1360</v>
      </c>
      <c r="G4" s="163" t="s">
        <v>1361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1363</v>
      </c>
      <c r="G7" s="167" t="s">
        <v>1364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1362</v>
      </c>
      <c r="G9" s="167"/>
    </row>
    <row r="10" spans="2:7" ht="19.5" customHeight="1">
      <c r="B10" s="167" t="s">
        <v>1365</v>
      </c>
      <c r="C10" s="167">
        <v>9038</v>
      </c>
      <c r="D10" s="168">
        <v>46049</v>
      </c>
      <c r="E10" s="167">
        <v>15098</v>
      </c>
      <c r="F10" s="169" t="s">
        <v>1366</v>
      </c>
      <c r="G10" s="167" t="s">
        <v>1367</v>
      </c>
    </row>
    <row r="11" spans="2:7" ht="19.5" customHeight="1">
      <c r="B11" s="167" t="s">
        <v>744</v>
      </c>
      <c r="C11" s="167" t="s">
        <v>1368</v>
      </c>
      <c r="D11" s="168">
        <v>46056</v>
      </c>
      <c r="E11" s="167">
        <v>9100</v>
      </c>
      <c r="F11" s="169" t="s">
        <v>1369</v>
      </c>
      <c r="G11" s="167" t="s">
        <v>1370</v>
      </c>
    </row>
    <row r="12" spans="2:7" ht="19.5" customHeight="1">
      <c r="B12" s="167" t="s">
        <v>744</v>
      </c>
      <c r="C12" s="167" t="s">
        <v>1371</v>
      </c>
      <c r="D12" s="168">
        <v>46056</v>
      </c>
      <c r="E12" s="167">
        <v>11000</v>
      </c>
      <c r="F12" s="169" t="s">
        <v>1369</v>
      </c>
      <c r="G12" s="167" t="s">
        <v>1372</v>
      </c>
    </row>
    <row r="13" spans="2:7" ht="19.5" customHeight="1">
      <c r="B13" s="167" t="s">
        <v>744</v>
      </c>
      <c r="C13" s="167" t="s">
        <v>1373</v>
      </c>
      <c r="D13" s="168">
        <v>46056</v>
      </c>
      <c r="E13" s="167">
        <v>11000</v>
      </c>
      <c r="F13" s="169" t="s">
        <v>1369</v>
      </c>
      <c r="G13" s="167"/>
    </row>
    <row r="14" spans="2:7" ht="19.5" customHeight="1">
      <c r="B14" s="167" t="s">
        <v>744</v>
      </c>
      <c r="C14" s="167" t="s">
        <v>1374</v>
      </c>
      <c r="D14" s="168">
        <v>46056</v>
      </c>
      <c r="E14" s="167">
        <v>4000</v>
      </c>
      <c r="F14" s="169" t="s">
        <v>1362</v>
      </c>
      <c r="G14" s="167" t="s">
        <v>1375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1376</v>
      </c>
      <c r="D5" s="216"/>
      <c r="E5" s="216"/>
      <c r="F5" s="216"/>
      <c r="G5" s="216"/>
      <c r="H5" s="216"/>
      <c r="I5" s="216"/>
      <c r="J5" s="217"/>
      <c r="K5" s="218" t="s">
        <v>1377</v>
      </c>
      <c r="L5" s="219"/>
      <c r="M5" s="219"/>
      <c r="N5" s="219"/>
      <c r="O5" s="220" t="s">
        <v>1378</v>
      </c>
      <c r="P5" s="221"/>
    </row>
    <row r="6" spans="1:16" s="74" customFormat="1" ht="15" customHeight="1">
      <c r="A6" s="66" t="s">
        <v>1379</v>
      </c>
      <c r="B6" s="75" t="s">
        <v>1380</v>
      </c>
      <c r="C6" s="76" t="s">
        <v>992</v>
      </c>
      <c r="D6" s="77" t="s">
        <v>993</v>
      </c>
      <c r="E6" s="76" t="s">
        <v>1381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1382</v>
      </c>
      <c r="M6" s="80" t="s">
        <v>611</v>
      </c>
      <c r="N6" s="81" t="s">
        <v>987</v>
      </c>
      <c r="O6" s="158" t="s">
        <v>1030</v>
      </c>
      <c r="P6" s="133" t="s">
        <v>1383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MC1 08:27, oportunidade após I90 12h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 xml:space="preserve">MC1 08:35, aguarda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Em intervalo 08:55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1</v>
      </c>
      <c r="P187" s="147" t="str">
        <f>IF($A$2=1,IF(SP_SUL!BJ187="","*",SP_SUL!BJ187),IF(SP_SUL!BK187="","*",SP_SUL!BK187))</f>
        <v xml:space="preserve">MC1 07:38, autorizado 10:23, deslocando para descarga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1</v>
      </c>
      <c r="P190" s="147" t="str">
        <f>IF($A$2=1,IF(SP_SUL!BJ190="","*",SP_SUL!BJ190),IF(SP_SUL!BK190="","*",SP_SUL!BK190))</f>
        <v xml:space="preserve">MC1 07:38, autorizado 10:23, deslocando para descarga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8.3333333333333329E-2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1384</v>
      </c>
      <c r="V1" s="227"/>
      <c r="W1" s="227"/>
    </row>
    <row r="2" spans="1:23" ht="15" customHeight="1">
      <c r="A2" s="87" t="s">
        <v>1385</v>
      </c>
      <c r="B2" s="87" t="s">
        <v>1380</v>
      </c>
      <c r="C2" s="87" t="s">
        <v>411</v>
      </c>
      <c r="D2" s="88" t="s">
        <v>992</v>
      </c>
      <c r="E2" s="88" t="s">
        <v>4</v>
      </c>
      <c r="F2" s="88" t="s">
        <v>1379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1386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8.3333333333333329E-2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1387</v>
      </c>
      <c r="C2" s="121" t="s">
        <v>977</v>
      </c>
      <c r="D2" s="76" t="s">
        <v>979</v>
      </c>
      <c r="E2" s="76" t="s">
        <v>1388</v>
      </c>
      <c r="F2" s="99" t="s">
        <v>1389</v>
      </c>
      <c r="G2" s="76" t="s">
        <v>1390</v>
      </c>
      <c r="H2" s="76" t="s">
        <v>1391</v>
      </c>
      <c r="I2" s="76" t="s">
        <v>1392</v>
      </c>
      <c r="J2" s="76" t="s">
        <v>1393</v>
      </c>
      <c r="K2" s="78" t="s">
        <v>1394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2026-02-07T17:00:25Z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