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57" documentId="120_S{118792C3-22EF-5104-A093-F22BFE3913F3}" xr6:coauthVersionLast="47" xr6:coauthVersionMax="47" xr10:uidLastSave="{9FE536E4-C0D3-49B7-BC39-FFB0D451CB8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2" i="1" l="1"/>
  <c r="AY33" i="1"/>
  <c r="N38" i="1" a="1"/>
  <c r="N38" i="1" s="1"/>
  <c r="M38" i="1" a="1"/>
  <c r="M38" i="1" s="1"/>
  <c r="H38" i="1" a="1"/>
  <c r="H38" i="1" s="1"/>
  <c r="N37" i="1" a="1"/>
  <c r="N37" i="1" s="1"/>
  <c r="M37" i="1" a="1"/>
  <c r="M37" i="1" s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BQ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BQ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42" i="1"/>
  <c r="BQ43" i="1"/>
  <c r="BQ44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4" i="1"/>
  <c r="R45" i="1"/>
  <c r="R42" i="11" s="1"/>
  <c r="R46" i="1"/>
  <c r="R43" i="11" s="1"/>
  <c r="R47" i="1"/>
  <c r="R44" i="11" s="1"/>
  <c r="R48" i="1"/>
  <c r="R49" i="1"/>
  <c r="R50" i="1"/>
  <c r="R47" i="11" s="1"/>
  <c r="R51" i="1"/>
  <c r="R48" i="11" s="1"/>
  <c r="R52" i="1"/>
  <c r="R53" i="1"/>
  <c r="R50" i="11" s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AY44" i="1"/>
  <c r="AY45" i="1"/>
  <c r="BQ45" i="1" s="1"/>
  <c r="AY46" i="1"/>
  <c r="BQ46" i="1" s="1"/>
  <c r="AY47" i="1"/>
  <c r="BQ47" i="1" s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<sst xmlns="http://schemas.openxmlformats.org/spreadsheetml/2006/main" count="4728" uniqueCount="1216">
  <si>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</si>
  <si>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</si>
  <si>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</si>
  <si>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</si>
  <si>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</si>
  <si>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</si>
  <si>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</si>
  <si>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</si>
  <si>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</si>
  <si>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</si>
  <si>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</si>
  <si>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</si>
  <si>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</si>
  <si>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</si>
  <si>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</si>
  <si>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</si>
  <si>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</si>
  <si>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</si>
  <si>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</si>
  <si>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</si>
  <si>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</si>
  <si>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</si>
  <si>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</si>
  <si>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</si>
  <si>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</si>
  <si>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</si>
  <si>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</si>
  <si>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</si>
  <si>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</si>
  <si>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</si>
  <si>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</si>
  <si>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</si>
  <si>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</si>
  <si>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</si>
  <si>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</si>
  <si>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</si>
  <si>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</si>
  <si>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</si>
  <si>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</si>
  <si>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</si>
  <si>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</si>
  <si>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</si>
  <si>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</si>
  <si>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</si>
  <si>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</si>
  <si>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</si>
  <si>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</si>
  <si>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</si>
  <si>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</si>
  <si>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</si>
  <si>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</si>
  <si>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</si>
  <si>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</si>
  <si>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</si>
  <si>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</si>
  <si>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</si>
  <si>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</si>
  <si>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</si>
  <si>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</si>
  <si>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</si>
  <si>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</si>
  <si>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</si>
  <si>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</si>
  <si>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</si>
  <si>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</si>
  <si>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</si>
  <si>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</si>
  <si>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</si>
  <si>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</si>
  <si>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</si>
  <si>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</si>
  <si>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</si>
  <si>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</si>
  <si>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</si>
  <si>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</si>
  <si>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</si>
  <si>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</si>
  <si>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</si>
  <si>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</si>
  <si>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</si>
  <si>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</si>
  <si>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</si>
  <si>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</si>
  <si>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</si>
  <si>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</si>
  <si>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</si>
  <si>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</si>
  <si>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</si>
  <si>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</si>
  <si>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</si>
  <si>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</si>
  <si>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</si>
  <si>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</si>
  <si>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</si>
  <si>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</si>
  <si>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</si>
  <si>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</si>
  <si>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</si>
  <si>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</si>
  <si>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</si>
  <si>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</si>
  <si>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</si>
  <si>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</si>
  <si>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</si>
  <si>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</si>
  <si>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</si>
  <si>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</si>
  <si>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</si>
  <si>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</si>
  <si>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</si>
  <si>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</si>
  <si>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</si>
  <si>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</si>
  <si>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</si>
  <si>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</si>
  <si>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</si>
  <si>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</si>
  <si>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</si>
  <si>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</si>
  <si>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</si>
  <si>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</si>
  <si>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</si>
  <si>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</si>
  <si>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</si>
  <si>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</si>
  <si>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</si>
  <si>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</si>
  <si>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</si>
  <si>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</si>
  <si>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</si>
  <si>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</si>
  <si>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</si>
  <si>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</si>
  <si>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</si>
  <si>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</si>
  <si>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</si>
  <si>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</si>
  <si>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</si>
  <si>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</si>
  <si>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</si>
  <si>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</si>
  <si>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</si>
  <si>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</si>
  <si>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</si>
  <si>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</si>
  <si>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</si>
  <si>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</si>
  <si>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</si>
  <si>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</si>
  <si>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</si>
  <si>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</si>
  <si>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</si>
  <si>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</si>
  <si>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</si>
  <si>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</si>
  <si>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</si>
  <si>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</si>
  <si>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</si>
  <si>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</si>
  <si>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</si>
  <si>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</si>
  <si>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</si>
  <si>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</si>
  <si>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</si>
  <si>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</si>
  <si>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</si>
  <si>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</si>
  <si>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</si>
  <si>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</si>
  <si>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</si>
  <si>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</si>
  <si>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</si>
  <si>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</si>
  <si>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</si>
  <si>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</si>
  <si>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</si>
  <si>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</si>
  <si>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</si>
  <si>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</si>
  <si>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</si>
  <si>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</si>
  <si>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</si>
  <si>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</si>
  <si>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</si>
  <si>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</si>
  <si>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</si>
  <si>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</si>
  <si>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</si>
  <si>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</si>
  <si>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</si>
  <si>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</si>
  <si>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</si>
  <si>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</si>
  <si>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</si>
  <si>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</si>
  <si>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</si>
  <si>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</si>
  <si>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</si>
  <si>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</si>
  <si>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</si>
  <si>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</si>
  <si>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</si>
  <si>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</si>
  <si>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</si>
  <si>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</si>
  <si>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</si>
  <si>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</si>
  <si>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</si>
  <si>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</si>
  <si>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</si>
  <si>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</si>
  <si>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</si>
  <si>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</si>
  <si>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</si>
  <si>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</si>
  <si>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</si>
  <si>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</si>
  <si>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</si>
  <si>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</si>
  <si>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</si>
  <si>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</si>
  <si>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</si>
  <si>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</si>
  <si>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</si>
  <si>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</si>
  <si>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</si>
  <si>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</si>
  <si>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</si>
  <si>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</si>
  <si>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</si>
  <si>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</si>
  <si>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</si>
  <si>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</si>
  <si>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</si>
  <si>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</si>
  <si>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</si>
  <si>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</si>
  <si>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</si>
  <si>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</si>
  <si>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</si>
  <si>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</si>
  <si>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</si>
  <si>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</si>
  <si>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</si>
  <si>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</si>
  <si>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</si>
  <si>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</si>
  <si>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</si>
  <si>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</si>
  <si>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</si>
  <si>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</si>
  <si>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</si>
  <si>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</si>
  <si>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</si>
  <si>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</si>
  <si>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</si>
  <si>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</si>
  <si>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</si>
  <si>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</si>
  <si>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</si>
  <si>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</si>
  <si>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</si>
  <si>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</si>
  <si>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</si>
  <si>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</si>
  <si>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</si>
  <si>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</si>
  <si>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</si>
  <si>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</si>
  <si>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</si>
  <si>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</si>
  <si>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</si>
  <si>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</si>
  <si>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</si>
  <si>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</si>
  <si>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</si>
  <si>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</si>
  <si>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</si>
  <si>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</si>
  <si>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</si>
  <si>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</si>
  <si>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</si>
  <si>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</si>
  <si>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</si>
  <si>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</si>
  <si>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</si>
  <si>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</si>
  <si>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</si>
  <si>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</si>
  <si>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</si>
  <si>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</si>
  <si>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</si>
  <si>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</si>
  <si>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</si>
  <si>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</si>
  <si>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</si>
  <si>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</si>
  <si>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</si>
  <si>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</si>
  <si>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</si>
  <si>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</si>
  <si>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</si>
  <si>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</si>
  <si>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</si>
  <si>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</si>
  <si>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</si>
  <si>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</si>
  <si>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</si>
  <si>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</si>
  <si>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</si>
  <si>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</si>
  <si>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</si>
  <si>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</si>
  <si>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</si>
  <si>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</si>
  <si>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</si>
  <si>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</si>
  <si>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</si>
  <si>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</si>
  <si>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</si>
  <si>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</si>
  <si>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</si>
  <si>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</si>
  <si>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</si>
  <si>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</si>
  <si>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</si>
  <si>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</si>
  <si>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</si>
  <si>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</si>
  <si>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</si>
  <si>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</si>
  <si>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</si>
  <si>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</si>
  <si>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</si>
  <si>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</si>
  <si>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</si>
  <si>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</si>
  <si>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</si>
  <si>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</si>
  <si>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</si>
  <si>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</si>
  <si>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</si>
  <si>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</si>
  <si>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</si>
  <si>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</si>
  <si>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</si>
  <si>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</si>
  <si>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</si>
  <si>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</si>
  <si>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</si>
  <si>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</si>
  <si>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</si>
  <si>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</si>
  <si>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</si>
  <si>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</si>
  <si>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</si>
  <si>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</si>
  <si>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</si>
  <si>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</si>
  <si>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</si>
  <si>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</si>
  <si>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</si>
  <si>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</si>
  <si>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</si>
  <si>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</si>
  <si>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</si>
  <si>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</si>
  <si>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</si>
  <si>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</si>
  <si>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</si>
  <si>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</si>
  <si>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</si>
  <si>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</si>
  <si>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</si>
  <si>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</si>
  <si>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</si>
  <si>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</si>
  <si>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</si>
  <si>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</si>
  <si>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</si>
  <si>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</si>
  <si>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</si>
  <si>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</si>
  <si>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</si>
  <si>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</si>
  <si>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</si>
  <si>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</si>
  <si>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</si>
  <si>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</si>
  <si>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</si>
  <si>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</si>
  <si>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</si>
  <si>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</si>
  <si>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</si>
  <si>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</si>
  <si>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</si>
  <si>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</si>
  <si>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</si>
  <si>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</si>
  <si>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</si>
  <si>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</si>
  <si>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</si>
  <si>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</si>
  <si>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</si>
  <si>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</si>
  <si>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</si>
  <si>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</si>
  <si>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</si>
  <si>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</si>
  <si>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</si>
  <si>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</si>
  <si>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</si>
  <si>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</si>
  <si>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</si>
  <si>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</si>
  <si>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</si>
  <si>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</si>
  <si>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</si>
  <si>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</si>
  <si>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</si>
  <si>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</si>
  <si>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</si>
  <si>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</si>
  <si>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</si>
  <si>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</si>
  <si>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</si>
  <si>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</si>
  <si>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</si>
  <si>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</si>
  <si>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</si>
  <si>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</si>
  <si>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</si>
  <si>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</si>
  <si>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</si>
  <si>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</si>
  <si>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</si>
  <si>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</si>
  <si>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</si>
  <si>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</si>
  <si>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</si>
  <si>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</si>
  <si>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</si>
  <si>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</si>
  <si>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</si>
  <si>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</si>
  <si>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</si>
  <si>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</si>
  <si>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</si>
  <si>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</si>
  <si>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</si>
  <si>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</si>
  <si>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</si>
  <si>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</si>
  <si>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</si>
  <si>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</si>
  <si>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</si>
  <si>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</si>
  <si>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</si>
  <si>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</si>
  <si>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</si>
  <si>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</si>
  <si>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</si>
  <si>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</si>
  <si>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</si>
  <si>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</si>
  <si>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</si>
  <si>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</si>
  <si>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</si>
  <si>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</si>
  <si>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</si>
  <si>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</si>
  <si>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</si>
  <si>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</si>
  <si>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</si>
  <si>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</si>
  <si>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</si>
  <si>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</si>
  <si>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</si>
  <si>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</si>
  <si>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</si>
  <si>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</si>
  <si>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</si>
  <si>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</si>
  <si>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</si>
  <si>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</si>
  <si>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</si>
  <si>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</si>
  <si>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</si>
  <si>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</si>
  <si>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</si>
  <si>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</si>
  <si>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</si>
  <si>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</si>
  <si>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</si>
  <si>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</si>
  <si>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</si>
  <si>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</si>
  <si>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</si>
  <si>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</si>
  <si>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</si>
  <si>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</si>
  <si>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</si>
  <si>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</si>
  <si>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</si>
  <si>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</si>
  <si>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</si>
  <si>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</si>
  <si>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</si>
  <si>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</si>
  <si>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</si>
  <si>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</si>
  <si>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</si>
  <si>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</si>
  <si>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</si>
  <si>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</si>
  <si>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</si>
  <si>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</si>
  <si>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</si>
  <si>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</si>
  <si>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</si>
  <si>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</si>
  <si>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</si>
  <si>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</si>
  <si>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</si>
  <si>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</si>
  <si>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</si>
  <si>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</si>
  <si>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</si>
  <si>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</si>
  <si>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</si>
  <si>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</si>
  <si>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</si>
  <si>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</si>
  <si>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</si>
  <si>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</si>
  <si>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</si>
  <si>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</si>
  <si>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</si>
  <si>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</si>
  <si>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</si>
  <si>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</si>
  <si>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</si>
  <si>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</si>
  <si>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</si>
  <si>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</si>
  <si>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</si>
  <si>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</si>
  <si>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</si>
  <si>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</si>
  <si>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</si>
  <si>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</si>
  <si>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</si>
  <si>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</si>
  <si>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</si>
  <si>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</si>
  <si>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</si>
  <si>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</si>
  <si>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</si>
  <si>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</si>
  <si>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</si>
  <si>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</si>
  <si>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</si>
  <si>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</si>
  <si>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</si>
  <si>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</si>
  <si>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</si>
  <si>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</si>
  <si>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</si>
  <si>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</si>
  <si>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</si>
  <si>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</si>
  <si>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</si>
  <si>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</si>
  <si>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</si>
  <si>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</si>
  <si>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</si>
  <si>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</si>
  <si>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</si>
  <si>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</si>
  <si>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</si>
  <si>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</si>
  <si>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</si>
  <si>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</si>
  <si>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</si>
  <si>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</si>
  <si>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</si>
  <si>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</si>
  <si>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</si>
  <si>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</si>
  <si>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</si>
  <si>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</si>
  <si>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</si>
  <si>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</si>
  <si>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</si>
  <si>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</si>
  <si>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</si>
  <si>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</si>
  <si>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</si>
  <si>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</si>
  <si>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</si>
  <si>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</si>
  <si>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</si>
  <si>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</si>
  <si>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</si>
  <si>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</si>
  <si>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</si>
  <si>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</si>
  <si>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</si>
  <si>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</si>
  <si>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</si>
  <si>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</si>
  <si>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</si>
  <si>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</si>
  <si>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</si>
  <si>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</si>
  <si>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</si>
  <si>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</si>
  <si>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</si>
  <si>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</si>
  <si>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</si>
  <si>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</si>
  <si>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</si>
  <si>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</si>
  <si>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</si>
  <si>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</si>
  <si>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</si>
  <si>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</si>
  <si>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</si>
  <si>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</si>
  <si>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</si>
  <si>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</si>
  <si>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</si>
  <si>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</si>
  <si>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</si>
  <si>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</si>
  <si>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</si>
  <si>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</si>
  <si>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</si>
  <si>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</si>
  <si>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</si>
  <si>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</si>
  <si>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</si>
  <si>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</si>
  <si>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</si>
  <si>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</si>
  <si>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</si>
  <si>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</si>
  <si>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</si>
  <si>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</si>
  <si>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</si>
  <si>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</si>
  <si>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</si>
  <si>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</si>
  <si>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</si>
  <si>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</si>
  <si>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</si>
  <si>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</si>
  <si>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</si>
  <si>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</si>
  <si>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</si>
  <si>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</si>
  <si>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</si>
  <si>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</si>
  <si>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</si>
  <si>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</si>
  <si>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</si>
  <si>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</si>
  <si>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</si>
  <si>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</si>
  <si>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</si>
  <si>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</si>
  <si>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</si>
  <si>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</si>
  <si>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</si>
  <si>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</si>
  <si>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</si>
  <si>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</si>
  <si>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</si>
  <si>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</si>
  <si>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</si>
  <si>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</si>
  <si>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</si>
  <si>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</si>
  <si>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</si>
  <si>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</si>
  <si>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</si>
  <si>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</si>
  <si>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</si>
  <si>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</si>
  <si>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</si>
  <si>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</si>
  <si>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</si>
  <si>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</si>
  <si>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</si>
  <si>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</si>
  <si>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</si>
  <si>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</si>
  <si>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</si>
  <si>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</si>
  <si>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</si>
  <si>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</si>
  <si>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</si>
  <si>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</si>
  <si>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</si>
  <si>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</si>
  <si>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</si>
  <si>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</si>
  <si>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</si>
  <si>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</si>
  <si>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</si>
  <si>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</si>
  <si>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</si>
  <si>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</si>
  <si>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</si>
  <si>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</si>
  <si>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</si>
  <si>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</si>
  <si>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</si>
  <si>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</si>
  <si>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</si>
  <si>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</si>
  <si>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</si>
  <si>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</si>
  <si>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</si>
  <si>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</si>
  <si>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</si>
  <si>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</si>
  <si>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</si>
  <si>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</si>
  <si>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</si>
  <si>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</si>
  <si>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</si>
  <si>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</si>
  <si>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</si>
  <si>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</si>
  <si>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</si>
  <si>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</si>
  <si>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</si>
  <si>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</si>
  <si>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</si>
  <si>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</si>
  <si>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</si>
  <si>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</si>
  <si>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</si>
  <si>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</si>
  <si>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</si>
  <si>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</si>
  <si>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</si>
  <si>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</si>
  <si>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</si>
  <si>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</si>
  <si>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</si>
  <si>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</si>
  <si>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</si>
  <si>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</si>
  <si>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</si>
  <si>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</si>
  <si>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</si>
  <si>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</si>
  <si>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</si>
  <si>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</si>
  <si>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</si>
  <si>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</si>
  <si>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</si>
  <si>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</si>
  <si>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</si>
  <si>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</si>
  <si>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</si>
  <si>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</si>
  <si>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</si>
  <si>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</si>
  <si>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</si>
  <si>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</si>
  <si>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</si>
  <si>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</si>
  <si>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</si>
  <si>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</si>
  <si>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</si>
  <si>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</si>
  <si>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</si>
  <si>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</si>
  <si>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</si>
  <si>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</si>
  <si>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</si>
  <si>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</si>
  <si>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</si>
  <si>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</si>
  <si>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</si>
  <si>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</si>
  <si>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</si>
  <si>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</si>
  <si>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</si>
  <si>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</si>
  <si>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</si>
  <si>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</si>
  <si>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</si>
  <si>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</si>
  <si>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</si>
  <si>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</si>
  <si>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</si>
  <si>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</si>
  <si>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</si>
  <si>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</si>
  <si>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</si>
  <si>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</si>
  <si>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</si>
  <si>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</si>
  <si>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</si>
  <si>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</si>
  <si>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</si>
  <si>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</si>
  <si>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</si>
  <si>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</si>
  <si>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</si>
  <si>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</si>
  <si>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</si>
  <si>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</si>
  <si>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</si>
  <si>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</si>
  <si>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</si>
  <si>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</si>
  <si>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</si>
  <si>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</si>
  <si>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</si>
  <si>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</si>
  <si>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</si>
  <si>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</si>
  <si>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</si>
  <si>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</si>
  <si>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</si>
  <si>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</si>
  <si>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</si>
  <si>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</si>
  <si>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</si>
  <si>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</si>
  <si>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</si>
  <si>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</si>
  <si>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</si>
  <si>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</si>
  <si>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</si>
  <si>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</si>
  <si>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</si>
  <si>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</si>
  <si>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</si>
  <si>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</si>
  <si>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</si>
  <si>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</si>
  <si>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</si>
  <si>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</si>
  <si>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</si>
  <si>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</si>
  <si>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</si>
  <si>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</si>
  <si>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</si>
  <si>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</si>
  <si>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</si>
  <si>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</si>
  <si>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</si>
  <si>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</si>
  <si>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</si>
  <si>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</si>
  <si>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</si>
  <si>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</si>
  <si>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</si>
  <si>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</si>
  <si>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</si>
  <si>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</si>
  <si>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</si>
  <si>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</si>
  <si>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</si>
  <si>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</si>
  <si>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</si>
  <si>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</si>
  <si>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</si>
  <si>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</si>
  <si>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</si>
  <si>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</si>
  <si>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</si>
  <si>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</si>
  <si>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</si>
  <si>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</si>
  <si>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</si>
  <si>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</si>
  <si>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</si>
  <si>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</si>
  <si>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</si>
  <si>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</si>
  <si>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</si>
  <si>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</si>
  <si>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</si>
  <si>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</si>
  <si>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</si>
  <si>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</si>
  <si>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</si>
  <si>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</si>
  <si>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</si>
  <si>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</si>
  <si>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</si>
  <si>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</si>
  <si>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</si>
  <si>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</si>
  <si>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</si>
  <si>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</si>
  <si>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</si>
  <si>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</si>
  <si>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</si>
  <si>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</si>
  <si>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</si>
  <si>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</si>
  <si>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</si>
  <si>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</si>
  <si>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</si>
  <si>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</si>
  <si>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</si>
  <si>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</si>
  <si>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</si>
  <si>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</si>
  <si>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</si>
  <si>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</si>
  <si>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</si>
  <si>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</si>
  <si>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</si>
  <si>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</si>
  <si>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</si>
  <si>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</si>
  <si>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</si>
  <si>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</si>
  <si>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</si>
  <si>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</si>
  <si>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</si>
  <si>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</si>
  <si>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</si>
  <si>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</si>
  <si>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</si>
  <si>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</si>
  <si>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</si>
  <si>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</si>
  <si>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</si>
  <si>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</si>
  <si>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</si>
  <si>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</si>
  <si>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</si>
  <si>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</si>
  <si>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</si>
  <si>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</si>
  <si>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</si>
  <si>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</si>
  <si>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</si>
  <si>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</si>
  <si>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</si>
  <si>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</si>
  <si>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</si>
  <si>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</si>
  <si>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</si>
  <si>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</si>
  <si>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</si>
  <si>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</si>
  <si>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</si>
  <si>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</si>
  <si>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</si>
  <si>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</si>
  <si>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</si>
  <si>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</si>
  <si>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</si>
  <si>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</si>
  <si>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</si>
  <si>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</si>
  <si>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</si>
  <si>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</si>
  <si>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</si>
  <si>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</si>
  <si>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</si>
  <si>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</si>
  <si>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</si>
  <si>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</si>
  <si>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</si>
  <si>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</si>
  <si>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</si>
  <si>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</si>
  <si>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</si>
  <si>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</si>
  <si>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</si>
  <si>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</si>
  <si>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</si>
  <si>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</si>
  <si>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</si>
  <si>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</si>
  <si>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</si>
  <si>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</si>
  <si>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</si>
  <si>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</si>
  <si>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</si>
  <si>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</si>
  <si>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</si>
  <si>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</si>
  <si>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</si>
  <si>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</si>
  <si>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</si>
  <si>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</si>
  <si>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</si>
  <si>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</si>
  <si>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</si>
  <si>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</si>
  <si>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</si>
  <si>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</si>
  <si>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</si>
  <si>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</si>
  <si>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</si>
  <si>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</si>
  <si>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</si>
  <si>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</si>
  <si>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</si>
  <si>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</si>
  <si>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</si>
  <si>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</si>
  <si>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</si>
  <si>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</si>
  <si>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</si>
  <si>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</si>
  <si>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</si>
  <si>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</si>
  <si>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</si>
  <si>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</si>
  <si>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</si>
  <si>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</si>
  <si>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</si>
  <si>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</si>
  <si>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</si>
  <si>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</si>
  <si>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</si>
  <si>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</si>
  <si>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</si>
  <si>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</si>
  <si>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</si>
  <si>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</si>
  <si>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</si>
  <si>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</si>
  <si>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</si>
  <si>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</si>
  <si>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</si>
  <si>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</si>
  <si>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</si>
  <si>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</si>
  <si>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</si>
  <si>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</si>
  <si>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</si>
  <si>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</si>
  <si>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</si>
  <si>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</si>
  <si>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</si>
  <si>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</si>
  <si>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</si>
  <si>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</si>
  <si>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</si>
  <si>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</si>
  <si>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</si>
  <si>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</si>
  <si>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</si>
  <si>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</si>
  <si>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</si>
  <si>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</si>
  <si>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</si>
  <si>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</si>
  <si>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</si>
  <si>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</si>
  <si>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</si>
  <si>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</si>
  <si>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</si>
  <si>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</si>
  <si>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</si>
  <si>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</si>
  <si>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</si>
  <si>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</si>
  <si>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</si>
  <si>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</si>
  <si>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</si>
  <si>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</si>
  <si>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</si>
  <si>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</si>
  <si>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</si>
  <si>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</si>
  <si>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</si>
  <si>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</si>
  <si>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</si>
  <si>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</si>
  <si>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</si>
  <si>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</si>
  <si>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</si>
  <si>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</si>
  <si>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</si>
  <si>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</si>
  <si>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</si>
  <si>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</si>
  <si>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</si>
  <si>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</si>
  <si>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</si>
  <si>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</si>
  <si>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</si>
  <si>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</si>
  <si>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</si>
  <si>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</si>
  <si>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</si>
  <si>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</si>
  <si>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</si>
  <si>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</si>
  <si>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</si>
  <si>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</si>
  <si>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</si>
  <si>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</si>
  <si>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</si>
  <si>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</si>
  <si>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</si>
  <si>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</si>
  <si>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</si>
  <si>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</si>
  <si>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</si>
  <si>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</si>
  <si>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</si>
  <si>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</si>
  <si>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</si>
  <si>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</si>
  <si>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</si>
  <si>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</si>
  <si>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</si>
  <si>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</si>
  <si>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</si>
  <si>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</si>
  <si>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</si>
  <si>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</si>
  <si>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</si>
  <si>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</si>
  <si>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</si>
  <si>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</si>
  <si>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</si>
  <si>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</si>
  <si>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</si>
  <si>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</si>
  <si>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</si>
  <si>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</si>
  <si>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</si>
  <si>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</si>
  <si>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</si>
  <si>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</si>
  <si>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</si>
  <si>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</si>
  <si>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</si>
  <si>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</si>
  <si>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</si>
  <si>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</si>
  <si>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</si>
  <si>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</si>
  <si>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</si>
  <si>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</si>
  <si>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</si>
  <si>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</si>
  <si>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</si>
  <si>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</si>
  <si>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</si>
  <si>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</si>
  <si>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</si>
  <si>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</si>
  <si>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</si>
  <si>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</si>
  <si>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</si>
  <si>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</si>
  <si>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</si>
  <si>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</si>
  <si>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</si>
  <si>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</si>
  <si>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</si>
  <si>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</si>
  <si>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</si>
  <si>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</si>
  <si>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</si>
  <si>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</si>
  <si>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</si>
  <si>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</si>
  <si>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</si>
  <si>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</si>
  <si>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</si>
  <si>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</si>
  <si>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</si>
  <si>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</si>
  <si>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</si>
  <si>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</si>
  <si>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</si>
  <si>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</si>
  <si>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</si>
  <si>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ZDP-2</t>
  </si>
  <si>
    <t>ZPD-2</t>
  </si>
  <si>
    <t>PCM</t>
  </si>
  <si>
    <t>Descarga trilheiro (Necessário 40min antes da partida para formação cobra-cega)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</si>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</sst>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20" dataDxfId="419" headerRowBorderDxfId="417" tableBorderDxfId="418" totalsRowBorderDxfId="41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5"/>
    <tableColumn id="11" xr3:uid="{33520CA5-F846-4E76-93B5-CB06B5FE2FAB}" name="Coordenação Cod" dataDxfId="414"/>
    <tableColumn id="2" xr3:uid="{C84FE88F-829A-43C2-9585-F43A9E153FAA}" name="Coordenação" dataDxfId="413"/>
    <tableColumn id="3" xr3:uid="{CF353A97-A9EF-46B5-8824-245D2CB759D0}" name="Gerência" dataDxfId="412"/>
    <tableColumn id="4" xr3:uid="{062C67FE-0D06-4582-BA9C-B087681F34EC}" name="SUB" dataDxfId="411"/>
    <tableColumn id="5" xr3:uid="{1DF130D1-4D15-4DFF-8266-F1B81CAA897E}" name="KM Inicio" dataDxfId="410"/>
    <tableColumn id="6" xr3:uid="{A344A0E9-F964-4FE5-9EB0-2661309404E9}" name="KM Fim" dataDxfId="409"/>
    <tableColumn id="7" xr3:uid="{B0ED4DF3-274E-46B6-A2D1-0985F47224C1}" name="Trecho" dataDxfId="408"/>
    <tableColumn id="8" xr3:uid="{1DE44FFC-B2F5-4DE5-A7E5-915DA69A16F8}" name="SB" dataDxfId="407"/>
    <tableColumn id="9" xr3:uid="{7841069B-E29E-4A5E-B561-931B24D14782}" name="NOME SUB" dataDxfId="406"/>
    <tableColumn id="10" xr3:uid="{01B251F8-5EA1-4C87-81E3-9BD14100B544}" name="Trecho Coordenação" dataDxfId="40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4"/>
    <tableColumn id="8" xr3:uid="{98E82858-1ECA-4DB3-8AE4-BBB972FC487D}" name="CORRELATO" dataDxfId="4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W46" activePane="topRight" state="frozen"/>
      <selection pane="topRight" activeCell="Y36" sqref="Y36:Y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5" t="s">
        <v>1021</v>
      </c>
      <c r="C1" s="266"/>
      <c r="D1" s="266"/>
      <c r="E1" s="3"/>
      <c r="F1" s="265" t="s">
        <v>1022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58" t="s">
        <v>1030</v>
      </c>
      <c r="BB2" s="262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58" t="s">
        <v>1031</v>
      </c>
      <c r="AJ3" s="262"/>
      <c r="AK3" s="258" t="s">
        <v>1032</v>
      </c>
      <c r="AL3" s="259"/>
      <c r="AM3" s="260"/>
      <c r="AN3" s="261"/>
      <c r="AO3" s="259"/>
      <c r="AP3" s="259"/>
      <c r="AQ3" s="262"/>
      <c r="AR3" s="65"/>
      <c r="AS3" s="263" t="s">
        <v>1038</v>
      </c>
      <c r="AT3" s="264"/>
      <c r="AU3" s="263" t="s">
        <v>1039</v>
      </c>
      <c r="AV3" s="264"/>
      <c r="AW3" s="263" t="s">
        <v>1040</v>
      </c>
      <c r="AX3" s="264"/>
      <c r="AY3" s="65" t="s">
        <v>1041</v>
      </c>
      <c r="AZ3" s="65"/>
      <c r="BA3" s="286"/>
      <c r="BB3" s="287"/>
      <c r="BC3" s="258" t="s">
        <v>1034</v>
      </c>
      <c r="BD3" s="259"/>
      <c r="BE3" s="259"/>
      <c r="BF3" s="262"/>
      <c r="BG3" s="64"/>
      <c r="BH3" s="280"/>
      <c r="BI3" s="281"/>
      <c r="BJ3" s="281"/>
      <c r="BK3" s="282"/>
      <c r="BL3" s="64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1133</v>
      </c>
      <c r="BL10" s="64"/>
      <c r="BM10" s="142" t="s">
        <v>538</v>
      </c>
      <c r="BN10" s="142" t="s">
        <v>557</v>
      </c>
      <c r="BO10" s="142" t="s">
        <v>623</v>
      </c>
      <c r="BP10" s="243" t="s">
        <v>1133</v>
      </c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1139</v>
      </c>
      <c r="BK14" s="241" t="s">
        <v>1139</v>
      </c>
      <c r="BL14" s="64"/>
      <c r="BM14" s="142" t="s">
        <v>542</v>
      </c>
      <c r="BN14" s="142" t="s">
        <v>570</v>
      </c>
      <c r="BO14" s="142" t="s">
        <v>621</v>
      </c>
      <c r="BP14" s="243" t="s">
        <v>1139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1144</v>
      </c>
      <c r="BK16" s="241" t="s">
        <v>1144</v>
      </c>
      <c r="BL16" s="64"/>
      <c r="BM16" s="142" t="s">
        <v>548</v>
      </c>
      <c r="BN16" s="142" t="s">
        <v>563</v>
      </c>
      <c r="BO16" s="142" t="s">
        <v>636</v>
      </c>
      <c r="BP16" s="241" t="s">
        <v>1144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1145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1146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1149</v>
      </c>
      <c r="I21" s="198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3" t="s">
        <v>1163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3" t="s">
        <v>1168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1170</v>
      </c>
      <c r="BJ29" s="241" t="s">
        <v>1170</v>
      </c>
      <c r="BK29" s="241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1170</v>
      </c>
      <c r="BJ30" s="241" t="s">
        <v>1170</v>
      </c>
      <c r="BK30" s="241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1177</v>
      </c>
      <c r="I32" s="198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 t="shared" ref="AY32:AY33" si="11">IF(D32="","*",IFERROR(IF(ISODD(COUNT(AS32:AX32)),"ERRO",SUM((AT32-AS32),(AV32-AU32),(AX32-AW32))),"ERRO"))</f>
        <v>4.1666666666666664E-2</v>
      </c>
      <c r="AZ32" s="190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1181</v>
      </c>
      <c r="BH32" s="18">
        <v>2</v>
      </c>
      <c r="BI32" s="18" t="s">
        <v>1182</v>
      </c>
      <c r="BJ32" s="18" t="s">
        <v>1183</v>
      </c>
      <c r="BK32" s="257" t="s">
        <v>1184</v>
      </c>
      <c r="BL32" s="17"/>
      <c r="BM32" s="142"/>
      <c r="BN32" s="142"/>
      <c r="BO32" s="142"/>
      <c r="BP32" s="243"/>
      <c r="BQ32" s="20">
        <f t="shared" ref="BQ32" si="12">IF(OR(B32="",F32=""),"*",AY32/P32)</f>
        <v>1</v>
      </c>
      <c r="BR32" s="20">
        <f t="shared" ref="BR32" si="13">IF(OR(B32="",F32=""),"*",BA32/Q32)</f>
        <v>0</v>
      </c>
      <c r="BS32" s="247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 t="shared" si="11"/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1186</v>
      </c>
      <c r="BK33" s="241" t="s">
        <v>1187</v>
      </c>
      <c r="BL33" s="17"/>
      <c r="BM33" s="142" t="s">
        <v>548</v>
      </c>
      <c r="BN33" s="142" t="s">
        <v>563</v>
      </c>
      <c r="BO33" s="142" t="s">
        <v>636</v>
      </c>
      <c r="BP33" s="241" t="s">
        <v>1186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/>
      <c r="AS36" s="118"/>
      <c r="AT36" s="118"/>
      <c r="AU36" s="164"/>
      <c r="AV36" s="164"/>
      <c r="AW36" s="15"/>
      <c r="AX36" s="15"/>
      <c r="AY36" s="12">
        <f t="shared" si="10"/>
        <v>0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1188</v>
      </c>
      <c r="I39" s="156" t="s">
        <v>1189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1190</v>
      </c>
      <c r="W39" s="115" t="s">
        <v>1191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518</v>
      </c>
      <c r="AC41" s="113" t="s">
        <v>519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10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10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1123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1192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1123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1123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1193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1194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1195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7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5"/>
        <v>*</v>
      </c>
      <c r="BR75" s="20" t="str">
        <f t="shared" si="16"/>
        <v>*</v>
      </c>
      <c r="BS75" s="247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5"/>
        <v>*</v>
      </c>
      <c r="BR76" s="20" t="str">
        <f t="shared" si="16"/>
        <v>*</v>
      </c>
      <c r="BS76" s="247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5"/>
        <v>*</v>
      </c>
      <c r="BR77" s="20" t="str">
        <f t="shared" si="16"/>
        <v>*</v>
      </c>
      <c r="BS77" s="247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5"/>
        <v>*</v>
      </c>
      <c r="BR78" s="20" t="str">
        <f t="shared" si="16"/>
        <v>*</v>
      </c>
      <c r="BS78" s="247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5"/>
        <v>*</v>
      </c>
      <c r="BR79" s="20" t="str">
        <f t="shared" si="16"/>
        <v>*</v>
      </c>
      <c r="BS79" s="247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5"/>
        <v>*</v>
      </c>
      <c r="BR80" s="20" t="str">
        <f t="shared" si="16"/>
        <v>*</v>
      </c>
      <c r="BS80" s="247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5"/>
        <v>*</v>
      </c>
      <c r="BR81" s="20" t="str">
        <f t="shared" si="16"/>
        <v>*</v>
      </c>
      <c r="BS81" s="247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5"/>
        <v>*</v>
      </c>
      <c r="BR82" s="20" t="str">
        <f t="shared" si="16"/>
        <v>*</v>
      </c>
      <c r="BS82" s="247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5"/>
        <v>*</v>
      </c>
      <c r="BR83" s="20" t="str">
        <f t="shared" si="16"/>
        <v>*</v>
      </c>
      <c r="BS83" s="247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5"/>
        <v>*</v>
      </c>
      <c r="BR84" s="20" t="str">
        <f t="shared" si="16"/>
        <v>*</v>
      </c>
      <c r="BS84" s="247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5"/>
        <v>*</v>
      </c>
      <c r="BR85" s="20" t="str">
        <f t="shared" si="16"/>
        <v>*</v>
      </c>
      <c r="BS85" s="247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5"/>
        <v>*</v>
      </c>
      <c r="BR86" s="20" t="str">
        <f t="shared" si="16"/>
        <v>*</v>
      </c>
      <c r="BS86" s="247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5"/>
        <v>*</v>
      </c>
      <c r="BR87" s="20" t="str">
        <f t="shared" si="16"/>
        <v>*</v>
      </c>
      <c r="BS87" s="247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5"/>
        <v>*</v>
      </c>
      <c r="BR88" s="20" t="str">
        <f t="shared" si="16"/>
        <v>*</v>
      </c>
      <c r="BS88" s="247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5"/>
        <v>*</v>
      </c>
      <c r="BR89" s="20" t="str">
        <f t="shared" si="16"/>
        <v>*</v>
      </c>
      <c r="BS89" s="247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5"/>
        <v>*</v>
      </c>
      <c r="BR90" s="20" t="str">
        <f t="shared" si="16"/>
        <v>*</v>
      </c>
      <c r="BS90" s="247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5"/>
        <v>*</v>
      </c>
      <c r="BR91" s="20" t="str">
        <f t="shared" si="16"/>
        <v>*</v>
      </c>
      <c r="BS91" s="247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5"/>
        <v>*</v>
      </c>
      <c r="BR92" s="20" t="str">
        <f t="shared" si="16"/>
        <v>*</v>
      </c>
      <c r="BS92" s="247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5"/>
        <v>*</v>
      </c>
      <c r="BR93" s="20" t="str">
        <f t="shared" si="16"/>
        <v>*</v>
      </c>
      <c r="BS93" s="247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5"/>
        <v>*</v>
      </c>
      <c r="BR94" s="20" t="str">
        <f t="shared" si="16"/>
        <v>*</v>
      </c>
      <c r="BS94" s="247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5"/>
        <v>*</v>
      </c>
      <c r="BR95" s="20" t="str">
        <f t="shared" si="16"/>
        <v>*</v>
      </c>
      <c r="BS95" s="247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5"/>
        <v>*</v>
      </c>
      <c r="BR96" s="20" t="str">
        <f t="shared" si="16"/>
        <v>*</v>
      </c>
      <c r="BS96" s="247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5"/>
        <v>*</v>
      </c>
      <c r="BR97" s="20" t="str">
        <f t="shared" si="16"/>
        <v>*</v>
      </c>
      <c r="BS97" s="247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5"/>
        <v>*</v>
      </c>
      <c r="BR98" s="20" t="str">
        <f t="shared" si="16"/>
        <v>*</v>
      </c>
      <c r="BS98" s="247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5"/>
        <v>*</v>
      </c>
      <c r="BR99" s="20" t="str">
        <f t="shared" si="16"/>
        <v>*</v>
      </c>
      <c r="BS99" s="247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5"/>
        <v>*</v>
      </c>
      <c r="BR100" s="20" t="str">
        <f t="shared" si="16"/>
        <v>*</v>
      </c>
      <c r="BS100" s="247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5"/>
        <v>*</v>
      </c>
      <c r="BR101" s="20" t="str">
        <f t="shared" si="16"/>
        <v>*</v>
      </c>
      <c r="BS101" s="247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5"/>
        <v>*</v>
      </c>
      <c r="BR102" s="20" t="str">
        <f t="shared" si="16"/>
        <v>*</v>
      </c>
      <c r="BS102" s="247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5"/>
        <v>*</v>
      </c>
      <c r="BR103" s="20" t="str">
        <f t="shared" si="16"/>
        <v>*</v>
      </c>
      <c r="BS103" s="247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5"/>
        <v>*</v>
      </c>
      <c r="BR104" s="20" t="str">
        <f t="shared" si="16"/>
        <v>*</v>
      </c>
      <c r="BS104" s="247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5"/>
        <v>*</v>
      </c>
      <c r="BR105" s="20" t="str">
        <f t="shared" si="16"/>
        <v>*</v>
      </c>
      <c r="BS105" s="247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5"/>
        <v>*</v>
      </c>
      <c r="BR106" s="20" t="str">
        <f t="shared" si="16"/>
        <v>*</v>
      </c>
      <c r="BS106" s="247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5"/>
        <v>*</v>
      </c>
      <c r="BR107" s="20" t="str">
        <f t="shared" si="16"/>
        <v>*</v>
      </c>
      <c r="BS107" s="247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5"/>
        <v>*</v>
      </c>
      <c r="BR108" s="20" t="str">
        <f t="shared" si="16"/>
        <v>*</v>
      </c>
      <c r="BS108" s="247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5"/>
        <v>*</v>
      </c>
      <c r="BR109" s="20" t="str">
        <f t="shared" si="16"/>
        <v>*</v>
      </c>
      <c r="BS109" s="247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5"/>
        <v>*</v>
      </c>
      <c r="BR110" s="20" t="str">
        <f t="shared" si="16"/>
        <v>*</v>
      </c>
      <c r="BS110" s="247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5"/>
        <v>*</v>
      </c>
      <c r="BR111" s="20" t="str">
        <f t="shared" si="16"/>
        <v>*</v>
      </c>
      <c r="BS111" s="247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5"/>
        <v>*</v>
      </c>
      <c r="BR112" s="20" t="str">
        <f t="shared" si="16"/>
        <v>*</v>
      </c>
      <c r="BS112" s="247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5"/>
        <v>*</v>
      </c>
      <c r="BR113" s="20" t="str">
        <f t="shared" si="16"/>
        <v>*</v>
      </c>
      <c r="BS113" s="247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5"/>
        <v>*</v>
      </c>
      <c r="BR114" s="20" t="str">
        <f t="shared" si="16"/>
        <v>*</v>
      </c>
      <c r="BS114" s="247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5"/>
        <v>*</v>
      </c>
      <c r="BR115" s="20" t="str">
        <f t="shared" si="16"/>
        <v>*</v>
      </c>
      <c r="BS115" s="247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5"/>
        <v>*</v>
      </c>
      <c r="BR116" s="20" t="str">
        <f t="shared" si="16"/>
        <v>*</v>
      </c>
      <c r="BS116" s="247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5"/>
        <v>*</v>
      </c>
      <c r="BR117" s="20" t="str">
        <f t="shared" si="16"/>
        <v>*</v>
      </c>
      <c r="BS117" s="247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5"/>
        <v>*</v>
      </c>
      <c r="BR118" s="20" t="str">
        <f t="shared" si="16"/>
        <v>*</v>
      </c>
      <c r="BS118" s="247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5"/>
        <v>*</v>
      </c>
      <c r="BR119" s="20" t="str">
        <f t="shared" si="16"/>
        <v>*</v>
      </c>
      <c r="BS119" s="247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5"/>
        <v>*</v>
      </c>
      <c r="BR120" s="20" t="str">
        <f t="shared" si="16"/>
        <v>*</v>
      </c>
      <c r="BS120" s="247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5"/>
        <v>*</v>
      </c>
      <c r="BR121" s="20" t="str">
        <f t="shared" si="16"/>
        <v>*</v>
      </c>
      <c r="BS121" s="247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5"/>
        <v>*</v>
      </c>
      <c r="BR122" s="20" t="str">
        <f t="shared" si="16"/>
        <v>*</v>
      </c>
      <c r="BS122" s="247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5"/>
        <v>*</v>
      </c>
      <c r="BR123" s="20" t="str">
        <f t="shared" si="16"/>
        <v>*</v>
      </c>
      <c r="BS123" s="247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5"/>
        <v>*</v>
      </c>
      <c r="BR124" s="20" t="str">
        <f t="shared" si="16"/>
        <v>*</v>
      </c>
      <c r="BS124" s="247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5"/>
        <v>*</v>
      </c>
      <c r="BR125" s="20" t="str">
        <f t="shared" si="16"/>
        <v>*</v>
      </c>
      <c r="BS125" s="247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5"/>
        <v>*</v>
      </c>
      <c r="BR126" s="20" t="str">
        <f t="shared" si="16"/>
        <v>*</v>
      </c>
      <c r="BS126" s="247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5"/>
        <v>*</v>
      </c>
      <c r="BR127" s="20" t="str">
        <f t="shared" si="16"/>
        <v>*</v>
      </c>
      <c r="BS127" s="247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5"/>
        <v>*</v>
      </c>
      <c r="BR128" s="20" t="str">
        <f t="shared" si="16"/>
        <v>*</v>
      </c>
      <c r="BS128" s="247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5"/>
        <v>*</v>
      </c>
      <c r="BR129" s="20" t="str">
        <f t="shared" si="16"/>
        <v>*</v>
      </c>
      <c r="BS129" s="247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5"/>
        <v>*</v>
      </c>
      <c r="BR130" s="20" t="str">
        <f t="shared" si="16"/>
        <v>*</v>
      </c>
      <c r="BS130" s="247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7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7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7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7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7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7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7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7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7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7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7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7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7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7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7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7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7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7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7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7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7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7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7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7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7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7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7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7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7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7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7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7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7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7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7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7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7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7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7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5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7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7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7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7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7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7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7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7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7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7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7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7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7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7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7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7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7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7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7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7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7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7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7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7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7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7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7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7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7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7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7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7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7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7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7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7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7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7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7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7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7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7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7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7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7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7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7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7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7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7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7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7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7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7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7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7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7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7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7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7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7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7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7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7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7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7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7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7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7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7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7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7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7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7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7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7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7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7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7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7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7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7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7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7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7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7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7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7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7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7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7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7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7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7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7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7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7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7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7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7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7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7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7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7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7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7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7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7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7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7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7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7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7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7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7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7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7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7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7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7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7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7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7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7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7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7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7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7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7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7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7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7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7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7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7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7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7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7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7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7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7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7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7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7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7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7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7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7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7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7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7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7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7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7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7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7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7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7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7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7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7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7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7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7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7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7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7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7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7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7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7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7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7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7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7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7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7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7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7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7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7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7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7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7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7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7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7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7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7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7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7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7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7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7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7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7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7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7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7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7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7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7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7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7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7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7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7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7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7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7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7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7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7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7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7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7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7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7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7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7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7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7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7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7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7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7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7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7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7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7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7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7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7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7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7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7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7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7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7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7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7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7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7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7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7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7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7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7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7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7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7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7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7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7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7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7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7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7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7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7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7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7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7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7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7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7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7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7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7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7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7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7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7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7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7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7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7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7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7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7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7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7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7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7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7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7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7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7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7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7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7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7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7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7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7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7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7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7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7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7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7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7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7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7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7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7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7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7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7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7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7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7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7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7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7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7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7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7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7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7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7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7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7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7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7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7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7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7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7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7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7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7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7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7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7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7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7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7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7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7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7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7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7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7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7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7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7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7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7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7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7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7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7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7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7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7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7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7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7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7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7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7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7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7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7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7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7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7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7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7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7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7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7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7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7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7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7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7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7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7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7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7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7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7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7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7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7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7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7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7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7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7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7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7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7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7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7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7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7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7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7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7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7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7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7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7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7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7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7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7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7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7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7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7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7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7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7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7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7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7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7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7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7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7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7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7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7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7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7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7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7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7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7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7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7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7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7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7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7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7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7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7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7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7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7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7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7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7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7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7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7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7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7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7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7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7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7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7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7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7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7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7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7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7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7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7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7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7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7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7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7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7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7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7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7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7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7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7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7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7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7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7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7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7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7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7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7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7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7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7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7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7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7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7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7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7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7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7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7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7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7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7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7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7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7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7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7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7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7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7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7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7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7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7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7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7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7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7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7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7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7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7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7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7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7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7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7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7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7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7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7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7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7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7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7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7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7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7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7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7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7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7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7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7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7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7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7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7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7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7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7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7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7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7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7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7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7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7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7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7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7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7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7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7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7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7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7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7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7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7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7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7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7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7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7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7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7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7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7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7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7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7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7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7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7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7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7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7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7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7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7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7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7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7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7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7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7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7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7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7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7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7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7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7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7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7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7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7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7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7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7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7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7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7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7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7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5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5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5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5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5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5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5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5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5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5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5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5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5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5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5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5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5" t="str">
        <f t="shared" si="71"/>
        <v>*</v>
      </c>
      <c r="BS803" s="49" t="str">
        <f t="shared" si="72"/>
        <v/>
      </c>
    </row>
    <row r="804" spans="1:71">
      <c r="A804" s="203" t="str">
        <f t="shared" si="69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3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70"/>
        <v>*</v>
      </c>
      <c r="BR804" s="246" t="str">
        <f t="shared" si="71"/>
        <v>*</v>
      </c>
      <c r="BS804" s="203" t="str">
        <f t="shared" si="72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B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" name="Range1_1_7_35_1_2_2_4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402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401" priority="675" operator="equal">
      <formula>"NÃO"</formula>
    </cfRule>
    <cfRule type="cellIs" dxfId="400" priority="676" operator="equal">
      <formula>"SIM"</formula>
    </cfRule>
  </conditionalFormatting>
  <conditionalFormatting sqref="AZ9 AZ326:AZ784 AZ13:AZ14 AZ34:AZ324 AZ16:AZ25 AZ28 AZ11">
    <cfRule type="expression" dxfId="399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8" priority="43115" operator="equal">
      <formula>"ERRO"</formula>
    </cfRule>
  </conditionalFormatting>
  <conditionalFormatting sqref="BQ9 BQ161:BQ788 BQ13:BQ14 BQ34:BQ159 BQ16:BQ25 BQ28 BQ11">
    <cfRule type="cellIs" dxfId="397" priority="43110" operator="equal">
      <formula>"Produção e Intervalo"</formula>
    </cfRule>
    <cfRule type="cellIs" dxfId="396" priority="43111" operator="equal">
      <formula>"Aderente"</formula>
    </cfRule>
    <cfRule type="cellIs" dxfId="395" priority="43112" operator="equal">
      <formula>"Intervalo"</formula>
    </cfRule>
    <cfRule type="cellIs" dxfId="394" priority="43113" operator="equal">
      <formula>"Produção"</formula>
    </cfRule>
    <cfRule type="cellIs" dxfId="393" priority="43114" operator="equal">
      <formula>"ERRO"</formula>
    </cfRule>
  </conditionalFormatting>
  <conditionalFormatting sqref="BR9:BS9 BR13:BS14 BR36:BS804 BR34:BR35 BS29:BS35 BR16:BS26 BR28:BS28 BR11:BS11 BS6:BS16">
    <cfRule type="cellIs" dxfId="392" priority="43092" operator="equal">
      <formula>"*"</formula>
    </cfRule>
    <cfRule type="cellIs" dxfId="391" priority="43093" operator="greaterThanOrEqual">
      <formula>1</formula>
    </cfRule>
    <cfRule type="cellIs" dxfId="390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9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8" priority="513" operator="equal">
      <formula>"OPORTUNIDADE"</formula>
    </cfRule>
  </conditionalFormatting>
  <conditionalFormatting sqref="Z191">
    <cfRule type="cellIs" dxfId="387" priority="511" operator="equal">
      <formula>"NÃO"</formula>
    </cfRule>
    <cfRule type="cellIs" dxfId="386" priority="512" operator="equal">
      <formula>"SIM"</formula>
    </cfRule>
  </conditionalFormatting>
  <conditionalFormatting sqref="Z193">
    <cfRule type="cellIs" dxfId="385" priority="510" operator="equal">
      <formula>"OPORTUNIDADE"</formula>
    </cfRule>
  </conditionalFormatting>
  <conditionalFormatting sqref="Z193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82" priority="503" operator="equal">
      <formula>"OPORTUNIDADE"</formula>
    </cfRule>
  </conditionalFormatting>
  <conditionalFormatting sqref="Y191">
    <cfRule type="cellIs" dxfId="381" priority="501" operator="equal">
      <formula>"NÃO"</formula>
    </cfRule>
    <cfRule type="cellIs" dxfId="380" priority="502" operator="equal">
      <formula>"SIM"</formula>
    </cfRule>
  </conditionalFormatting>
  <conditionalFormatting sqref="Y193">
    <cfRule type="cellIs" dxfId="379" priority="500" operator="equal">
      <formula>"OPORTUNIDADE"</formula>
    </cfRule>
  </conditionalFormatting>
  <conditionalFormatting sqref="Y193">
    <cfRule type="cellIs" dxfId="378" priority="498" operator="equal">
      <formula>"NÃO"</formula>
    </cfRule>
    <cfRule type="cellIs" dxfId="377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6" priority="449" operator="equal">
      <formula>"OPORTUNIDADE"</formula>
    </cfRule>
  </conditionalFormatting>
  <conditionalFormatting sqref="Z210">
    <cfRule type="cellIs" dxfId="375" priority="447" operator="equal">
      <formula>"NÃO"</formula>
    </cfRule>
    <cfRule type="cellIs" dxfId="374" priority="448" operator="equal">
      <formula>"SIM"</formula>
    </cfRule>
  </conditionalFormatting>
  <conditionalFormatting sqref="Y210:Y214">
    <cfRule type="cellIs" dxfId="373" priority="446" operator="equal">
      <formula>"OPORTUNIDADE"</formula>
    </cfRule>
  </conditionalFormatting>
  <conditionalFormatting sqref="Y210:Y214">
    <cfRule type="cellIs" dxfId="372" priority="444" operator="equal">
      <formula>"NÃO"</formula>
    </cfRule>
    <cfRule type="cellIs" dxfId="371" priority="445" operator="equal">
      <formula>"SIM"</formula>
    </cfRule>
  </conditionalFormatting>
  <conditionalFormatting sqref="Y208">
    <cfRule type="cellIs" dxfId="370" priority="443" operator="equal">
      <formula>"OPORTUNIDADE"</formula>
    </cfRule>
  </conditionalFormatting>
  <conditionalFormatting sqref="Y208">
    <cfRule type="cellIs" dxfId="369" priority="441" operator="equal">
      <formula>"NÃO"</formula>
    </cfRule>
    <cfRule type="cellIs" dxfId="368" priority="442" operator="equal">
      <formula>"SIM"</formula>
    </cfRule>
  </conditionalFormatting>
  <conditionalFormatting sqref="Y207">
    <cfRule type="cellIs" dxfId="367" priority="440" operator="equal">
      <formula>"OPORTUNIDADE"</formula>
    </cfRule>
  </conditionalFormatting>
  <conditionalFormatting sqref="Y207">
    <cfRule type="cellIs" dxfId="366" priority="438" operator="equal">
      <formula>"NÃO"</formula>
    </cfRule>
    <cfRule type="cellIs" dxfId="365" priority="439" operator="equal">
      <formula>"SIM"</formula>
    </cfRule>
  </conditionalFormatting>
  <conditionalFormatting sqref="Y206">
    <cfRule type="cellIs" dxfId="364" priority="437" operator="equal">
      <formula>"OPORTUNIDADE"</formula>
    </cfRule>
  </conditionalFormatting>
  <conditionalFormatting sqref="Y206">
    <cfRule type="cellIs" dxfId="363" priority="435" operator="equal">
      <formula>"NÃO"</formula>
    </cfRule>
    <cfRule type="cellIs" dxfId="362" priority="436" operator="equal">
      <formula>"SIM"</formula>
    </cfRule>
  </conditionalFormatting>
  <conditionalFormatting sqref="Y205">
    <cfRule type="cellIs" dxfId="361" priority="434" operator="equal">
      <formula>"OPORTUNIDADE"</formula>
    </cfRule>
  </conditionalFormatting>
  <conditionalFormatting sqref="Y205">
    <cfRule type="cellIs" dxfId="360" priority="432" operator="equal">
      <formula>"NÃO"</formula>
    </cfRule>
    <cfRule type="cellIs" dxfId="359" priority="433" operator="equal">
      <formula>"SIM"</formula>
    </cfRule>
  </conditionalFormatting>
  <conditionalFormatting sqref="Y204">
    <cfRule type="cellIs" dxfId="358" priority="431" operator="equal">
      <formula>"OPORTUNIDADE"</formula>
    </cfRule>
  </conditionalFormatting>
  <conditionalFormatting sqref="Y204">
    <cfRule type="cellIs" dxfId="357" priority="429" operator="equal">
      <formula>"NÃO"</formula>
    </cfRule>
    <cfRule type="cellIs" dxfId="356" priority="430" operator="equal">
      <formula>"SIM"</formula>
    </cfRule>
  </conditionalFormatting>
  <conditionalFormatting sqref="Y203">
    <cfRule type="cellIs" dxfId="355" priority="428" operator="equal">
      <formula>"OPORTUNIDADE"</formula>
    </cfRule>
  </conditionalFormatting>
  <conditionalFormatting sqref="Y203">
    <cfRule type="cellIs" dxfId="354" priority="426" operator="equal">
      <formula>"NÃO"</formula>
    </cfRule>
    <cfRule type="cellIs" dxfId="353" priority="427" operator="equal">
      <formula>"SIM"</formula>
    </cfRule>
  </conditionalFormatting>
  <conditionalFormatting sqref="BQ160">
    <cfRule type="cellIs" dxfId="352" priority="421" operator="equal">
      <formula>"Produção e Intervalo"</formula>
    </cfRule>
    <cfRule type="cellIs" dxfId="351" priority="422" operator="equal">
      <formula>"Aderente"</formula>
    </cfRule>
    <cfRule type="cellIs" dxfId="350" priority="423" operator="equal">
      <formula>"Intervalo"</formula>
    </cfRule>
    <cfRule type="cellIs" dxfId="349" priority="424" operator="equal">
      <formula>"Produção"</formula>
    </cfRule>
    <cfRule type="cellIs" dxfId="348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7" priority="414" operator="equal">
      <formula>"OPORTUNIDADE"</formula>
    </cfRule>
  </conditionalFormatting>
  <conditionalFormatting sqref="Y221">
    <cfRule type="cellIs" dxfId="346" priority="412" operator="equal">
      <formula>"NÃO"</formula>
    </cfRule>
    <cfRule type="cellIs" dxfId="345" priority="413" operator="equal">
      <formula>"SIM"</formula>
    </cfRule>
  </conditionalFormatting>
  <conditionalFormatting sqref="Y229">
    <cfRule type="cellIs" dxfId="344" priority="408" operator="equal">
      <formula>"OPORTUNIDADE"</formula>
    </cfRule>
  </conditionalFormatting>
  <conditionalFormatting sqref="Y229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41" priority="389" operator="equal">
      <formula>"OPORTUNIDADE"</formula>
    </cfRule>
  </conditionalFormatting>
  <conditionalFormatting sqref="Y241:Z241">
    <cfRule type="cellIs" dxfId="340" priority="387" operator="equal">
      <formula>"NÃO"</formula>
    </cfRule>
    <cfRule type="cellIs" dxfId="339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8" priority="382" operator="equal">
      <formula>"OPORTUNIDADE"</formula>
    </cfRule>
  </conditionalFormatting>
  <conditionalFormatting sqref="Z238">
    <cfRule type="cellIs" dxfId="337" priority="380" operator="equal">
      <formula>"NÃO"</formula>
    </cfRule>
    <cfRule type="cellIs" dxfId="336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5" priority="331" operator="equal">
      <formula>"OPORTUNIDADE"</formula>
    </cfRule>
  </conditionalFormatting>
  <conditionalFormatting sqref="Y6:Y7">
    <cfRule type="cellIs" dxfId="334" priority="329" operator="equal">
      <formula>"NÃO"</formula>
    </cfRule>
    <cfRule type="cellIs" dxfId="333" priority="330" operator="equal">
      <formula>"SIM"</formula>
    </cfRule>
  </conditionalFormatting>
  <conditionalFormatting sqref="Z7">
    <cfRule type="cellIs" dxfId="332" priority="315" operator="equal">
      <formula>"OPORTUNIDADE"</formula>
    </cfRule>
  </conditionalFormatting>
  <conditionalFormatting sqref="Z7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AZ7">
    <cfRule type="expression" dxfId="329" priority="325">
      <formula>#REF!=1</formula>
    </cfRule>
  </conditionalFormatting>
  <conditionalFormatting sqref="BE7 U7 AY7">
    <cfRule type="cellIs" dxfId="328" priority="324" operator="equal">
      <formula>"ERRO"</formula>
    </cfRule>
  </conditionalFormatting>
  <conditionalFormatting sqref="BP7">
    <cfRule type="cellIs" dxfId="327" priority="319" operator="equal">
      <formula>"Produção e Intervalo"</formula>
    </cfRule>
    <cfRule type="cellIs" dxfId="326" priority="320" operator="equal">
      <formula>"Aderente"</formula>
    </cfRule>
    <cfRule type="cellIs" dxfId="325" priority="321" operator="equal">
      <formula>"Intervalo"</formula>
    </cfRule>
    <cfRule type="cellIs" dxfId="324" priority="322" operator="equal">
      <formula>"Produção"</formula>
    </cfRule>
    <cfRule type="cellIs" dxfId="323" priority="323" operator="equal">
      <formula>"ERRO"</formula>
    </cfRule>
  </conditionalFormatting>
  <conditionalFormatting sqref="BQ7:BR7">
    <cfRule type="cellIs" dxfId="322" priority="316" operator="equal">
      <formula>"*"</formula>
    </cfRule>
    <cfRule type="cellIs" dxfId="321" priority="317" operator="greaterThanOrEqual">
      <formula>1</formula>
    </cfRule>
    <cfRule type="cellIs" dxfId="320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9" priority="297" operator="equal">
      <formula>"OPORTUNIDADE"</formula>
    </cfRule>
  </conditionalFormatting>
  <conditionalFormatting sqref="Z6">
    <cfRule type="cellIs" dxfId="318" priority="295" operator="equal">
      <formula>"NÃO"</formula>
    </cfRule>
    <cfRule type="cellIs" dxfId="317" priority="296" operator="equal">
      <formula>"SIM"</formula>
    </cfRule>
  </conditionalFormatting>
  <conditionalFormatting sqref="AZ6">
    <cfRule type="expression" dxfId="316" priority="307">
      <formula>#REF!=1</formula>
    </cfRule>
  </conditionalFormatting>
  <conditionalFormatting sqref="U6 AY6 BE6">
    <cfRule type="cellIs" dxfId="315" priority="306" operator="equal">
      <formula>"ERRO"</formula>
    </cfRule>
  </conditionalFormatting>
  <conditionalFormatting sqref="BP6">
    <cfRule type="cellIs" dxfId="314" priority="301" operator="equal">
      <formula>"Produção e Intervalo"</formula>
    </cfRule>
    <cfRule type="cellIs" dxfId="313" priority="302" operator="equal">
      <formula>"Aderente"</formula>
    </cfRule>
    <cfRule type="cellIs" dxfId="312" priority="303" operator="equal">
      <formula>"Intervalo"</formula>
    </cfRule>
    <cfRule type="cellIs" dxfId="311" priority="304" operator="equal">
      <formula>"Produção"</formula>
    </cfRule>
    <cfRule type="cellIs" dxfId="310" priority="305" operator="equal">
      <formula>"ERRO"</formula>
    </cfRule>
  </conditionalFormatting>
  <conditionalFormatting sqref="BQ6:BR6">
    <cfRule type="cellIs" dxfId="309" priority="298" operator="equal">
      <formula>"*"</formula>
    </cfRule>
    <cfRule type="cellIs" dxfId="308" priority="299" operator="greaterThanOrEqual">
      <formula>1</formula>
    </cfRule>
    <cfRule type="cellIs" dxfId="307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6" priority="279" operator="equal">
      <formula>"OPORTUNIDADE"</formula>
    </cfRule>
  </conditionalFormatting>
  <conditionalFormatting sqref="Z8">
    <cfRule type="cellIs" dxfId="305" priority="277" operator="equal">
      <formula>"NÃO"</formula>
    </cfRule>
    <cfRule type="cellIs" dxfId="304" priority="278" operator="equal">
      <formula>"SIM"</formula>
    </cfRule>
  </conditionalFormatting>
  <conditionalFormatting sqref="AZ8">
    <cfRule type="expression" dxfId="303" priority="289">
      <formula>#REF!=1</formula>
    </cfRule>
  </conditionalFormatting>
  <conditionalFormatting sqref="BE8 U8 AY8">
    <cfRule type="cellIs" dxfId="302" priority="288" operator="equal">
      <formula>"ERRO"</formula>
    </cfRule>
  </conditionalFormatting>
  <conditionalFormatting sqref="BP8">
    <cfRule type="cellIs" dxfId="301" priority="283" operator="equal">
      <formula>"Produção e Intervalo"</formula>
    </cfRule>
    <cfRule type="cellIs" dxfId="300" priority="284" operator="equal">
      <formula>"Aderente"</formula>
    </cfRule>
    <cfRule type="cellIs" dxfId="299" priority="285" operator="equal">
      <formula>"Intervalo"</formula>
    </cfRule>
    <cfRule type="cellIs" dxfId="298" priority="286" operator="equal">
      <formula>"Produção"</formula>
    </cfRule>
    <cfRule type="cellIs" dxfId="297" priority="287" operator="equal">
      <formula>"ERRO"</formula>
    </cfRule>
  </conditionalFormatting>
  <conditionalFormatting sqref="BQ8:BR8">
    <cfRule type="cellIs" dxfId="296" priority="280" operator="equal">
      <formula>"*"</formula>
    </cfRule>
    <cfRule type="cellIs" dxfId="295" priority="281" operator="greaterThanOrEqual">
      <formula>1</formula>
    </cfRule>
    <cfRule type="cellIs" dxfId="294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3" priority="275" operator="equal">
      <formula>"OPORTUNIDADE"</formula>
    </cfRule>
  </conditionalFormatting>
  <conditionalFormatting sqref="Y8">
    <cfRule type="cellIs" dxfId="292" priority="273" operator="equal">
      <formula>"NÃO"</formula>
    </cfRule>
    <cfRule type="cellIs" dxfId="291" priority="274" operator="equal">
      <formula>"SIM"</formula>
    </cfRule>
  </conditionalFormatting>
  <conditionalFormatting sqref="Z12">
    <cfRule type="cellIs" dxfId="290" priority="259" operator="equal">
      <formula>"OPORTUNIDADE"</formula>
    </cfRule>
  </conditionalFormatting>
  <conditionalFormatting sqref="Z12">
    <cfRule type="cellIs" dxfId="289" priority="257" operator="equal">
      <formula>"NÃO"</formula>
    </cfRule>
    <cfRule type="cellIs" dxfId="288" priority="258" operator="equal">
      <formula>"SIM"</formula>
    </cfRule>
  </conditionalFormatting>
  <conditionalFormatting sqref="AZ12">
    <cfRule type="expression" dxfId="287" priority="269">
      <formula>#REF!=1</formula>
    </cfRule>
  </conditionalFormatting>
  <conditionalFormatting sqref="U12 BE12">
    <cfRule type="cellIs" dxfId="286" priority="268" operator="equal">
      <formula>"ERRO"</formula>
    </cfRule>
  </conditionalFormatting>
  <conditionalFormatting sqref="BP12">
    <cfRule type="cellIs" dxfId="285" priority="263" operator="equal">
      <formula>"Produção e Intervalo"</formula>
    </cfRule>
    <cfRule type="cellIs" dxfId="284" priority="264" operator="equal">
      <formula>"Aderente"</formula>
    </cfRule>
    <cfRule type="cellIs" dxfId="283" priority="265" operator="equal">
      <formula>"Intervalo"</formula>
    </cfRule>
    <cfRule type="cellIs" dxfId="282" priority="266" operator="equal">
      <formula>"Produção"</formula>
    </cfRule>
    <cfRule type="cellIs" dxfId="281" priority="267" operator="equal">
      <formula>"ERRO"</formula>
    </cfRule>
  </conditionalFormatting>
  <conditionalFormatting sqref="BQ12:BR12">
    <cfRule type="cellIs" dxfId="280" priority="260" operator="equal">
      <formula>"*"</formula>
    </cfRule>
    <cfRule type="cellIs" dxfId="279" priority="261" operator="greaterThanOrEqual">
      <formula>1</formula>
    </cfRule>
    <cfRule type="cellIs" dxfId="278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7" priority="256" operator="equal">
      <formula>"ERRO"</formula>
    </cfRule>
  </conditionalFormatting>
  <conditionalFormatting sqref="Y12">
    <cfRule type="cellIs" dxfId="276" priority="254" operator="equal">
      <formula>"OPORTUNIDADE"</formula>
    </cfRule>
  </conditionalFormatting>
  <conditionalFormatting sqref="Y12">
    <cfRule type="cellIs" dxfId="275" priority="252" operator="equal">
      <formula>"NÃO"</formula>
    </cfRule>
    <cfRule type="cellIs" dxfId="274" priority="253" operator="equal">
      <formula>"SIM"</formula>
    </cfRule>
  </conditionalFormatting>
  <conditionalFormatting sqref="Z30">
    <cfRule type="cellIs" dxfId="273" priority="237" operator="equal">
      <formula>"OPORTUNIDADE"</formula>
    </cfRule>
  </conditionalFormatting>
  <conditionalFormatting sqref="Z30">
    <cfRule type="cellIs" dxfId="272" priority="235" operator="equal">
      <formula>"NÃO"</formula>
    </cfRule>
    <cfRule type="cellIs" dxfId="271" priority="236" operator="equal">
      <formula>"SIM"</formula>
    </cfRule>
  </conditionalFormatting>
  <conditionalFormatting sqref="AZ30">
    <cfRule type="expression" dxfId="270" priority="247">
      <formula>#REF!=1</formula>
    </cfRule>
  </conditionalFormatting>
  <conditionalFormatting sqref="U30 BE30 AY30">
    <cfRule type="cellIs" dxfId="269" priority="246" operator="equal">
      <formula>"ERRO"</formula>
    </cfRule>
  </conditionalFormatting>
  <conditionalFormatting sqref="BP30">
    <cfRule type="cellIs" dxfId="268" priority="241" operator="equal">
      <formula>"Produção e Intervalo"</formula>
    </cfRule>
    <cfRule type="cellIs" dxfId="267" priority="242" operator="equal">
      <formula>"Aderente"</formula>
    </cfRule>
    <cfRule type="cellIs" dxfId="266" priority="243" operator="equal">
      <formula>"Intervalo"</formula>
    </cfRule>
    <cfRule type="cellIs" dxfId="265" priority="244" operator="equal">
      <formula>"Produção"</formula>
    </cfRule>
    <cfRule type="cellIs" dxfId="264" priority="245" operator="equal">
      <formula>"ERRO"</formula>
    </cfRule>
  </conditionalFormatting>
  <conditionalFormatting sqref="BQ30:BR30">
    <cfRule type="cellIs" dxfId="263" priority="238" operator="equal">
      <formula>"*"</formula>
    </cfRule>
    <cfRule type="cellIs" dxfId="262" priority="239" operator="greaterThanOrEqual">
      <formula>1</formula>
    </cfRule>
    <cfRule type="cellIs" dxfId="261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0" priority="220" operator="equal">
      <formula>"OPORTUNIDADE"</formula>
    </cfRule>
  </conditionalFormatting>
  <conditionalFormatting sqref="Z29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AZ29">
    <cfRule type="expression" dxfId="257" priority="230">
      <formula>#REF!=1</formula>
    </cfRule>
  </conditionalFormatting>
  <conditionalFormatting sqref="U29 BE29 AY29">
    <cfRule type="cellIs" dxfId="256" priority="229" operator="equal">
      <formula>"ERRO"</formula>
    </cfRule>
  </conditionalFormatting>
  <conditionalFormatting sqref="BP29">
    <cfRule type="cellIs" dxfId="255" priority="224" operator="equal">
      <formula>"Produção e Intervalo"</formula>
    </cfRule>
    <cfRule type="cellIs" dxfId="254" priority="225" operator="equal">
      <formula>"Aderente"</formula>
    </cfRule>
    <cfRule type="cellIs" dxfId="253" priority="226" operator="equal">
      <formula>"Intervalo"</formula>
    </cfRule>
    <cfRule type="cellIs" dxfId="252" priority="227" operator="equal">
      <formula>"Produção"</formula>
    </cfRule>
    <cfRule type="cellIs" dxfId="251" priority="228" operator="equal">
      <formula>"ERRO"</formula>
    </cfRule>
  </conditionalFormatting>
  <conditionalFormatting sqref="BQ29:BR29">
    <cfRule type="cellIs" dxfId="250" priority="221" operator="equal">
      <formula>"*"</formula>
    </cfRule>
    <cfRule type="cellIs" dxfId="249" priority="222" operator="greaterThanOrEqual">
      <formula>1</formula>
    </cfRule>
    <cfRule type="cellIs" dxfId="248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7" priority="214" operator="equal">
      <formula>"OPORTUNIDADE"</formula>
    </cfRule>
  </conditionalFormatting>
  <conditionalFormatting sqref="Y29:Y30">
    <cfRule type="cellIs" dxfId="246" priority="212" operator="equal">
      <formula>"NÃO"</formula>
    </cfRule>
    <cfRule type="cellIs" dxfId="245" priority="213" operator="equal">
      <formula>"SIM"</formula>
    </cfRule>
  </conditionalFormatting>
  <conditionalFormatting sqref="Z31">
    <cfRule type="cellIs" dxfId="244" priority="199" operator="equal">
      <formula>"OPORTUNIDADE"</formula>
    </cfRule>
  </conditionalFormatting>
  <conditionalFormatting sqref="Z31">
    <cfRule type="cellIs" dxfId="243" priority="197" operator="equal">
      <formula>"NÃO"</formula>
    </cfRule>
    <cfRule type="cellIs" dxfId="242" priority="198" operator="equal">
      <formula>"SIM"</formula>
    </cfRule>
  </conditionalFormatting>
  <conditionalFormatting sqref="AZ31">
    <cfRule type="expression" dxfId="241" priority="209">
      <formula>#REF!=1</formula>
    </cfRule>
  </conditionalFormatting>
  <conditionalFormatting sqref="BE31 U31 AY31:AY33">
    <cfRule type="cellIs" dxfId="240" priority="208" operator="equal">
      <formula>"ERRO"</formula>
    </cfRule>
  </conditionalFormatting>
  <conditionalFormatting sqref="BQ31:BR31">
    <cfRule type="cellIs" dxfId="239" priority="200" operator="equal">
      <formula>"*"</formula>
    </cfRule>
    <cfRule type="cellIs" dxfId="238" priority="201" operator="greaterThanOrEqual">
      <formula>1</formula>
    </cfRule>
    <cfRule type="cellIs" dxfId="237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6" priority="189" operator="equal">
      <formula>"OPORTUNIDADE"</formula>
    </cfRule>
  </conditionalFormatting>
  <conditionalFormatting sqref="Y31:Y33">
    <cfRule type="cellIs" dxfId="235" priority="187" operator="equal">
      <formula>"NÃO"</formula>
    </cfRule>
    <cfRule type="cellIs" dxfId="234" priority="188" operator="equal">
      <formula>"SIM"</formula>
    </cfRule>
  </conditionalFormatting>
  <conditionalFormatting sqref="Y15:Z15">
    <cfRule type="cellIs" dxfId="233" priority="170" operator="equal">
      <formula>"OPORTUNIDADE"</formula>
    </cfRule>
  </conditionalFormatting>
  <conditionalFormatting sqref="Y15:Z15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AZ15">
    <cfRule type="expression" dxfId="230" priority="180">
      <formula>#REF!=1</formula>
    </cfRule>
  </conditionalFormatting>
  <conditionalFormatting sqref="U15 BE15 AY15">
    <cfRule type="cellIs" dxfId="229" priority="179" operator="equal">
      <formula>"ERRO"</formula>
    </cfRule>
  </conditionalFormatting>
  <conditionalFormatting sqref="BQ15:BR15">
    <cfRule type="cellIs" dxfId="228" priority="171" operator="equal">
      <formula>"*"</formula>
    </cfRule>
    <cfRule type="cellIs" dxfId="227" priority="172" operator="greaterThanOrEqual">
      <formula>1</formula>
    </cfRule>
    <cfRule type="cellIs" dxfId="226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5" priority="149" operator="equal">
      <formula>"OPORTUNIDADE"</formula>
    </cfRule>
  </conditionalFormatting>
  <conditionalFormatting sqref="Z32">
    <cfRule type="cellIs" dxfId="224" priority="147" operator="equal">
      <formula>"NÃO"</formula>
    </cfRule>
    <cfRule type="cellIs" dxfId="223" priority="148" operator="equal">
      <formula>"SIM"</formula>
    </cfRule>
  </conditionalFormatting>
  <conditionalFormatting sqref="AZ32">
    <cfRule type="expression" dxfId="222" priority="159">
      <formula>#REF!=1</formula>
    </cfRule>
  </conditionalFormatting>
  <conditionalFormatting sqref="BE32 U32">
    <cfRule type="cellIs" dxfId="221" priority="158" operator="equal">
      <formula>"ERRO"</formula>
    </cfRule>
  </conditionalFormatting>
  <conditionalFormatting sqref="BQ32:BR32">
    <cfRule type="cellIs" dxfId="220" priority="150" operator="equal">
      <formula>"*"</formula>
    </cfRule>
    <cfRule type="cellIs" dxfId="219" priority="151" operator="greaterThanOrEqual">
      <formula>1</formula>
    </cfRule>
    <cfRule type="cellIs" dxfId="218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7" priority="127" operator="equal">
      <formula>"OPORTUNIDADE"</formula>
    </cfRule>
  </conditionalFormatting>
  <conditionalFormatting sqref="Z33">
    <cfRule type="cellIs" dxfId="216" priority="125" operator="equal">
      <formula>"NÃO"</formula>
    </cfRule>
    <cfRule type="cellIs" dxfId="215" priority="126" operator="equal">
      <formula>"SIM"</formula>
    </cfRule>
  </conditionalFormatting>
  <conditionalFormatting sqref="AZ33">
    <cfRule type="expression" dxfId="214" priority="137">
      <formula>#REF!=1</formula>
    </cfRule>
  </conditionalFormatting>
  <conditionalFormatting sqref="BE33 U33">
    <cfRule type="cellIs" dxfId="213" priority="136" operator="equal">
      <formula>"ERRO"</formula>
    </cfRule>
  </conditionalFormatting>
  <conditionalFormatting sqref="BQ33:BR33">
    <cfRule type="cellIs" dxfId="212" priority="128" operator="equal">
      <formula>"*"</formula>
    </cfRule>
    <cfRule type="cellIs" dxfId="211" priority="129" operator="greaterThanOrEqual">
      <formula>1</formula>
    </cfRule>
    <cfRule type="cellIs" dxfId="210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9" priority="107" operator="equal">
      <formula>"OPORTUNIDADE"</formula>
    </cfRule>
  </conditionalFormatting>
  <conditionalFormatting sqref="Y26:Z2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AZ26">
    <cfRule type="expression" dxfId="206" priority="117">
      <formula>#REF!=1</formula>
    </cfRule>
  </conditionalFormatting>
  <conditionalFormatting sqref="U26 BE26 AY26">
    <cfRule type="cellIs" dxfId="205" priority="116" operator="equal">
      <formula>"ERRO"</formula>
    </cfRule>
  </conditionalFormatting>
  <conditionalFormatting sqref="BQ26">
    <cfRule type="cellIs" dxfId="204" priority="108" operator="equal">
      <formula>"*"</formula>
    </cfRule>
    <cfRule type="cellIs" dxfId="203" priority="109" operator="greaterThanOrEqual">
      <formula>1</formula>
    </cfRule>
    <cfRule type="cellIs" dxfId="202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86" operator="equal">
      <formula>"OPORTUNIDADE"</formula>
    </cfRule>
  </conditionalFormatting>
  <conditionalFormatting sqref="Y27:Z27">
    <cfRule type="cellIs" dxfId="200" priority="84" operator="equal">
      <formula>"NÃO"</formula>
    </cfRule>
    <cfRule type="cellIs" dxfId="199" priority="85" operator="equal">
      <formula>"SIM"</formula>
    </cfRule>
  </conditionalFormatting>
  <conditionalFormatting sqref="AZ27">
    <cfRule type="expression" dxfId="198" priority="96">
      <formula>#REF!=1</formula>
    </cfRule>
  </conditionalFormatting>
  <conditionalFormatting sqref="AY27 BE27 U27">
    <cfRule type="cellIs" dxfId="197" priority="95" operator="equal">
      <formula>"ERRO"</formula>
    </cfRule>
  </conditionalFormatting>
  <conditionalFormatting sqref="BQ27:BR27">
    <cfRule type="cellIs" dxfId="196" priority="87" operator="equal">
      <formula>"*"</formula>
    </cfRule>
    <cfRule type="cellIs" dxfId="195" priority="88" operator="greaterThanOrEqual">
      <formula>1</formula>
    </cfRule>
    <cfRule type="cellIs" dxfId="194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70" operator="equal">
      <formula>"OPORTUNIDADE"</formula>
    </cfRule>
  </conditionalFormatting>
  <conditionalFormatting sqref="Z10">
    <cfRule type="cellIs" dxfId="192" priority="68" operator="equal">
      <formula>"NÃO"</formula>
    </cfRule>
    <cfRule type="cellIs" dxfId="191" priority="69" operator="equal">
      <formula>"SIM"</formula>
    </cfRule>
  </conditionalFormatting>
  <conditionalFormatting sqref="AZ10">
    <cfRule type="expression" dxfId="190" priority="80">
      <formula>#REF!=1</formula>
    </cfRule>
  </conditionalFormatting>
  <conditionalFormatting sqref="U10 BE10">
    <cfRule type="cellIs" dxfId="189" priority="79" operator="equal">
      <formula>"ERRO"</formula>
    </cfRule>
  </conditionalFormatting>
  <conditionalFormatting sqref="BP10">
    <cfRule type="cellIs" dxfId="188" priority="74" operator="equal">
      <formula>"Produção e Intervalo"</formula>
    </cfRule>
    <cfRule type="cellIs" dxfId="187" priority="75" operator="equal">
      <formula>"Aderente"</formula>
    </cfRule>
    <cfRule type="cellIs" dxfId="186" priority="76" operator="equal">
      <formula>"Intervalo"</formula>
    </cfRule>
    <cfRule type="cellIs" dxfId="185" priority="77" operator="equal">
      <formula>"Produção"</formula>
    </cfRule>
    <cfRule type="cellIs" dxfId="184" priority="78" operator="equal">
      <formula>"ERRO"</formula>
    </cfRule>
  </conditionalFormatting>
  <conditionalFormatting sqref="BQ10:BR10">
    <cfRule type="cellIs" dxfId="183" priority="71" operator="equal">
      <formula>"*"</formula>
    </cfRule>
    <cfRule type="cellIs" dxfId="182" priority="72" operator="greaterThanOrEqual">
      <formula>1</formula>
    </cfRule>
    <cfRule type="cellIs" dxfId="181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67" operator="equal">
      <formula>"ERRO"</formula>
    </cfRule>
  </conditionalFormatting>
  <conditionalFormatting sqref="Y10">
    <cfRule type="cellIs" dxfId="179" priority="65" operator="equal">
      <formula>"OPORTUNIDADE"</formula>
    </cfRule>
  </conditionalFormatting>
  <conditionalFormatting sqref="Y10">
    <cfRule type="cellIs" dxfId="178" priority="63" operator="equal">
      <formula>"NÃO"</formula>
    </cfRule>
    <cfRule type="cellIs" dxfId="177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34" operator="equal">
      <formula>"OPORTUNIDADE"</formula>
    </cfRule>
  </conditionalFormatting>
  <conditionalFormatting sqref="Z40">
    <cfRule type="cellIs" dxfId="175" priority="32" operator="equal">
      <formula>"NÃO"</formula>
    </cfRule>
    <cfRule type="cellIs" dxfId="174" priority="33" operator="equal">
      <formula>"SIM"</formula>
    </cfRule>
  </conditionalFormatting>
  <conditionalFormatting sqref="Z38">
    <cfRule type="cellIs" dxfId="173" priority="28" operator="equal">
      <formula>"OPORTUNIDADE"</formula>
    </cfRule>
  </conditionalFormatting>
  <conditionalFormatting sqref="Z38">
    <cfRule type="cellIs" dxfId="172" priority="26" operator="equal">
      <formula>"NÃO"</formula>
    </cfRule>
    <cfRule type="cellIs" dxfId="171" priority="27" operator="equal">
      <formula>"SIM"</formula>
    </cfRule>
  </conditionalFormatting>
  <conditionalFormatting sqref="Z37">
    <cfRule type="cellIs" dxfId="170" priority="25" operator="equal">
      <formula>"OPORTUNIDADE"</formula>
    </cfRule>
  </conditionalFormatting>
  <conditionalFormatting sqref="Z37">
    <cfRule type="cellIs" dxfId="169" priority="23" operator="equal">
      <formula>"NÃO"</formula>
    </cfRule>
    <cfRule type="cellIs" dxfId="168" priority="24" operator="equal">
      <formula>"SIM"</formula>
    </cfRule>
  </conditionalFormatting>
  <conditionalFormatting sqref="Z39">
    <cfRule type="cellIs" dxfId="167" priority="22" operator="equal">
      <formula>"OPORTUNIDADE"</formula>
    </cfRule>
  </conditionalFormatting>
  <conditionalFormatting sqref="Z39">
    <cfRule type="cellIs" dxfId="166" priority="20" operator="equal">
      <formula>"NÃO"</formula>
    </cfRule>
    <cfRule type="cellIs" dxfId="165" priority="21" operator="equal">
      <formula>"SIM"</formula>
    </cfRule>
  </conditionalFormatting>
  <conditionalFormatting sqref="Z41">
    <cfRule type="cellIs" dxfId="164" priority="16" operator="equal">
      <formula>"OPORTUNIDADE"</formula>
    </cfRule>
  </conditionalFormatting>
  <conditionalFormatting sqref="Z41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45">
    <cfRule type="cellIs" dxfId="161" priority="10" operator="equal">
      <formula>"OPORTUNIDADE"</formula>
    </cfRule>
  </conditionalFormatting>
  <conditionalFormatting sqref="Z45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Z47">
    <cfRule type="cellIs" dxfId="158" priority="4" operator="equal">
      <formula>"OPORTUNIDADE"</formula>
    </cfRule>
  </conditionalFormatting>
  <conditionalFormatting sqref="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AB42:AB43 AB40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AC42:AC43 AC40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4" sqref="B34:T5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1196</v>
      </c>
      <c r="V1" s="293"/>
      <c r="W1" s="293"/>
    </row>
    <row r="2" spans="1:23" s="90" customFormat="1">
      <c r="A2" s="93" t="s">
        <v>1197</v>
      </c>
      <c r="B2" s="93" t="s">
        <v>1198</v>
      </c>
      <c r="C2" s="93" t="s">
        <v>511</v>
      </c>
      <c r="D2" s="94" t="s">
        <v>1063</v>
      </c>
      <c r="E2" s="94" t="s">
        <v>1064</v>
      </c>
      <c r="F2" s="94" t="s">
        <v>1199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1200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1202</v>
      </c>
      <c r="D5" s="295"/>
      <c r="E5" s="295"/>
      <c r="F5" s="295"/>
      <c r="G5" s="295"/>
      <c r="H5" s="295"/>
      <c r="I5" s="295"/>
      <c r="J5" s="296"/>
      <c r="K5" s="297" t="s">
        <v>1203</v>
      </c>
      <c r="L5" s="298"/>
      <c r="M5" s="298"/>
      <c r="N5" s="298"/>
      <c r="O5" s="299" t="s">
        <v>1204</v>
      </c>
      <c r="P5" s="300"/>
    </row>
    <row r="6" spans="1:16" s="80" customFormat="1" ht="15" customHeight="1">
      <c r="A6" s="72" t="s">
        <v>1199</v>
      </c>
      <c r="B6" s="81" t="s">
        <v>1198</v>
      </c>
      <c r="C6" s="82" t="s">
        <v>1063</v>
      </c>
      <c r="D6" s="83" t="s">
        <v>1064</v>
      </c>
      <c r="E6" s="82" t="s">
        <v>1205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1206</v>
      </c>
      <c r="M6" s="86" t="s">
        <v>710</v>
      </c>
      <c r="N6" s="87" t="s">
        <v>1058</v>
      </c>
      <c r="O6" s="202" t="s">
        <v>1101</v>
      </c>
      <c r="P6" s="147" t="s">
        <v>1207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1208</v>
      </c>
      <c r="C2" s="132" t="s">
        <v>1048</v>
      </c>
      <c r="D2" s="82" t="s">
        <v>1050</v>
      </c>
      <c r="E2" s="82" t="s">
        <v>1209</v>
      </c>
      <c r="F2" s="110" t="s">
        <v>1210</v>
      </c>
      <c r="G2" s="82" t="s">
        <v>1211</v>
      </c>
      <c r="H2" s="82" t="s">
        <v>1212</v>
      </c>
      <c r="I2" s="82" t="s">
        <v>1213</v>
      </c>
      <c r="J2" s="82" t="s">
        <v>1214</v>
      </c>
      <c r="K2" s="84" t="s">
        <v>1215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ESCALA</v>
      </c>
      <c r="I34" s="106" t="str">
        <f>IF(SP_NORTE!AC41="","*",SP_NORTE!AC41)</f>
        <v>AGD ACIONAMENTO PCM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2025-12-01T20:48:24Z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