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73" documentId="8_{B6337239-1A00-434D-AAD0-422EA1FEB5AE}" xr6:coauthVersionLast="47" xr6:coauthVersionMax="47" xr10:uidLastSave="{A3C0637C-66A1-47BD-862B-2D684A2E94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5" i="1" l="1" a="1"/>
  <c r="N95" i="1" s="1"/>
  <c r="M95" i="1" a="1"/>
  <c r="M95" i="1" s="1"/>
  <c r="H95" i="1" a="1"/>
  <c r="H95" i="1" s="1"/>
  <c r="N94" i="1" a="1"/>
  <c r="N94" i="1" s="1"/>
  <c r="M94" i="1" a="1"/>
  <c r="M94" i="1" s="1"/>
  <c r="N88" i="1" a="1"/>
  <c r="N88" i="1" s="1"/>
  <c r="M88" i="1" a="1"/>
  <c r="M88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6" i="1" l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<sst xmlns="http://schemas.openxmlformats.org/spreadsheetml/2006/main" count="5451" uniqueCount="1432">
  <si>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</si>
  <si>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</si>
  <si>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</si>
  <si>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</si>
  <si>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</si>
  <si>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</si>
  <si>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</si>
  <si>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</si>
  <si>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</si>
  <si>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</si>
  <si>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</si>
  <si>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</si>
  <si>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</si>
  <si>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</si>
  <si>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</si>
  <si>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</si>
  <si>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</si>
  <si>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</si>
  <si>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</si>
  <si>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</si>
  <si>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</si>
  <si>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</si>
  <si>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</si>
  <si>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</si>
  <si>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</si>
  <si>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</si>
  <si>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</si>
  <si>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</si>
  <si>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</si>
  <si>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</si>
  <si>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</si>
  <si>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</si>
  <si>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</si>
  <si>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</si>
  <si>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</si>
  <si>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</si>
  <si>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</si>
  <si>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</si>
  <si>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</si>
  <si>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</si>
  <si>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</si>
  <si>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</si>
  <si>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</si>
  <si>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</si>
  <si>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</si>
  <si>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</si>
  <si>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</si>
  <si>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</si>
  <si>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</si>
  <si>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</si>
  <si>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</si>
  <si>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</si>
  <si>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</si>
  <si>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</si>
  <si>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</si>
  <si>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</si>
  <si>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</si>
  <si>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</si>
  <si>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</si>
  <si>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</si>
  <si>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</si>
  <si>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</si>
  <si>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</si>
  <si>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</si>
  <si>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</si>
  <si>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</si>
  <si>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</si>
  <si>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</si>
  <si>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</si>
  <si>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</si>
  <si>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</si>
  <si>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</si>
  <si>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</si>
  <si>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</si>
  <si>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</si>
  <si>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</si>
  <si>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</si>
  <si>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</si>
  <si>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</si>
  <si>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</si>
  <si>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</si>
  <si>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</si>
  <si>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</si>
  <si>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</si>
  <si>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</si>
  <si>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</si>
  <si>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</si>
  <si>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</si>
  <si>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</si>
  <si>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</si>
  <si>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</si>
  <si>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</si>
  <si>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</si>
  <si>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</si>
  <si>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</si>
  <si>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</si>
  <si>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</si>
  <si>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</si>
  <si>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</si>
  <si>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</si>
  <si>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</si>
  <si>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</si>
  <si>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</si>
  <si>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</si>
  <si>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</si>
  <si>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</si>
  <si>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</si>
  <si>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</si>
  <si>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</si>
  <si>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</si>
  <si>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</si>
  <si>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</si>
  <si>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</si>
  <si>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</si>
  <si>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</si>
  <si>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</si>
  <si>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</si>
  <si>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</si>
  <si>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</si>
  <si>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</si>
  <si>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</si>
  <si>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</si>
  <si>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</si>
  <si>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</si>
  <si>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</si>
  <si>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</si>
  <si>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</si>
  <si>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</si>
  <si>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</si>
  <si>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</si>
  <si>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</si>
  <si>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</si>
  <si>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</si>
  <si>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</si>
  <si>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</si>
  <si>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</si>
  <si>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</si>
  <si>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</si>
  <si>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</si>
  <si>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</si>
  <si>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</si>
  <si>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</si>
  <si>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</si>
  <si>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</si>
  <si>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</si>
  <si>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</si>
  <si>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</si>
  <si>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</si>
  <si>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</si>
  <si>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</si>
  <si>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</si>
  <si>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</si>
  <si>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</si>
  <si>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</si>
  <si>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</si>
  <si>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</si>
  <si>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</si>
  <si>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</si>
  <si>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</si>
  <si>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</si>
  <si>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</si>
  <si>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</si>
  <si>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</si>
  <si>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</si>
  <si>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</si>
  <si>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</si>
  <si>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</si>
  <si>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</si>
  <si>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</si>
  <si>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</si>
  <si>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</si>
  <si>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</si>
  <si>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</si>
  <si>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</si>
  <si>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</si>
  <si>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</si>
  <si>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</si>
  <si>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</si>
  <si>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</si>
  <si>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</si>
  <si>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</si>
  <si>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</si>
  <si>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</si>
  <si>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</si>
  <si>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</si>
  <si>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</si>
  <si>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</si>
  <si>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</si>
  <si>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</si>
  <si>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</si>
  <si>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</si>
  <si>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</si>
  <si>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</si>
  <si>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</si>
  <si>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</si>
  <si>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</si>
  <si>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</si>
  <si>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</si>
  <si>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</si>
  <si>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</si>
  <si>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</si>
  <si>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</si>
  <si>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</si>
  <si>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</si>
  <si>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</si>
  <si>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</si>
  <si>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</si>
  <si>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</si>
  <si>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</si>
  <si>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</si>
  <si>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</si>
  <si>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</si>
  <si>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</si>
  <si>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</si>
  <si>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</si>
  <si>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</si>
  <si>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</si>
  <si>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</si>
  <si>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</si>
  <si>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</si>
  <si>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</si>
  <si>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</si>
  <si>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</si>
  <si>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</si>
  <si>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</si>
  <si>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</si>
  <si>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</si>
  <si>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</si>
  <si>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</si>
  <si>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</si>
  <si>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</si>
  <si>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</si>
  <si>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</si>
  <si>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</si>
  <si>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</si>
  <si>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</si>
  <si>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</si>
  <si>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</si>
  <si>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</si>
  <si>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</si>
  <si>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</si>
  <si>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</si>
  <si>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</si>
  <si>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</si>
  <si>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</si>
  <si>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</si>
  <si>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</si>
  <si>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</si>
  <si>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</si>
  <si>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</si>
  <si>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</si>
  <si>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</si>
  <si>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</si>
  <si>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</si>
  <si>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</si>
  <si>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</si>
  <si>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</si>
  <si>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</si>
  <si>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</si>
  <si>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</si>
  <si>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</si>
  <si>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</si>
  <si>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</si>
  <si>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</si>
  <si>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</si>
  <si>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</si>
  <si>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</si>
  <si>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</si>
  <si>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</si>
  <si>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</si>
  <si>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</si>
  <si>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</si>
  <si>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</si>
  <si>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</si>
  <si>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</si>
  <si>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</si>
  <si>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</si>
  <si>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</si>
  <si>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</si>
  <si>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</si>
  <si>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</si>
  <si>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</si>
  <si>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</si>
  <si>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</si>
  <si>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</si>
  <si>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</si>
  <si>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</si>
  <si>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</si>
  <si>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</si>
  <si>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</si>
  <si>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</si>
  <si>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</si>
  <si>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</si>
  <si>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</si>
  <si>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</si>
  <si>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</si>
  <si>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</si>
  <si>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</si>
  <si>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</si>
  <si>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</si>
  <si>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</si>
  <si>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</si>
  <si>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</si>
  <si>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</si>
  <si>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</si>
  <si>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</si>
  <si>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</si>
  <si>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</si>
  <si>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</si>
  <si>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</si>
  <si>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</si>
  <si>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</si>
  <si>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</si>
  <si>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</si>
  <si>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</si>
  <si>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</si>
  <si>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</si>
  <si>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</si>
  <si>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</si>
  <si>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</si>
  <si>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</si>
  <si>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</si>
  <si>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</si>
  <si>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</si>
  <si>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</si>
  <si>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</si>
  <si>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</si>
  <si>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</si>
  <si>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</si>
  <si>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</si>
  <si>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</si>
  <si>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</si>
  <si>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</si>
  <si>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</si>
  <si>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</si>
  <si>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</si>
  <si>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</si>
  <si>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</si>
  <si>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</si>
  <si>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</si>
  <si>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</si>
  <si>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</si>
  <si>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</si>
  <si>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</si>
  <si>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</si>
  <si>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</si>
  <si>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</si>
  <si>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</si>
  <si>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</si>
  <si>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</si>
  <si>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</si>
  <si>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</si>
  <si>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</si>
  <si>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</si>
  <si>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</si>
  <si>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</si>
  <si>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</si>
  <si>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</si>
  <si>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</si>
  <si>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</si>
  <si>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</si>
  <si>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</si>
  <si>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</si>
  <si>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</si>
  <si>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</si>
  <si>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</si>
  <si>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</si>
  <si>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</si>
  <si>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</si>
  <si>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</si>
  <si>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</si>
  <si>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</si>
  <si>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</si>
  <si>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</si>
  <si>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</si>
  <si>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</si>
  <si>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</si>
  <si>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</si>
  <si>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</si>
  <si>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</si>
  <si>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</si>
  <si>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</si>
  <si>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</si>
  <si>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</si>
  <si>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</si>
  <si>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</si>
  <si>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</si>
  <si>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</si>
  <si>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</si>
  <si>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</si>
  <si>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</si>
  <si>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</si>
  <si>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</si>
  <si>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</si>
  <si>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</si>
  <si>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</si>
  <si>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</si>
  <si>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</si>
  <si>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</si>
  <si>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</si>
  <si>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</si>
  <si>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</si>
  <si>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</si>
  <si>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</si>
  <si>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</si>
  <si>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</si>
  <si>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</si>
  <si>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</si>
  <si>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</si>
  <si>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</si>
  <si>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</si>
  <si>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</si>
  <si>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</si>
  <si>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</si>
  <si>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</si>
  <si>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</si>
  <si>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</si>
  <si>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</si>
  <si>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</si>
  <si>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</si>
  <si>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</si>
  <si>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</si>
  <si>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</si>
  <si>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</si>
  <si>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</si>
  <si>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</si>
  <si>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</si>
  <si>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</si>
  <si>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</si>
  <si>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</si>
  <si>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</si>
  <si>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</si>
  <si>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</si>
  <si>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</si>
  <si>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</si>
  <si>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</si>
  <si>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</si>
  <si>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</si>
  <si>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</si>
  <si>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</si>
  <si>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</si>
  <si>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</si>
  <si>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</si>
  <si>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</si>
  <si>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</si>
  <si>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</si>
  <si>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</si>
  <si>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</si>
  <si>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</si>
  <si>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</si>
  <si>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</si>
  <si>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</si>
  <si>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</si>
  <si>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</si>
  <si>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</si>
  <si>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</si>
  <si>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</si>
  <si>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</si>
  <si>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</si>
  <si>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</si>
  <si>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</si>
  <si>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</si>
  <si>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</si>
  <si>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</si>
  <si>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</si>
  <si>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</si>
  <si>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</si>
  <si>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</si>
  <si>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</si>
  <si>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</si>
  <si>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</si>
  <si>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</si>
  <si>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</si>
  <si>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</si>
  <si>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</si>
  <si>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</si>
  <si>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</si>
  <si>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</si>
  <si>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</si>
  <si>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</si>
  <si>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</si>
  <si>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</si>
  <si>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</si>
  <si>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</si>
  <si>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</si>
  <si>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</si>
  <si>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</si>
  <si>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</si>
  <si>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</si>
  <si>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</si>
  <si>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</si>
  <si>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</si>
  <si>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</si>
  <si>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</si>
  <si>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</si>
  <si>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</si>
  <si>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</si>
  <si>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</si>
  <si>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</si>
  <si>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</si>
  <si>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</si>
  <si>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</si>
  <si>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</si>
  <si>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</si>
  <si>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</si>
  <si>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</si>
  <si>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</si>
  <si>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</si>
  <si>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</si>
  <si>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</si>
  <si>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</si>
  <si>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</si>
  <si>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</si>
  <si>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</si>
  <si>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</si>
  <si>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</si>
  <si>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</si>
  <si>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</si>
  <si>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</si>
  <si>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</si>
  <si>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</si>
  <si>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</si>
  <si>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</si>
  <si>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</si>
  <si>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</si>
  <si>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</si>
  <si>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</si>
  <si>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</si>
  <si>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</si>
  <si>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</si>
  <si>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</si>
  <si>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</si>
  <si>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</si>
  <si>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</si>
  <si>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</si>
  <si>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</si>
  <si>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</si>
  <si>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</si>
  <si>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</si>
  <si>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</si>
  <si>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</si>
  <si>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</si>
  <si>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</si>
  <si>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</si>
  <si>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</si>
  <si>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</si>
  <si>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</si>
  <si>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</si>
  <si>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</si>
  <si>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</si>
  <si>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</si>
  <si>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</si>
  <si>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</si>
  <si>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</si>
  <si>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</si>
  <si>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</si>
  <si>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</si>
  <si>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</si>
  <si>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</si>
  <si>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</si>
  <si>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</si>
  <si>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</si>
  <si>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</si>
  <si>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</si>
  <si>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</si>
  <si>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</si>
  <si>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</si>
  <si>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</si>
  <si>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</si>
  <si>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</si>
  <si>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</si>
  <si>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</si>
  <si>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</si>
  <si>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</si>
  <si>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</si>
  <si>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</si>
  <si>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</si>
  <si>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</si>
  <si>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</si>
  <si>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</si>
  <si>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</si>
  <si>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</si>
  <si>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</si>
  <si>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</si>
  <si>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</si>
  <si>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</si>
  <si>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</si>
  <si>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</si>
  <si>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</si>
  <si>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</si>
  <si>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</si>
  <si>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</si>
  <si>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</si>
  <si>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</si>
  <si>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</si>
  <si>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</si>
  <si>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</si>
  <si>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</si>
  <si>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</si>
  <si>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</si>
  <si>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</si>
  <si>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</si>
  <si>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</si>
  <si>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</si>
  <si>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</si>
  <si>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</si>
  <si>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</si>
  <si>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</si>
  <si>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</si>
  <si>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</si>
  <si>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</si>
  <si>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</si>
  <si>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</si>
  <si>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</si>
  <si>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</si>
  <si>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</si>
  <si>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</si>
  <si>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</si>
  <si>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</si>
  <si>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</si>
  <si>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</si>
  <si>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</si>
  <si>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</si>
  <si>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</si>
  <si>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</si>
  <si>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</si>
  <si>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</si>
  <si>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</si>
  <si>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</si>
  <si>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</si>
  <si>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</si>
  <si>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</si>
  <si>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</si>
  <si>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</si>
  <si>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</si>
  <si>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</si>
  <si>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</si>
  <si>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</si>
  <si>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</si>
  <si>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</si>
  <si>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</si>
  <si>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</si>
  <si>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</si>
  <si>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</si>
  <si>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</si>
  <si>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</si>
  <si>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</si>
  <si>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</si>
  <si>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</si>
  <si>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</si>
  <si>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</si>
  <si>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</si>
  <si>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</si>
  <si>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</si>
  <si>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</si>
  <si>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</si>
  <si>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</si>
  <si>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</si>
  <si>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</si>
  <si>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</si>
  <si>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</si>
  <si>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</si>
  <si>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</si>
  <si>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</si>
  <si>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</si>
  <si>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</si>
  <si>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</si>
  <si>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</si>
  <si>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</si>
  <si>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</si>
  <si>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</si>
  <si>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</si>
  <si>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</si>
  <si>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</si>
  <si>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</si>
  <si>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</si>
  <si>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</si>
  <si>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</si>
  <si>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</si>
  <si>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</si>
  <si>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</si>
  <si>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</si>
  <si>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</si>
  <si>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</si>
  <si>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</si>
  <si>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</si>
  <si>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</si>
  <si>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</si>
  <si>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</si>
  <si>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</si>
  <si>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</si>
  <si>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</si>
  <si>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</si>
  <si>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</si>
  <si>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</si>
  <si>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</si>
  <si>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</si>
  <si>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</si>
  <si>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</si>
  <si>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</si>
  <si>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</si>
  <si>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</si>
  <si>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</si>
  <si>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</si>
  <si>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</si>
  <si>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</si>
  <si>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</si>
  <si>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</si>
  <si>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</si>
  <si>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</si>
  <si>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</si>
  <si>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</si>
  <si>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</si>
  <si>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</si>
  <si>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</si>
  <si>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</si>
  <si>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</si>
  <si>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</si>
  <si>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</si>
  <si>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</si>
  <si>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</si>
  <si>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</si>
  <si>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</si>
  <si>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</si>
  <si>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</si>
  <si>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</si>
  <si>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</si>
  <si>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</si>
  <si>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</si>
  <si>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</si>
  <si>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</si>
  <si>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</si>
  <si>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</si>
  <si>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</si>
  <si>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</si>
  <si>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</si>
  <si>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</si>
  <si>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</si>
  <si>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</si>
  <si>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</si>
  <si>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</si>
  <si>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</si>
  <si>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</si>
  <si>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</si>
  <si>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</si>
  <si>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</si>
  <si>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</si>
  <si>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</si>
  <si>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</si>
  <si>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</si>
  <si>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</si>
  <si>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</si>
  <si>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</si>
  <si>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</si>
  <si>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</si>
  <si>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</si>
  <si>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</si>
  <si>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</si>
  <si>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</si>
  <si>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</si>
  <si>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</si>
  <si>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</si>
  <si>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</si>
  <si>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</si>
  <si>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</si>
  <si>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</si>
  <si>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</si>
  <si>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</si>
  <si>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</si>
  <si>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</si>
  <si>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</si>
  <si>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</si>
  <si>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</si>
  <si>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</si>
  <si>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</si>
  <si>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</si>
  <si>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</si>
  <si>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</si>
  <si>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</si>
  <si>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</si>
  <si>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</si>
  <si>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</si>
  <si>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</si>
  <si>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</si>
  <si>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</si>
  <si>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</si>
  <si>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</si>
  <si>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</si>
  <si>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</si>
  <si>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</si>
  <si>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</si>
  <si>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</si>
  <si>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</si>
  <si>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</si>
  <si>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</si>
  <si>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</si>
  <si>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</si>
  <si>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</si>
  <si>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</si>
  <si>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</si>
  <si>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</si>
  <si>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</si>
  <si>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</si>
  <si>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</si>
  <si>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</si>
  <si>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</si>
  <si>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</si>
  <si>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</si>
  <si>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</si>
  <si>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</si>
  <si>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</si>
  <si>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</si>
  <si>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</si>
  <si>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</si>
  <si>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</si>
  <si>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</si>
  <si>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</si>
  <si>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</si>
  <si>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</si>
  <si>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</si>
  <si>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</si>
  <si>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</si>
  <si>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</si>
  <si>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</si>
  <si>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</si>
  <si>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</si>
  <si>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</si>
  <si>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</si>
  <si>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</si>
  <si>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</si>
  <si>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</si>
  <si>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</si>
  <si>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</si>
  <si>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</si>
  <si>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</si>
  <si>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</si>
  <si>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</si>
  <si>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</si>
  <si>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</si>
  <si>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</si>
  <si>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</si>
  <si>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</si>
  <si>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</si>
  <si>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</si>
  <si>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</si>
  <si>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</si>
  <si>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</si>
  <si>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</si>
  <si>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</si>
  <si>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</si>
  <si>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</si>
  <si>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</si>
  <si>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</si>
  <si>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</si>
  <si>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</si>
  <si>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</si>
  <si>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</si>
  <si>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</si>
  <si>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</si>
  <si>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</si>
  <si>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</si>
  <si>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</si>
  <si>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</si>
  <si>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</si>
  <si>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</si>
  <si>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</si>
  <si>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</si>
  <si>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</si>
  <si>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</si>
  <si>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</si>
  <si>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</si>
  <si>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</si>
  <si>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</si>
  <si>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</si>
  <si>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</si>
  <si>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</si>
  <si>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</si>
  <si>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</si>
  <si>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</si>
  <si>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</si>
  <si>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</si>
  <si>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</si>
  <si>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</si>
  <si>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</si>
  <si>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</si>
  <si>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</si>
  <si>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</si>
  <si>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</si>
  <si>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</si>
  <si>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</si>
  <si>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</si>
  <si>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</si>
  <si>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</si>
  <si>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</si>
  <si>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</si>
  <si>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</si>
  <si>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</si>
  <si>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</si>
  <si>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</si>
  <si>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</si>
  <si>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</si>
  <si>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</si>
  <si>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</si>
  <si>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</si>
  <si>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</si>
  <si>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</si>
  <si>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</si>
  <si>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</si>
  <si>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</si>
  <si>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</si>
  <si>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</si>
  <si>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</si>
  <si>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</si>
  <si>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</si>
  <si>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</si>
  <si>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</si>
  <si>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</si>
  <si>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</si>
  <si>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</si>
  <si>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</si>
  <si>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</si>
  <si>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</si>
  <si>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</si>
  <si>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</si>
  <si>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</si>
  <si>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</si>
  <si>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</si>
  <si>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</si>
  <si>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</si>
  <si>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</si>
  <si>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</si>
  <si>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</si>
  <si>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</si>
  <si>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</si>
  <si>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</si>
  <si>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</si>
  <si>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</si>
  <si>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</si>
  <si>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</si>
  <si>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</si>
  <si>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</si>
  <si>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</si>
  <si>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</si>
  <si>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</si>
  <si>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</si>
  <si>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</si>
  <si>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</si>
  <si>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</si>
  <si>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</si>
  <si>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</si>
  <si>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</si>
  <si>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</si>
  <si>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</si>
  <si>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</si>
  <si>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</si>
  <si>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</si>
  <si>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</si>
  <si>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</si>
  <si>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</si>
  <si>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</si>
  <si>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</si>
  <si>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</si>
  <si>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</si>
  <si>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</si>
  <si>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</si>
  <si>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</si>
  <si>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</si>
  <si>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</si>
  <si>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</si>
  <si>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</si>
  <si>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</si>
  <si>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</si>
  <si>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</si>
  <si>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</si>
  <si>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</si>
  <si>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</si>
  <si>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</si>
  <si>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</si>
  <si>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</si>
  <si>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</si>
  <si>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</si>
  <si>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</si>
  <si>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</si>
  <si>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</si>
  <si>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</si>
  <si>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</si>
  <si>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</si>
  <si>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</si>
  <si>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</si>
  <si>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</si>
  <si>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</si>
  <si>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</si>
  <si>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</si>
  <si>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</si>
  <si>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</si>
  <si>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</si>
  <si>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</si>
  <si>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</si>
  <si>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</si>
  <si>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</si>
  <si>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</si>
  <si>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</si>
  <si>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</si>
  <si>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</si>
  <si>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</si>
  <si>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</si>
  <si>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</si>
  <si>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</si>
  <si>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</si>
  <si>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</si>
  <si>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</si>
  <si>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</si>
  <si>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</si>
  <si>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</si>
  <si>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</si>
  <si>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</si>
  <si>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</si>
  <si>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</si>
  <si>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</si>
  <si>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</si>
  <si>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</si>
  <si>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</si>
  <si>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</si>
  <si>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</si>
  <si>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</si>
  <si>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</si>
  <si>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</si>
  <si>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</si>
  <si>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</si>
  <si>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</si>
  <si>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</si>
  <si>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</si>
  <si>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</si>
  <si>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</si>
  <si>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</si>
  <si>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</si>
  <si>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</si>
  <si>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</si>
  <si>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</si>
  <si>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</si>
  <si>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</si>
  <si>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</si>
  <si>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</si>
  <si>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</si>
  <si>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</si>
  <si>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</si>
  <si>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</si>
  <si>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</si>
  <si>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</si>
  <si>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</si>
  <si>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</si>
  <si>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</si>
  <si>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</si>
  <si>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</si>
  <si>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</si>
  <si>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</si>
  <si>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</si>
  <si>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</si>
  <si>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</si>
  <si>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</si>
  <si>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</si>
  <si>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</si>
  <si>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</si>
  <si>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</si>
  <si>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</si>
  <si>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</si>
  <si>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</si>
  <si>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</si>
  <si>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</si>
  <si>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</si>
  <si>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</si>
  <si>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</si>
  <si>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</si>
  <si>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</si>
  <si>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</si>
  <si>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</si>
  <si>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</si>
  <si>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</si>
  <si>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</si>
  <si>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</si>
  <si>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</si>
  <si>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</si>
  <si>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</si>
  <si>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</si>
  <si>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</si>
  <si>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</si>
  <si>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</si>
  <si>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</si>
  <si>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</si>
  <si>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</si>
  <si>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</si>
  <si>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</si>
  <si>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</si>
  <si>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</si>
  <si>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</si>
  <si>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</si>
  <si>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</si>
  <si>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</si>
  <si>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</si>
  <si>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</si>
  <si>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</si>
  <si>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</si>
  <si>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</si>
  <si>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</si>
  <si>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</si>
  <si>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</si>
  <si>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</si>
  <si>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</si>
  <si>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</si>
  <si>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</si>
  <si>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</si>
  <si>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</si>
  <si>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</si>
  <si>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</si>
  <si>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</si>
  <si>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</si>
  <si>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</si>
  <si>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</si>
  <si>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</si>
  <si>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</si>
  <si>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</si>
  <si>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</si>
  <si>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</si>
  <si>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</si>
  <si>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</si>
  <si>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</si>
  <si>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</si>
  <si>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</si>
  <si>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</si>
  <si>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</si>
  <si>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</si>
  <si>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</si>
  <si>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</si>
  <si>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</si>
  <si>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</si>
  <si>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</si>
  <si>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</si>
  <si>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</si>
  <si>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</si>
  <si>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</si>
  <si>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</si>
  <si>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</si>
  <si>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</si>
  <si>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</si>
  <si>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</si>
  <si>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</si>
  <si>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</si>
  <si>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</si>
  <si>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</si>
  <si>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</si>
  <si>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</si>
  <si>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</si>
  <si>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</si>
  <si>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</si>
  <si>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</si>
  <si>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</si>
  <si>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</si>
  <si>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</si>
  <si>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</si>
  <si>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</si>
  <si>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</si>
  <si>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</si>
  <si>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</si>
  <si>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</si>
  <si>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</si>
  <si>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</si>
  <si>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</si>
  <si>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</si>
  <si>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</si>
  <si>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</si>
  <si>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</si>
  <si>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</si>
  <si>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</si>
  <si>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</si>
  <si>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</si>
  <si>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</si>
  <si>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</si>
  <si>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</si>
  <si>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</si>
  <si>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</si>
  <si>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</si>
  <si>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</si>
  <si>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</si>
  <si>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</si>
  <si>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</si>
  <si>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</si>
  <si>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</si>
  <si>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</si>
  <si>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</si>
  <si>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</si>
  <si>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</si>
  <si>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</si>
  <si>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</si>
  <si>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</si>
  <si>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</si>
  <si>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</si>
  <si>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</si>
  <si>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</si>
  <si>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</si>
  <si>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</si>
  <si>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</si>
  <si>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</si>
  <si>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</si>
  <si>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</si>
  <si>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</si>
  <si>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</si>
  <si>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</si>
  <si>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</si>
  <si>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</si>
  <si>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</si>
  <si>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</si>
  <si>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</si>
  <si>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</si>
  <si>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</si>
  <si>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</si>
  <si>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</si>
  <si>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</si>
  <si>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</si>
  <si>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</si>
  <si>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</si>
  <si>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</si>
  <si>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</si>
  <si>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</si>
  <si>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</si>
  <si>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</si>
  <si>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</si>
  <si>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</si>
  <si>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</si>
  <si>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</si>
  <si>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</si>
  <si>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</si>
  <si>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</si>
  <si>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</si>
  <si>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</si>
  <si>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</si>
  <si>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</si>
  <si>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</si>
  <si>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</si>
  <si>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</si>
  <si>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</si>
  <si>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</si>
  <si>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</si>
  <si>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</si>
  <si>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</si>
  <si>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</si>
  <si>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</si>
  <si>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</si>
  <si>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</si>
  <si>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</si>
  <si>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</si>
  <si>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</si>
  <si>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</si>
  <si>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</si>
  <si>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</si>
  <si>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</si>
  <si>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</si>
  <si>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</si>
  <si>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</si>
  <si>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</si>
  <si>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</si>
  <si>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</si>
  <si>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</si>
  <si>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</si>
  <si>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</si>
  <si>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</si>
  <si>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</si>
  <si>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</si>
  <si>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</si>
  <si>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</si>
  <si>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</si>
  <si>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</si>
  <si>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</si>
  <si>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</si>
  <si>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</si>
  <si>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</si>
  <si>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</si>
  <si>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</si>
  <si>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</si>
  <si>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</si>
  <si>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</si>
  <si>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</si>
  <si>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</si>
  <si>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</si>
  <si>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</si>
  <si>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</si>
  <si>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</si>
  <si>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</si>
  <si>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</si>
  <si>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</si>
  <si>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</si>
  <si>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</si>
  <si>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</si>
  <si>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</si>
  <si>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</si>
  <si>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</si>
  <si>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</si>
  <si>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</si>
  <si>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</si>
  <si>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</si>
  <si>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</si>
  <si>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</si>
  <si>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</si>
  <si>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</si>
  <si>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</si>
  <si>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</si>
  <si>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</si>
  <si>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</si>
  <si>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</si>
  <si>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</si>
  <si>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</si>
  <si>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</si>
  <si>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</si>
  <si>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</si>
  <si>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</si>
  <si>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</si>
  <si>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</si>
  <si>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</si>
  <si>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</si>
  <si>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</si>
  <si>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</si>
  <si>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</si>
  <si>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</si>
  <si>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</si>
  <si>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</si>
  <si>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</si>
  <si>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</si>
  <si>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</si>
  <si>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</si>
  <si>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</si>
  <si>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</si>
  <si>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</si>
  <si>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</si>
  <si>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</si>
  <si>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</si>
  <si>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</si>
  <si>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</si>
  <si>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</si>
  <si>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</si>
  <si>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</si>
  <si>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</si>
  <si>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</si>
  <si>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</si>
  <si>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</si>
  <si>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</si>
  <si>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</si>
  <si>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</si>
  <si>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</si>
  <si>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</si>
  <si>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</si>
  <si>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</si>
  <si>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</si>
  <si>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</si>
  <si>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</si>
  <si>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</si>
  <si>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</si>
  <si>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</si>
  <si>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</si>
  <si>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</si>
  <si>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</si>
  <si>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</si>
  <si>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</si>
  <si>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</si>
  <si>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</si>
  <si>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</si>
  <si>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</si>
  <si>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</si>
  <si>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</si>
  <si>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</si>
  <si>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</si>
  <si>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</si>
  <si>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 300 metros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</si>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</sst>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7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78" tableBorderDxfId="77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76"/>
    <tableColumn id="8" xr3:uid="{69D5AC3B-4F64-4F8F-AD2A-0AD158918DDD}" name="CORRELATO" dataDxfId="7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83" activePane="bottomRight" state="frozen"/>
      <selection pane="bottomRight" activeCell="L96" sqref="L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1368</v>
      </c>
      <c r="W81" s="173" t="s">
        <v>1369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200</v>
      </c>
      <c r="L82" s="217">
        <v>194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1372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200</v>
      </c>
      <c r="AQ82" s="280">
        <f>IF(BS_CONTROLE[[#This Row],[KM - Fim]]=0, "-", BS_CONTROLE[[#This Row],[KM - Fim]])</f>
        <v>194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1374</v>
      </c>
      <c r="W83" s="173" t="s">
        <v>1362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>V8645998</v>
      </c>
      <c r="B88" s="171">
        <v>45998</v>
      </c>
      <c r="C88" s="8">
        <f>IF(BS_CONTROLE[[#This Row],[DATA]]="","",WEEKNUM(BS_CONTROLE[[#This Row],[DATA]]))</f>
        <v>50</v>
      </c>
      <c r="D88" s="51" t="s">
        <v>809</v>
      </c>
      <c r="E88" s="314">
        <v>61</v>
      </c>
      <c r="F88" s="172" t="s">
        <v>713</v>
      </c>
      <c r="G88" s="9" t="str">
        <f>IF(D88="","*",VLOOKUP(F88,BS_ATIVIDADE[#All],3,FALSE))</f>
        <v>MECANIZAÇÃO - SOCADORA</v>
      </c>
      <c r="H88" s="173" t="s">
        <v>248</v>
      </c>
      <c r="I88" s="173" t="s">
        <v>248</v>
      </c>
      <c r="J88" s="217">
        <v>74</v>
      </c>
      <c r="K88" s="217">
        <v>200</v>
      </c>
      <c r="L88" s="217">
        <v>194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8" s="173">
        <v>0.39583333333333331</v>
      </c>
      <c r="P88" s="173">
        <v>6.25E-2</v>
      </c>
      <c r="Q88" s="83">
        <v>840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8" s="80" t="str">
        <f>IFERROR(_xlfn.XLOOKUP(J88, BASE_MAPA!$D$2:$D$359, BASE_MAPA!$I$2:$I$359), "ERRO")</f>
        <v>MARCO INICIAL - ALTO ARAGUAIA</v>
      </c>
      <c r="V88" s="198" t="s">
        <v>1231</v>
      </c>
      <c r="W88" s="173" t="s">
        <v>1372</v>
      </c>
      <c r="X88" s="218" t="s">
        <v>956</v>
      </c>
      <c r="Y88" s="158"/>
      <c r="Z88" s="158" t="s">
        <v>957</v>
      </c>
      <c r="AA88" s="83">
        <v>1</v>
      </c>
      <c r="AB88" s="70" t="s">
        <v>947</v>
      </c>
      <c r="AC88" s="70" t="s">
        <v>942</v>
      </c>
      <c r="AD88" s="173">
        <v>0.39583333333333331</v>
      </c>
      <c r="AE88" s="83">
        <v>6236</v>
      </c>
      <c r="AF88" s="83">
        <v>6636</v>
      </c>
      <c r="AG88" s="83" t="s">
        <v>607</v>
      </c>
      <c r="AH88" s="48"/>
      <c r="AI88" s="142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78" t="str">
        <f>IF(BS_CONTROLE[[#This Row],[Local - Partida]]=0, "-", BS_CONTROLE[[#This Row],[Local - Partida]])</f>
        <v>TID2</v>
      </c>
      <c r="AL88" s="278" t="str">
        <f>IF(BS_CONTROLE[[#This Row],[Local - Encerramento]]=0, "-", BS_CONTROLE[[#This Row],[Local - Encerramento]])</f>
        <v>TID2</v>
      </c>
      <c r="AM88" s="278" t="str">
        <f>IF(BS_CONTROLE[[#This Row],[Entre - Estações]]=0, "-", BS_CONTROLE[[#This Row],[Entre - Estações]])</f>
        <v>TID-TVI</v>
      </c>
      <c r="AN88" s="278" t="str">
        <f>IF(BS_CONTROLE[[#This Row],[SB]]=0, "-", BS_CONTROLE[[#This Row],[SB]])</f>
        <v>TID201</v>
      </c>
      <c r="AO88" s="279">
        <f>IF(BS_CONTROLE[[#This Row],[SUB]]=0, "-", BS_CONTROLE[[#This Row],[SUB]])</f>
        <v>74</v>
      </c>
      <c r="AP88" s="280">
        <f>IF(BS_CONTROLE[[#This Row],[KM - Inicio]]=0, "-", BS_CONTROLE[[#This Row],[KM - Inicio]])</f>
        <v>200</v>
      </c>
      <c r="AQ88" s="280">
        <f>IF(BS_CONTROLE[[#This Row],[KM - Fim]]=0, "-", BS_CONTROLE[[#This Row],[KM - Fim]])</f>
        <v>194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8" s="11" t="str">
        <f>IFERROR(_xlfn.XLOOKUP(AO88, BASE_MAPA!$D$2:$D$359, BASE_MAPA!$I$2:$I$359), "ERRO")</f>
        <v>MARCO INICIAL - ALTO ARAGUAIA</v>
      </c>
      <c r="BF88" s="281" t="str">
        <f>IF(BS_CONTROLE[[#This Row],[Responsavel pelo boletim]]=0, "-", BS_CONTROLE[[#This Row],[Responsavel pelo boletim]])</f>
        <v>Saulo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1387</v>
      </c>
      <c r="X90" s="218" t="s">
        <v>956</v>
      </c>
      <c r="Y90" s="158"/>
      <c r="Z90" s="158" t="s">
        <v>952</v>
      </c>
      <c r="AA90" s="83" t="s">
        <v>1357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0.35416666666666669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1388</v>
      </c>
      <c r="W93" s="173" t="s">
        <v>1389</v>
      </c>
      <c r="X93" s="218" t="s">
        <v>956</v>
      </c>
      <c r="Y93" s="158"/>
      <c r="Z93" s="158" t="s">
        <v>952</v>
      </c>
      <c r="AA93" s="83" t="s">
        <v>1314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1372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1374</v>
      </c>
      <c r="W95" s="173" t="s">
        <v>1362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</v>
      </c>
      <c r="B96" s="171"/>
      <c r="C96" s="8" t="str">
        <f>IF(BS_CONTROLE[[#This Row],[DATA]]="","",WEEKNUM(BS_CONTROLE[[#This Row],[DATA]]))</f>
        <v/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1390</v>
      </c>
      <c r="I96" s="173" t="s">
        <v>264</v>
      </c>
      <c r="J96" s="217">
        <v>74</v>
      </c>
      <c r="K96" s="217">
        <v>10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96" s="173"/>
      <c r="P96" s="173"/>
      <c r="Q96" s="83"/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TRP-TAP</v>
      </c>
      <c r="AN96" s="278" t="str">
        <f>IF(BS_CONTROLE[[#This Row],[SB]]=0, "-", BS_CONTROLE[[#This Row],[SB]])</f>
        <v>TRPK12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7 J96:K400 J83:L83 J89:K92 J95:L95" name="Range1_8_1"/>
    <protectedRange sqref="O408:Q450 O15:Q18 O21:Q21 O23:Q23 O28:Q28 O40:Q40 O36:Q37 O30:Q34 O54:Q54 O50:Q51 O44:Q48 O67:Q68 O57:Q65 O70:Q77 O79:Q81 O85:Q87 O83:Q83 O89:Q93 O95:Q400" name="Range1_9_1"/>
    <protectedRange sqref="V408:Y450 Y6:Y12 X13:Y14 V21:Y21 V15:Y18 Y19:Y20 X28 Y23:Y31 Y37:Y38 Y40:Y43 V36 Y35 V32:Y34 X36:Y36 V44:Y45 V48 X48 V47:X47 Y46:Y56 V67:Y68 Y65:Y66 V57:Y64 V70:X74 Y69:Y74 V75:Y77 Y78 V85:X85 V86:Y87 V96:Y400 V83:X83 Y82:Y85 V79:Y81 V89:Y92 Y88 V95:X95 Y93:Y95" name="Range1_11_1"/>
    <protectedRange sqref="Z408:AD450 Z6:Z15 Z21:AD21 Z16:AD18 Z23:Z28 Z37 Z36:AD36 Z32:AD34 Z45:AD45 Z41:Z44 Z52:Z53 Z50 Z55 Z47:AD48 Z67:AD68 Z57:AD64 Z69 Z70:AD77 Z84 Z85:AD87 Z83:AD83 Z79:AD81 Z89:AD92 Z95:AD400" name="Range1_12_1"/>
    <protectedRange sqref="BF6:BF552" name="Range1_18_1"/>
    <protectedRange sqref="J401:K407 J6:K13 J26:K27 J40:K42 J51:K53 J65:K66 J82:K82 J88:K88 J93:K94" name="Range1_8_1_1"/>
    <protectedRange sqref="O401:Q406 O6:Q11 O12 O26:Q27 O41:Q42 O52:Q53 O66:Q66 O82:Q82 O88:Q88 O94:Q94" name="Range1_9_1_1"/>
    <protectedRange sqref="O407:Q407 O13:Q13 P12:Q12" name="Range1_9_1_4"/>
    <protectedRange sqref="Y404 V401:Y403 V405:Y407 V6:X8 V10:X12 V13:W13 V23:X27 V37:X37 V41:X43 W36 W48 V52:X53 V50:X50 V55:X55 V66 V69:X69 V84:X84 V82 V88 V94" name="Range1_11_1_1"/>
    <protectedRange sqref="Z401:AD403 Z405:AD407 AA6:AD8 AA10:AD13 AA23:AD27 AA37:AD37 AA41:AD43 AA52:AD53 AA50:AD50 AA55:AD55 AA69:AD69 AA84:AD8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88:X88 W94:X94" name="Range1_11_1_6"/>
    <protectedRange sqref="Z40:AD40 Z51:AD51 Z65:AD66 Z82:AD82 Z88:AD88 Z93:AD94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74" priority="19244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73" priority="19233" operator="equal">
      <formula>"OPORTUNIDADE"</formula>
    </cfRule>
  </conditionalFormatting>
  <conditionalFormatting sqref="AZ6:AZ522">
    <cfRule type="expression" dxfId="772" priority="19228">
      <formula>$BU6=1</formula>
    </cfRule>
  </conditionalFormatting>
  <conditionalFormatting sqref="BQ6:BQ599">
    <cfRule type="cellIs" dxfId="771" priority="19239" operator="equal">
      <formula>"Produção e Intervalo"</formula>
    </cfRule>
    <cfRule type="cellIs" dxfId="770" priority="19240" operator="equal">
      <formula>"Aderente"</formula>
    </cfRule>
    <cfRule type="cellIs" dxfId="769" priority="19241" operator="equal">
      <formula>"Intervalo"</formula>
    </cfRule>
    <cfRule type="cellIs" dxfId="768" priority="19242" operator="equal">
      <formula>"Produção"</formula>
    </cfRule>
    <cfRule type="cellIs" dxfId="767" priority="19243" operator="equal">
      <formula>"ERRO"</formula>
    </cfRule>
  </conditionalFormatting>
  <conditionalFormatting sqref="BR6:BS552">
    <cfRule type="cellIs" dxfId="766" priority="19221" operator="equal">
      <formula>"*"</formula>
    </cfRule>
    <cfRule type="cellIs" dxfId="765" priority="19222" operator="greaterThanOrEqual">
      <formula>1</formula>
    </cfRule>
    <cfRule type="cellIs" dxfId="764" priority="19223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763" priority="19169" operator="equal">
      <formula>"NÃO"</formula>
    </cfRule>
    <cfRule type="cellIs" dxfId="762" priority="19170" operator="equal">
      <formula>"SIM"</formula>
    </cfRule>
  </conditionalFormatting>
  <conditionalFormatting sqref="X475:X522">
    <cfRule type="cellIs" dxfId="761" priority="19168" operator="equal">
      <formula>"OPORTUNIDADE"</formula>
    </cfRule>
  </conditionalFormatting>
  <conditionalFormatting sqref="Z475:Z522">
    <cfRule type="cellIs" dxfId="760" priority="19166" operator="equal">
      <formula>"NÃO"</formula>
    </cfRule>
    <cfRule type="cellIs" dxfId="759" priority="19167" operator="equal">
      <formula>"SIM"</formula>
    </cfRule>
  </conditionalFormatting>
  <conditionalFormatting sqref="Z475:Z522">
    <cfRule type="cellIs" dxfId="758" priority="19165" operator="equal">
      <formula>"OPORTUNIDADE"</formula>
    </cfRule>
  </conditionalFormatting>
  <conditionalFormatting sqref="Y1048575:Y1048576">
    <cfRule type="cellIs" dxfId="757" priority="19050" operator="equal">
      <formula>"OPORTUNIDADE"</formula>
    </cfRule>
  </conditionalFormatting>
  <conditionalFormatting sqref="Y1048575:Y1048576">
    <cfRule type="cellIs" dxfId="756" priority="19048" operator="equal">
      <formula>"NÃO"</formula>
    </cfRule>
    <cfRule type="cellIs" dxfId="755" priority="19049" operator="equal">
      <formula>"SIM"</formula>
    </cfRule>
  </conditionalFormatting>
  <conditionalFormatting sqref="Z523:Z548">
    <cfRule type="cellIs" dxfId="754" priority="18785" operator="equal">
      <formula>"OPORTUNIDADE"</formula>
    </cfRule>
  </conditionalFormatting>
  <conditionalFormatting sqref="Z523:Z548">
    <cfRule type="cellIs" dxfId="753" priority="18783" operator="equal">
      <formula>"NÃO"</formula>
    </cfRule>
    <cfRule type="cellIs" dxfId="752" priority="18784" operator="equal">
      <formula>"SIM"</formula>
    </cfRule>
  </conditionalFormatting>
  <conditionalFormatting sqref="X549">
    <cfRule type="cellIs" dxfId="751" priority="18771" operator="equal">
      <formula>"NÃO"</formula>
    </cfRule>
    <cfRule type="cellIs" dxfId="750" priority="18772" operator="equal">
      <formula>"SIM"</formula>
    </cfRule>
  </conditionalFormatting>
  <conditionalFormatting sqref="X549">
    <cfRule type="cellIs" dxfId="749" priority="18770" operator="equal">
      <formula>"OPORTUNIDADE"</formula>
    </cfRule>
  </conditionalFormatting>
  <conditionalFormatting sqref="Z549">
    <cfRule type="cellIs" dxfId="748" priority="18768" operator="equal">
      <formula>"NÃO"</formula>
    </cfRule>
    <cfRule type="cellIs" dxfId="747" priority="18769" operator="equal">
      <formula>"SIM"</formula>
    </cfRule>
  </conditionalFormatting>
  <conditionalFormatting sqref="Z549">
    <cfRule type="cellIs" dxfId="746" priority="18767" operator="equal">
      <formula>"OPORTUNIDADE"</formula>
    </cfRule>
  </conditionalFormatting>
  <conditionalFormatting sqref="BI549">
    <cfRule type="iconSet" priority="1877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777">
      <iconSet showValue="0">
        <cfvo type="percent" val="0"/>
        <cfvo type="num" val="1"/>
        <cfvo type="num" val="1" gte="0"/>
      </iconSet>
    </cfRule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77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745" priority="19387">
      <formula>$BU492=1</formula>
    </cfRule>
  </conditionalFormatting>
  <conditionalFormatting sqref="AZ525:AZ549">
    <cfRule type="expression" dxfId="744" priority="19547">
      <formula>$BU497=1</formula>
    </cfRule>
  </conditionalFormatting>
  <conditionalFormatting sqref="BI523:BI548">
    <cfRule type="iconSet" priority="1954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550">
      <iconSet showValue="0">
        <cfvo type="percent" val="0"/>
        <cfvo type="num" val="1"/>
        <cfvo type="num" val="1" gte="0"/>
      </iconSet>
    </cfRule>
    <cfRule type="iconSet" priority="1955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55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55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55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743" priority="14182" operator="equal">
      <formula>"*"</formula>
    </cfRule>
    <cfRule type="cellIs" dxfId="742" priority="14183" operator="greaterThanOrEqual">
      <formula>1</formula>
    </cfRule>
    <cfRule type="cellIs" dxfId="741" priority="14184" operator="lessThan">
      <formula>1</formula>
    </cfRule>
  </conditionalFormatting>
  <conditionalFormatting sqref="BI6:BI522">
    <cfRule type="iconSet" priority="1957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572">
      <iconSet showValue="0">
        <cfvo type="percent" val="0"/>
        <cfvo type="num" val="1"/>
        <cfvo type="num" val="1" gte="0"/>
      </iconSet>
    </cfRule>
    <cfRule type="iconSet" priority="195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68 BK70:BK72">
    <cfRule type="iconSet" priority="195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59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740" priority="890" operator="equal">
      <formula>"OPORTUNIDADE"</formula>
    </cfRule>
  </conditionalFormatting>
  <conditionalFormatting sqref="Y401:Z407">
    <cfRule type="cellIs" dxfId="739" priority="888" operator="equal">
      <formula>"NÃO"</formula>
    </cfRule>
    <cfRule type="cellIs" dxfId="738" priority="889" operator="equal">
      <formula>"SIM"</formula>
    </cfRule>
  </conditionalFormatting>
  <conditionalFormatting sqref="Z404">
    <cfRule type="cellIs" dxfId="737" priority="887" operator="equal">
      <formula>"OPORTUNIDADE"</formula>
    </cfRule>
  </conditionalFormatting>
  <conditionalFormatting sqref="Z404">
    <cfRule type="cellIs" dxfId="736" priority="885" operator="equal">
      <formula>"NÃO"</formula>
    </cfRule>
    <cfRule type="cellIs" dxfId="735" priority="886" operator="equal">
      <formula>"SIM"</formula>
    </cfRule>
  </conditionalFormatting>
  <conditionalFormatting sqref="Z404">
    <cfRule type="cellIs" dxfId="734" priority="884" operator="equal">
      <formula>"OPORTUNIDADE"</formula>
    </cfRule>
  </conditionalFormatting>
  <conditionalFormatting sqref="Z404">
    <cfRule type="cellIs" dxfId="733" priority="882" operator="equal">
      <formula>"NÃO"</formula>
    </cfRule>
    <cfRule type="cellIs" dxfId="732" priority="883" operator="equal">
      <formula>"SIM"</formula>
    </cfRule>
  </conditionalFormatting>
  <conditionalFormatting sqref="Z404">
    <cfRule type="cellIs" dxfId="731" priority="881" operator="equal">
      <formula>"OPORTUNIDADE"</formula>
    </cfRule>
  </conditionalFormatting>
  <conditionalFormatting sqref="Z404">
    <cfRule type="cellIs" dxfId="730" priority="879" operator="equal">
      <formula>"NÃO"</formula>
    </cfRule>
    <cfRule type="cellIs" dxfId="729" priority="880" operator="equal">
      <formula>"SIM"</formula>
    </cfRule>
  </conditionalFormatting>
  <conditionalFormatting sqref="Z404">
    <cfRule type="cellIs" dxfId="728" priority="878" operator="equal">
      <formula>"OPORTUNIDADE"</formula>
    </cfRule>
  </conditionalFormatting>
  <conditionalFormatting sqref="Z404">
    <cfRule type="cellIs" dxfId="727" priority="876" operator="equal">
      <formula>"NÃO"</formula>
    </cfRule>
    <cfRule type="cellIs" dxfId="726" priority="877" operator="equal">
      <formula>"SIM"</formula>
    </cfRule>
  </conditionalFormatting>
  <conditionalFormatting sqref="Z404">
    <cfRule type="cellIs" dxfId="725" priority="875" operator="equal">
      <formula>"OPORTUNIDADE"</formula>
    </cfRule>
  </conditionalFormatting>
  <conditionalFormatting sqref="Z404">
    <cfRule type="cellIs" dxfId="724" priority="873" operator="equal">
      <formula>"NÃO"</formula>
    </cfRule>
    <cfRule type="cellIs" dxfId="723" priority="874" operator="equal">
      <formula>"SIM"</formula>
    </cfRule>
  </conditionalFormatting>
  <conditionalFormatting sqref="Z404">
    <cfRule type="cellIs" dxfId="722" priority="872" operator="equal">
      <formula>"OPORTUNIDADE"</formula>
    </cfRule>
  </conditionalFormatting>
  <conditionalFormatting sqref="Z404">
    <cfRule type="cellIs" dxfId="721" priority="870" operator="equal">
      <formula>"NÃO"</formula>
    </cfRule>
    <cfRule type="cellIs" dxfId="720" priority="871" operator="equal">
      <formula>"SIM"</formula>
    </cfRule>
  </conditionalFormatting>
  <conditionalFormatting sqref="Z404">
    <cfRule type="cellIs" dxfId="719" priority="869" operator="equal">
      <formula>"OPORTUNIDADE"</formula>
    </cfRule>
  </conditionalFormatting>
  <conditionalFormatting sqref="Z404">
    <cfRule type="cellIs" dxfId="718" priority="867" operator="equal">
      <formula>"NÃO"</formula>
    </cfRule>
    <cfRule type="cellIs" dxfId="717" priority="868" operator="equal">
      <formula>"SIM"</formula>
    </cfRule>
  </conditionalFormatting>
  <conditionalFormatting sqref="Z404">
    <cfRule type="cellIs" dxfId="716" priority="866" operator="equal">
      <formula>"OPORTUNIDADE"</formula>
    </cfRule>
  </conditionalFormatting>
  <conditionalFormatting sqref="Z404">
    <cfRule type="cellIs" dxfId="715" priority="864" operator="equal">
      <formula>"NÃO"</formula>
    </cfRule>
    <cfRule type="cellIs" dxfId="714" priority="865" operator="equal">
      <formula>"SIM"</formula>
    </cfRule>
  </conditionalFormatting>
  <conditionalFormatting sqref="Z404">
    <cfRule type="cellIs" dxfId="713" priority="863" operator="equal">
      <formula>"OPORTUNIDADE"</formula>
    </cfRule>
  </conditionalFormatting>
  <conditionalFormatting sqref="Z404">
    <cfRule type="cellIs" dxfId="712" priority="861" operator="equal">
      <formula>"NÃO"</formula>
    </cfRule>
    <cfRule type="cellIs" dxfId="711" priority="862" operator="equal">
      <formula>"SIM"</formula>
    </cfRule>
  </conditionalFormatting>
  <conditionalFormatting sqref="Z404">
    <cfRule type="cellIs" dxfId="710" priority="860" operator="equal">
      <formula>"OPORTUNIDADE"</formula>
    </cfRule>
  </conditionalFormatting>
  <conditionalFormatting sqref="Z404">
    <cfRule type="cellIs" dxfId="709" priority="858" operator="equal">
      <formula>"NÃO"</formula>
    </cfRule>
    <cfRule type="cellIs" dxfId="708" priority="859" operator="equal">
      <formula>"SIM"</formula>
    </cfRule>
  </conditionalFormatting>
  <conditionalFormatting sqref="Z404">
    <cfRule type="cellIs" dxfId="707" priority="857" operator="equal">
      <formula>"OPORTUNIDADE"</formula>
    </cfRule>
  </conditionalFormatting>
  <conditionalFormatting sqref="Z404">
    <cfRule type="cellIs" dxfId="706" priority="855" operator="equal">
      <formula>"NÃO"</formula>
    </cfRule>
    <cfRule type="cellIs" dxfId="705" priority="856" operator="equal">
      <formula>"SIM"</formula>
    </cfRule>
  </conditionalFormatting>
  <conditionalFormatting sqref="Z404">
    <cfRule type="cellIs" dxfId="704" priority="854" operator="equal">
      <formula>"OPORTUNIDADE"</formula>
    </cfRule>
  </conditionalFormatting>
  <conditionalFormatting sqref="Z404">
    <cfRule type="cellIs" dxfId="703" priority="852" operator="equal">
      <formula>"NÃO"</formula>
    </cfRule>
    <cfRule type="cellIs" dxfId="702" priority="853" operator="equal">
      <formula>"SIM"</formula>
    </cfRule>
  </conditionalFormatting>
  <conditionalFormatting sqref="Z404">
    <cfRule type="cellIs" dxfId="701" priority="851" operator="equal">
      <formula>"OPORTUNIDADE"</formula>
    </cfRule>
  </conditionalFormatting>
  <conditionalFormatting sqref="Z404">
    <cfRule type="cellIs" dxfId="700" priority="849" operator="equal">
      <formula>"NÃO"</formula>
    </cfRule>
    <cfRule type="cellIs" dxfId="699" priority="850" operator="equal">
      <formula>"SIM"</formula>
    </cfRule>
  </conditionalFormatting>
  <conditionalFormatting sqref="Z404">
    <cfRule type="cellIs" dxfId="698" priority="848" operator="equal">
      <formula>"OPORTUNIDADE"</formula>
    </cfRule>
  </conditionalFormatting>
  <conditionalFormatting sqref="Z404">
    <cfRule type="cellIs" dxfId="697" priority="846" operator="equal">
      <formula>"NÃO"</formula>
    </cfRule>
    <cfRule type="cellIs" dxfId="696" priority="847" operator="equal">
      <formula>"SIM"</formula>
    </cfRule>
  </conditionalFormatting>
  <conditionalFormatting sqref="Z404">
    <cfRule type="cellIs" dxfId="695" priority="845" operator="equal">
      <formula>"OPORTUNIDADE"</formula>
    </cfRule>
  </conditionalFormatting>
  <conditionalFormatting sqref="Z404">
    <cfRule type="cellIs" dxfId="694" priority="843" operator="equal">
      <formula>"NÃO"</formula>
    </cfRule>
    <cfRule type="cellIs" dxfId="693" priority="844" operator="equal">
      <formula>"SIM"</formula>
    </cfRule>
  </conditionalFormatting>
  <conditionalFormatting sqref="Z404">
    <cfRule type="cellIs" dxfId="692" priority="842" operator="equal">
      <formula>"OPORTUNIDADE"</formula>
    </cfRule>
  </conditionalFormatting>
  <conditionalFormatting sqref="Z404">
    <cfRule type="cellIs" dxfId="691" priority="840" operator="equal">
      <formula>"NÃO"</formula>
    </cfRule>
    <cfRule type="cellIs" dxfId="690" priority="841" operator="equal">
      <formula>"SIM"</formula>
    </cfRule>
  </conditionalFormatting>
  <conditionalFormatting sqref="Z404">
    <cfRule type="cellIs" dxfId="689" priority="839" operator="equal">
      <formula>"OPORTUNIDADE"</formula>
    </cfRule>
  </conditionalFormatting>
  <conditionalFormatting sqref="Z404">
    <cfRule type="cellIs" dxfId="688" priority="837" operator="equal">
      <formula>"NÃO"</formula>
    </cfRule>
    <cfRule type="cellIs" dxfId="687" priority="838" operator="equal">
      <formula>"SIM"</formula>
    </cfRule>
  </conditionalFormatting>
  <conditionalFormatting sqref="Z404">
    <cfRule type="cellIs" dxfId="686" priority="836" operator="equal">
      <formula>"OPORTUNIDADE"</formula>
    </cfRule>
  </conditionalFormatting>
  <conditionalFormatting sqref="Z404">
    <cfRule type="cellIs" dxfId="685" priority="834" operator="equal">
      <formula>"NÃO"</formula>
    </cfRule>
    <cfRule type="cellIs" dxfId="684" priority="835" operator="equal">
      <formula>"SIM"</formula>
    </cfRule>
  </conditionalFormatting>
  <conditionalFormatting sqref="Z404">
    <cfRule type="cellIs" dxfId="683" priority="833" operator="equal">
      <formula>"OPORTUNIDADE"</formula>
    </cfRule>
  </conditionalFormatting>
  <conditionalFormatting sqref="Z404">
    <cfRule type="cellIs" dxfId="682" priority="831" operator="equal">
      <formula>"NÃO"</formula>
    </cfRule>
    <cfRule type="cellIs" dxfId="681" priority="832" operator="equal">
      <formula>"SIM"</formula>
    </cfRule>
  </conditionalFormatting>
  <conditionalFormatting sqref="Z404">
    <cfRule type="cellIs" dxfId="680" priority="830" operator="equal">
      <formula>"OPORTUNIDADE"</formula>
    </cfRule>
  </conditionalFormatting>
  <conditionalFormatting sqref="Z404">
    <cfRule type="cellIs" dxfId="679" priority="828" operator="equal">
      <formula>"NÃO"</formula>
    </cfRule>
    <cfRule type="cellIs" dxfId="678" priority="829" operator="equal">
      <formula>"SIM"</formula>
    </cfRule>
  </conditionalFormatting>
  <conditionalFormatting sqref="Z404">
    <cfRule type="cellIs" dxfId="677" priority="827" operator="equal">
      <formula>"OPORTUNIDADE"</formula>
    </cfRule>
  </conditionalFormatting>
  <conditionalFormatting sqref="Z404">
    <cfRule type="cellIs" dxfId="676" priority="825" operator="equal">
      <formula>"NÃO"</formula>
    </cfRule>
    <cfRule type="cellIs" dxfId="675" priority="826" operator="equal">
      <formula>"SIM"</formula>
    </cfRule>
  </conditionalFormatting>
  <conditionalFormatting sqref="Z404">
    <cfRule type="cellIs" dxfId="674" priority="824" operator="equal">
      <formula>"OPORTUNIDADE"</formula>
    </cfRule>
  </conditionalFormatting>
  <conditionalFormatting sqref="Z404">
    <cfRule type="cellIs" dxfId="673" priority="822" operator="equal">
      <formula>"NÃO"</formula>
    </cfRule>
    <cfRule type="cellIs" dxfId="672" priority="823" operator="equal">
      <formula>"SIM"</formula>
    </cfRule>
  </conditionalFormatting>
  <conditionalFormatting sqref="Z404">
    <cfRule type="cellIs" dxfId="671" priority="821" operator="equal">
      <formula>"OPORTUNIDADE"</formula>
    </cfRule>
  </conditionalFormatting>
  <conditionalFormatting sqref="Z404">
    <cfRule type="cellIs" dxfId="670" priority="819" operator="equal">
      <formula>"NÃO"</formula>
    </cfRule>
    <cfRule type="cellIs" dxfId="669" priority="820" operator="equal">
      <formula>"SIM"</formula>
    </cfRule>
  </conditionalFormatting>
  <conditionalFormatting sqref="Z404">
    <cfRule type="cellIs" dxfId="668" priority="818" operator="equal">
      <formula>"OPORTUNIDADE"</formula>
    </cfRule>
  </conditionalFormatting>
  <conditionalFormatting sqref="Z404">
    <cfRule type="cellIs" dxfId="667" priority="816" operator="equal">
      <formula>"NÃO"</formula>
    </cfRule>
    <cfRule type="cellIs" dxfId="666" priority="817" operator="equal">
      <formula>"SIM"</formula>
    </cfRule>
  </conditionalFormatting>
  <conditionalFormatting sqref="Y404">
    <cfRule type="cellIs" dxfId="665" priority="815" operator="equal">
      <formula>"OPORTUNIDADE"</formula>
    </cfRule>
  </conditionalFormatting>
  <conditionalFormatting sqref="Y404">
    <cfRule type="cellIs" dxfId="664" priority="813" operator="equal">
      <formula>"NÃO"</formula>
    </cfRule>
    <cfRule type="cellIs" dxfId="663" priority="814" operator="equal">
      <formula>"SIM"</formula>
    </cfRule>
  </conditionalFormatting>
  <conditionalFormatting sqref="Y404">
    <cfRule type="cellIs" dxfId="662" priority="812" operator="equal">
      <formula>"OPORTUNIDADE"</formula>
    </cfRule>
  </conditionalFormatting>
  <conditionalFormatting sqref="Y404">
    <cfRule type="cellIs" dxfId="661" priority="810" operator="equal">
      <formula>"NÃO"</formula>
    </cfRule>
    <cfRule type="cellIs" dxfId="660" priority="811" operator="equal">
      <formula>"SIM"</formula>
    </cfRule>
  </conditionalFormatting>
  <conditionalFormatting sqref="Y404">
    <cfRule type="cellIs" dxfId="659" priority="809" operator="equal">
      <formula>"OPORTUNIDADE"</formula>
    </cfRule>
  </conditionalFormatting>
  <conditionalFormatting sqref="Y404">
    <cfRule type="cellIs" dxfId="658" priority="807" operator="equal">
      <formula>"NÃO"</formula>
    </cfRule>
    <cfRule type="cellIs" dxfId="657" priority="808" operator="equal">
      <formula>"SIM"</formula>
    </cfRule>
  </conditionalFormatting>
  <conditionalFormatting sqref="Y404">
    <cfRule type="cellIs" dxfId="656" priority="806" operator="equal">
      <formula>"OPORTUNIDADE"</formula>
    </cfRule>
  </conditionalFormatting>
  <conditionalFormatting sqref="Y404">
    <cfRule type="cellIs" dxfId="655" priority="804" operator="equal">
      <formula>"NÃO"</formula>
    </cfRule>
    <cfRule type="cellIs" dxfId="654" priority="805" operator="equal">
      <formula>"SIM"</formula>
    </cfRule>
  </conditionalFormatting>
  <conditionalFormatting sqref="Y404">
    <cfRule type="cellIs" dxfId="653" priority="803" operator="equal">
      <formula>"OPORTUNIDADE"</formula>
    </cfRule>
  </conditionalFormatting>
  <conditionalFormatting sqref="Y404">
    <cfRule type="cellIs" dxfId="652" priority="801" operator="equal">
      <formula>"NÃO"</formula>
    </cfRule>
    <cfRule type="cellIs" dxfId="651" priority="802" operator="equal">
      <formula>"SIM"</formula>
    </cfRule>
  </conditionalFormatting>
  <conditionalFormatting sqref="Y404">
    <cfRule type="cellIs" dxfId="650" priority="800" operator="equal">
      <formula>"OPORTUNIDADE"</formula>
    </cfRule>
  </conditionalFormatting>
  <conditionalFormatting sqref="Y404">
    <cfRule type="cellIs" dxfId="649" priority="798" operator="equal">
      <formula>"NÃO"</formula>
    </cfRule>
    <cfRule type="cellIs" dxfId="648" priority="799" operator="equal">
      <formula>"SIM"</formula>
    </cfRule>
  </conditionalFormatting>
  <conditionalFormatting sqref="Y404">
    <cfRule type="cellIs" dxfId="647" priority="797" operator="equal">
      <formula>"OPORTUNIDADE"</formula>
    </cfRule>
  </conditionalFormatting>
  <conditionalFormatting sqref="Y404">
    <cfRule type="cellIs" dxfId="646" priority="795" operator="equal">
      <formula>"NÃO"</formula>
    </cfRule>
    <cfRule type="cellIs" dxfId="645" priority="796" operator="equal">
      <formula>"SIM"</formula>
    </cfRule>
  </conditionalFormatting>
  <conditionalFormatting sqref="Y404">
    <cfRule type="cellIs" dxfId="644" priority="794" operator="equal">
      <formula>"OPORTUNIDADE"</formula>
    </cfRule>
  </conditionalFormatting>
  <conditionalFormatting sqref="Y404">
    <cfRule type="cellIs" dxfId="643" priority="792" operator="equal">
      <formula>"NÃO"</formula>
    </cfRule>
    <cfRule type="cellIs" dxfId="642" priority="793" operator="equal">
      <formula>"SIM"</formula>
    </cfRule>
  </conditionalFormatting>
  <conditionalFormatting sqref="Y404">
    <cfRule type="cellIs" dxfId="641" priority="791" operator="equal">
      <formula>"OPORTUNIDADE"</formula>
    </cfRule>
  </conditionalFormatting>
  <conditionalFormatting sqref="Y404">
    <cfRule type="cellIs" dxfId="640" priority="789" operator="equal">
      <formula>"NÃO"</formula>
    </cfRule>
    <cfRule type="cellIs" dxfId="639" priority="790" operator="equal">
      <formula>"SIM"</formula>
    </cfRule>
  </conditionalFormatting>
  <conditionalFormatting sqref="Y404">
    <cfRule type="cellIs" dxfId="638" priority="788" operator="equal">
      <formula>"OPORTUNIDADE"</formula>
    </cfRule>
  </conditionalFormatting>
  <conditionalFormatting sqref="Y404">
    <cfRule type="cellIs" dxfId="637" priority="786" operator="equal">
      <formula>"NÃO"</formula>
    </cfRule>
    <cfRule type="cellIs" dxfId="636" priority="787" operator="equal">
      <formula>"SIM"</formula>
    </cfRule>
  </conditionalFormatting>
  <conditionalFormatting sqref="Y404">
    <cfRule type="cellIs" dxfId="635" priority="785" operator="equal">
      <formula>"OPORTUNIDADE"</formula>
    </cfRule>
  </conditionalFormatting>
  <conditionalFormatting sqref="Y404">
    <cfRule type="cellIs" dxfId="634" priority="783" operator="equal">
      <formula>"NÃO"</formula>
    </cfRule>
    <cfRule type="cellIs" dxfId="633" priority="784" operator="equal">
      <formula>"SIM"</formula>
    </cfRule>
  </conditionalFormatting>
  <conditionalFormatting sqref="Y404">
    <cfRule type="cellIs" dxfId="632" priority="782" operator="equal">
      <formula>"OPORTUNIDADE"</formula>
    </cfRule>
  </conditionalFormatting>
  <conditionalFormatting sqref="Y404">
    <cfRule type="cellIs" dxfId="631" priority="780" operator="equal">
      <formula>"NÃO"</formula>
    </cfRule>
    <cfRule type="cellIs" dxfId="630" priority="781" operator="equal">
      <formula>"SIM"</formula>
    </cfRule>
  </conditionalFormatting>
  <conditionalFormatting sqref="Y404">
    <cfRule type="cellIs" dxfId="629" priority="779" operator="equal">
      <formula>"OPORTUNIDADE"</formula>
    </cfRule>
  </conditionalFormatting>
  <conditionalFormatting sqref="Y404">
    <cfRule type="cellIs" dxfId="628" priority="777" operator="equal">
      <formula>"NÃO"</formula>
    </cfRule>
    <cfRule type="cellIs" dxfId="627" priority="778" operator="equal">
      <formula>"SIM"</formula>
    </cfRule>
  </conditionalFormatting>
  <conditionalFormatting sqref="Y404">
    <cfRule type="cellIs" dxfId="626" priority="776" operator="equal">
      <formula>"OPORTUNIDADE"</formula>
    </cfRule>
  </conditionalFormatting>
  <conditionalFormatting sqref="Y404">
    <cfRule type="cellIs" dxfId="625" priority="774" operator="equal">
      <formula>"NÃO"</formula>
    </cfRule>
    <cfRule type="cellIs" dxfId="624" priority="775" operator="equal">
      <formula>"SIM"</formula>
    </cfRule>
  </conditionalFormatting>
  <conditionalFormatting sqref="Y404">
    <cfRule type="cellIs" dxfId="623" priority="773" operator="equal">
      <formula>"OPORTUNIDADE"</formula>
    </cfRule>
  </conditionalFormatting>
  <conditionalFormatting sqref="Y404">
    <cfRule type="cellIs" dxfId="622" priority="771" operator="equal">
      <formula>"NÃO"</formula>
    </cfRule>
    <cfRule type="cellIs" dxfId="621" priority="772" operator="equal">
      <formula>"SIM"</formula>
    </cfRule>
  </conditionalFormatting>
  <conditionalFormatting sqref="Y404">
    <cfRule type="cellIs" dxfId="620" priority="770" operator="equal">
      <formula>"OPORTUNIDADE"</formula>
    </cfRule>
  </conditionalFormatting>
  <conditionalFormatting sqref="Y404">
    <cfRule type="cellIs" dxfId="619" priority="768" operator="equal">
      <formula>"NÃO"</formula>
    </cfRule>
    <cfRule type="cellIs" dxfId="618" priority="769" operator="equal">
      <formula>"SIM"</formula>
    </cfRule>
  </conditionalFormatting>
  <conditionalFormatting sqref="Y404">
    <cfRule type="cellIs" dxfId="617" priority="767" operator="equal">
      <formula>"OPORTUNIDADE"</formula>
    </cfRule>
  </conditionalFormatting>
  <conditionalFormatting sqref="Y404">
    <cfRule type="cellIs" dxfId="616" priority="765" operator="equal">
      <formula>"NÃO"</formula>
    </cfRule>
    <cfRule type="cellIs" dxfId="615" priority="766" operator="equal">
      <formula>"SIM"</formula>
    </cfRule>
  </conditionalFormatting>
  <conditionalFormatting sqref="Y404">
    <cfRule type="cellIs" dxfId="614" priority="764" operator="equal">
      <formula>"OPORTUNIDADE"</formula>
    </cfRule>
  </conditionalFormatting>
  <conditionalFormatting sqref="Y404">
    <cfRule type="cellIs" dxfId="613" priority="762" operator="equal">
      <formula>"NÃO"</formula>
    </cfRule>
    <cfRule type="cellIs" dxfId="612" priority="763" operator="equal">
      <formula>"SIM"</formula>
    </cfRule>
  </conditionalFormatting>
  <conditionalFormatting sqref="Y404">
    <cfRule type="cellIs" dxfId="611" priority="761" operator="equal">
      <formula>"OPORTUNIDADE"</formula>
    </cfRule>
  </conditionalFormatting>
  <conditionalFormatting sqref="Y404">
    <cfRule type="cellIs" dxfId="610" priority="759" operator="equal">
      <formula>"NÃO"</formula>
    </cfRule>
    <cfRule type="cellIs" dxfId="609" priority="760" operator="equal">
      <formula>"SIM"</formula>
    </cfRule>
  </conditionalFormatting>
  <conditionalFormatting sqref="Y404">
    <cfRule type="cellIs" dxfId="608" priority="758" operator="equal">
      <formula>"OPORTUNIDADE"</formula>
    </cfRule>
  </conditionalFormatting>
  <conditionalFormatting sqref="Y404">
    <cfRule type="cellIs" dxfId="607" priority="756" operator="equal">
      <formula>"NÃO"</formula>
    </cfRule>
    <cfRule type="cellIs" dxfId="606" priority="757" operator="equal">
      <formula>"SIM"</formula>
    </cfRule>
  </conditionalFormatting>
  <conditionalFormatting sqref="Y404">
    <cfRule type="cellIs" dxfId="605" priority="755" operator="equal">
      <formula>"OPORTUNIDADE"</formula>
    </cfRule>
  </conditionalFormatting>
  <conditionalFormatting sqref="Y404">
    <cfRule type="cellIs" dxfId="604" priority="753" operator="equal">
      <formula>"NÃO"</formula>
    </cfRule>
    <cfRule type="cellIs" dxfId="603" priority="754" operator="equal">
      <formula>"SIM"</formula>
    </cfRule>
  </conditionalFormatting>
  <conditionalFormatting sqref="Y404">
    <cfRule type="cellIs" dxfId="602" priority="752" operator="equal">
      <formula>"OPORTUNIDADE"</formula>
    </cfRule>
  </conditionalFormatting>
  <conditionalFormatting sqref="Y404">
    <cfRule type="cellIs" dxfId="601" priority="750" operator="equal">
      <formula>"NÃO"</formula>
    </cfRule>
    <cfRule type="cellIs" dxfId="600" priority="751" operator="equal">
      <formula>"SIM"</formula>
    </cfRule>
  </conditionalFormatting>
  <conditionalFormatting sqref="Y404">
    <cfRule type="cellIs" dxfId="599" priority="749" operator="equal">
      <formula>"OPORTUNIDADE"</formula>
    </cfRule>
  </conditionalFormatting>
  <conditionalFormatting sqref="Y404">
    <cfRule type="cellIs" dxfId="598" priority="747" operator="equal">
      <formula>"NÃO"</formula>
    </cfRule>
    <cfRule type="cellIs" dxfId="597" priority="748" operator="equal">
      <formula>"SIM"</formula>
    </cfRule>
  </conditionalFormatting>
  <conditionalFormatting sqref="Y404">
    <cfRule type="cellIs" dxfId="596" priority="746" operator="equal">
      <formula>"OPORTUNIDADE"</formula>
    </cfRule>
  </conditionalFormatting>
  <conditionalFormatting sqref="Y404">
    <cfRule type="cellIs" dxfId="595" priority="744" operator="equal">
      <formula>"NÃO"</formula>
    </cfRule>
    <cfRule type="cellIs" dxfId="594" priority="745" operator="equal">
      <formula>"SIM"</formula>
    </cfRule>
  </conditionalFormatting>
  <conditionalFormatting sqref="Y404">
    <cfRule type="cellIs" dxfId="593" priority="743" operator="equal">
      <formula>"OPORTUNIDADE"</formula>
    </cfRule>
  </conditionalFormatting>
  <conditionalFormatting sqref="Y404">
    <cfRule type="cellIs" dxfId="592" priority="741" operator="equal">
      <formula>"NÃO"</formula>
    </cfRule>
    <cfRule type="cellIs" dxfId="591" priority="742" operator="equal">
      <formula>"SIM"</formula>
    </cfRule>
  </conditionalFormatting>
  <conditionalFormatting sqref="Y404">
    <cfRule type="cellIs" dxfId="590" priority="740" operator="equal">
      <formula>"OPORTUNIDADE"</formula>
    </cfRule>
  </conditionalFormatting>
  <conditionalFormatting sqref="Y404">
    <cfRule type="cellIs" dxfId="589" priority="738" operator="equal">
      <formula>"NÃO"</formula>
    </cfRule>
    <cfRule type="cellIs" dxfId="588" priority="739" operator="equal">
      <formula>"SIM"</formula>
    </cfRule>
  </conditionalFormatting>
  <conditionalFormatting sqref="Y404">
    <cfRule type="cellIs" dxfId="587" priority="737" operator="equal">
      <formula>"OPORTUNIDADE"</formula>
    </cfRule>
  </conditionalFormatting>
  <conditionalFormatting sqref="Y404">
    <cfRule type="cellIs" dxfId="586" priority="735" operator="equal">
      <formula>"NÃO"</formula>
    </cfRule>
    <cfRule type="cellIs" dxfId="585" priority="736" operator="equal">
      <formula>"SIM"</formula>
    </cfRule>
  </conditionalFormatting>
  <conditionalFormatting sqref="Y404">
    <cfRule type="cellIs" dxfId="584" priority="734" operator="equal">
      <formula>"OPORTUNIDADE"</formula>
    </cfRule>
  </conditionalFormatting>
  <conditionalFormatting sqref="Y404">
    <cfRule type="cellIs" dxfId="583" priority="732" operator="equal">
      <formula>"NÃO"</formula>
    </cfRule>
    <cfRule type="cellIs" dxfId="582" priority="733" operator="equal">
      <formula>"SIM"</formula>
    </cfRule>
  </conditionalFormatting>
  <conditionalFormatting sqref="Y404">
    <cfRule type="cellIs" dxfId="581" priority="731" operator="equal">
      <formula>"OPORTUNIDADE"</formula>
    </cfRule>
  </conditionalFormatting>
  <conditionalFormatting sqref="Y404">
    <cfRule type="cellIs" dxfId="580" priority="729" operator="equal">
      <formula>"NÃO"</formula>
    </cfRule>
    <cfRule type="cellIs" dxfId="579" priority="730" operator="equal">
      <formula>"SIM"</formula>
    </cfRule>
  </conditionalFormatting>
  <conditionalFormatting sqref="Y404">
    <cfRule type="cellIs" dxfId="578" priority="728" operator="equal">
      <formula>"OPORTUNIDADE"</formula>
    </cfRule>
  </conditionalFormatting>
  <conditionalFormatting sqref="Y404">
    <cfRule type="cellIs" dxfId="577" priority="726" operator="equal">
      <formula>"NÃO"</formula>
    </cfRule>
    <cfRule type="cellIs" dxfId="576" priority="727" operator="equal">
      <formula>"SIM"</formula>
    </cfRule>
  </conditionalFormatting>
  <conditionalFormatting sqref="Y404">
    <cfRule type="cellIs" dxfId="575" priority="725" operator="equal">
      <formula>"OPORTUNIDADE"</formula>
    </cfRule>
  </conditionalFormatting>
  <conditionalFormatting sqref="Y404">
    <cfRule type="cellIs" dxfId="574" priority="723" operator="equal">
      <formula>"NÃO"</formula>
    </cfRule>
    <cfRule type="cellIs" dxfId="573" priority="724" operator="equal">
      <formula>"SIM"</formula>
    </cfRule>
  </conditionalFormatting>
  <conditionalFormatting sqref="Y404">
    <cfRule type="cellIs" dxfId="572" priority="722" operator="equal">
      <formula>"OPORTUNIDADE"</formula>
    </cfRule>
  </conditionalFormatting>
  <conditionalFormatting sqref="Y404">
    <cfRule type="cellIs" dxfId="571" priority="720" operator="equal">
      <formula>"NÃO"</formula>
    </cfRule>
    <cfRule type="cellIs" dxfId="570" priority="721" operator="equal">
      <formula>"SIM"</formula>
    </cfRule>
  </conditionalFormatting>
  <conditionalFormatting sqref="Y404">
    <cfRule type="cellIs" dxfId="569" priority="719" operator="equal">
      <formula>"OPORTUNIDADE"</formula>
    </cfRule>
  </conditionalFormatting>
  <conditionalFormatting sqref="Y404">
    <cfRule type="cellIs" dxfId="568" priority="717" operator="equal">
      <formula>"NÃO"</formula>
    </cfRule>
    <cfRule type="cellIs" dxfId="567" priority="718" operator="equal">
      <formula>"SIM"</formula>
    </cfRule>
  </conditionalFormatting>
  <conditionalFormatting sqref="Y407">
    <cfRule type="cellIs" dxfId="566" priority="716" operator="equal">
      <formula>"OPORTUNIDADE"</formula>
    </cfRule>
  </conditionalFormatting>
  <conditionalFormatting sqref="Y407">
    <cfRule type="cellIs" dxfId="565" priority="714" operator="equal">
      <formula>"NÃO"</formula>
    </cfRule>
    <cfRule type="cellIs" dxfId="564" priority="715" operator="equal">
      <formula>"SIM"</formula>
    </cfRule>
  </conditionalFormatting>
  <conditionalFormatting sqref="Z407">
    <cfRule type="cellIs" dxfId="563" priority="713" operator="equal">
      <formula>"OPORTUNIDADE"</formula>
    </cfRule>
  </conditionalFormatting>
  <conditionalFormatting sqref="Z407">
    <cfRule type="cellIs" dxfId="562" priority="711" operator="equal">
      <formula>"NÃO"</formula>
    </cfRule>
    <cfRule type="cellIs" dxfId="561" priority="712" operator="equal">
      <formula>"SIM"</formula>
    </cfRule>
  </conditionalFormatting>
  <conditionalFormatting sqref="Z407">
    <cfRule type="cellIs" dxfId="560" priority="710" operator="equal">
      <formula>"OPORTUNIDADE"</formula>
    </cfRule>
  </conditionalFormatting>
  <conditionalFormatting sqref="Z407">
    <cfRule type="cellIs" dxfId="559" priority="708" operator="equal">
      <formula>"NÃO"</formula>
    </cfRule>
    <cfRule type="cellIs" dxfId="558" priority="709" operator="equal">
      <formula>"SIM"</formula>
    </cfRule>
  </conditionalFormatting>
  <conditionalFormatting sqref="Z407">
    <cfRule type="cellIs" dxfId="557" priority="707" operator="equal">
      <formula>"OPORTUNIDADE"</formula>
    </cfRule>
  </conditionalFormatting>
  <conditionalFormatting sqref="Z407">
    <cfRule type="cellIs" dxfId="556" priority="705" operator="equal">
      <formula>"NÃO"</formula>
    </cfRule>
    <cfRule type="cellIs" dxfId="555" priority="706" operator="equal">
      <formula>"SIM"</formula>
    </cfRule>
  </conditionalFormatting>
  <conditionalFormatting sqref="Z407">
    <cfRule type="cellIs" dxfId="554" priority="704" operator="equal">
      <formula>"OPORTUNIDADE"</formula>
    </cfRule>
  </conditionalFormatting>
  <conditionalFormatting sqref="Z407">
    <cfRule type="cellIs" dxfId="553" priority="702" operator="equal">
      <formula>"NÃO"</formula>
    </cfRule>
    <cfRule type="cellIs" dxfId="552" priority="703" operator="equal">
      <formula>"SIM"</formula>
    </cfRule>
  </conditionalFormatting>
  <conditionalFormatting sqref="Z407">
    <cfRule type="cellIs" dxfId="551" priority="701" operator="equal">
      <formula>"OPORTUNIDADE"</formula>
    </cfRule>
  </conditionalFormatting>
  <conditionalFormatting sqref="Z407">
    <cfRule type="cellIs" dxfId="550" priority="699" operator="equal">
      <formula>"NÃO"</formula>
    </cfRule>
    <cfRule type="cellIs" dxfId="549" priority="700" operator="equal">
      <formula>"SIM"</formula>
    </cfRule>
  </conditionalFormatting>
  <conditionalFormatting sqref="BK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548" priority="694" operator="equal">
      <formula>"OPORTUNIDADE"</formula>
    </cfRule>
  </conditionalFormatting>
  <conditionalFormatting sqref="Z20">
    <cfRule type="cellIs" dxfId="547" priority="692" operator="equal">
      <formula>"NÃO"</formula>
    </cfRule>
    <cfRule type="cellIs" dxfId="546" priority="693" operator="equal">
      <formula>"SIM"</formula>
    </cfRule>
  </conditionalFormatting>
  <conditionalFormatting sqref="Y20">
    <cfRule type="cellIs" dxfId="545" priority="691" operator="equal">
      <formula>"OPORTUNIDADE"</formula>
    </cfRule>
  </conditionalFormatting>
  <conditionalFormatting sqref="Y20">
    <cfRule type="cellIs" dxfId="544" priority="689" operator="equal">
      <formula>"NÃO"</formula>
    </cfRule>
    <cfRule type="cellIs" dxfId="543" priority="690" operator="equal">
      <formula>"SIM"</formula>
    </cfRule>
  </conditionalFormatting>
  <conditionalFormatting sqref="Z19">
    <cfRule type="cellIs" dxfId="542" priority="688" operator="equal">
      <formula>"OPORTUNIDADE"</formula>
    </cfRule>
  </conditionalFormatting>
  <conditionalFormatting sqref="Z19">
    <cfRule type="cellIs" dxfId="541" priority="686" operator="equal">
      <formula>"NÃO"</formula>
    </cfRule>
    <cfRule type="cellIs" dxfId="540" priority="687" operator="equal">
      <formula>"SIM"</formula>
    </cfRule>
  </conditionalFormatting>
  <conditionalFormatting sqref="Z19">
    <cfRule type="cellIs" dxfId="539" priority="670" operator="equal">
      <formula>"OPORTUNIDADE"</formula>
    </cfRule>
  </conditionalFormatting>
  <conditionalFormatting sqref="Z19">
    <cfRule type="cellIs" dxfId="538" priority="668" operator="equal">
      <formula>"NÃO"</formula>
    </cfRule>
    <cfRule type="cellIs" dxfId="537" priority="669" operator="equal">
      <formula>"SIM"</formula>
    </cfRule>
  </conditionalFormatting>
  <conditionalFormatting sqref="Z19">
    <cfRule type="cellIs" dxfId="536" priority="667" operator="equal">
      <formula>"OPORTUNIDADE"</formula>
    </cfRule>
  </conditionalFormatting>
  <conditionalFormatting sqref="Z19">
    <cfRule type="cellIs" dxfId="535" priority="665" operator="equal">
      <formula>"NÃO"</formula>
    </cfRule>
    <cfRule type="cellIs" dxfId="534" priority="666" operator="equal">
      <formula>"SIM"</formula>
    </cfRule>
  </conditionalFormatting>
  <conditionalFormatting sqref="Z19">
    <cfRule type="cellIs" dxfId="533" priority="664" operator="equal">
      <formula>"OPORTUNIDADE"</formula>
    </cfRule>
  </conditionalFormatting>
  <conditionalFormatting sqref="Z19">
    <cfRule type="cellIs" dxfId="532" priority="662" operator="equal">
      <formula>"NÃO"</formula>
    </cfRule>
    <cfRule type="cellIs" dxfId="531" priority="663" operator="equal">
      <formula>"SIM"</formula>
    </cfRule>
  </conditionalFormatting>
  <conditionalFormatting sqref="Z19">
    <cfRule type="cellIs" dxfId="530" priority="661" operator="equal">
      <formula>"OPORTUNIDADE"</formula>
    </cfRule>
  </conditionalFormatting>
  <conditionalFormatting sqref="Z19">
    <cfRule type="cellIs" dxfId="529" priority="659" operator="equal">
      <formula>"NÃO"</formula>
    </cfRule>
    <cfRule type="cellIs" dxfId="528" priority="660" operator="equal">
      <formula>"SIM"</formula>
    </cfRule>
  </conditionalFormatting>
  <conditionalFormatting sqref="Z19">
    <cfRule type="cellIs" dxfId="527" priority="658" operator="equal">
      <formula>"OPORTUNIDADE"</formula>
    </cfRule>
  </conditionalFormatting>
  <conditionalFormatting sqref="Z19">
    <cfRule type="cellIs" dxfId="526" priority="656" operator="equal">
      <formula>"NÃO"</formula>
    </cfRule>
    <cfRule type="cellIs" dxfId="525" priority="657" operator="equal">
      <formula>"SIM"</formula>
    </cfRule>
  </conditionalFormatting>
  <conditionalFormatting sqref="Z19">
    <cfRule type="cellIs" dxfId="524" priority="655" operator="equal">
      <formula>"OPORTUNIDADE"</formula>
    </cfRule>
  </conditionalFormatting>
  <conditionalFormatting sqref="Z19">
    <cfRule type="cellIs" dxfId="523" priority="653" operator="equal">
      <formula>"NÃO"</formula>
    </cfRule>
    <cfRule type="cellIs" dxfId="522" priority="654" operator="equal">
      <formula>"SIM"</formula>
    </cfRule>
  </conditionalFormatting>
  <conditionalFormatting sqref="Z19">
    <cfRule type="cellIs" dxfId="521" priority="652" operator="equal">
      <formula>"OPORTUNIDADE"</formula>
    </cfRule>
  </conditionalFormatting>
  <conditionalFormatting sqref="Z19">
    <cfRule type="cellIs" dxfId="520" priority="650" operator="equal">
      <formula>"NÃO"</formula>
    </cfRule>
    <cfRule type="cellIs" dxfId="519" priority="651" operator="equal">
      <formula>"SIM"</formula>
    </cfRule>
  </conditionalFormatting>
  <conditionalFormatting sqref="Z19">
    <cfRule type="cellIs" dxfId="518" priority="649" operator="equal">
      <formula>"OPORTUNIDADE"</formula>
    </cfRule>
  </conditionalFormatting>
  <conditionalFormatting sqref="Z19">
    <cfRule type="cellIs" dxfId="517" priority="647" operator="equal">
      <formula>"NÃO"</formula>
    </cfRule>
    <cfRule type="cellIs" dxfId="516" priority="648" operator="equal">
      <formula>"SIM"</formula>
    </cfRule>
  </conditionalFormatting>
  <conditionalFormatting sqref="Z19">
    <cfRule type="cellIs" dxfId="515" priority="646" operator="equal">
      <formula>"OPORTUNIDADE"</formula>
    </cfRule>
  </conditionalFormatting>
  <conditionalFormatting sqref="Z19">
    <cfRule type="cellIs" dxfId="514" priority="644" operator="equal">
      <formula>"NÃO"</formula>
    </cfRule>
    <cfRule type="cellIs" dxfId="513" priority="645" operator="equal">
      <formula>"SIM"</formula>
    </cfRule>
  </conditionalFormatting>
  <conditionalFormatting sqref="Z19">
    <cfRule type="cellIs" dxfId="512" priority="640" operator="equal">
      <formula>"OPORTUNIDADE"</formula>
    </cfRule>
  </conditionalFormatting>
  <conditionalFormatting sqref="Z19">
    <cfRule type="cellIs" dxfId="511" priority="638" operator="equal">
      <formula>"NÃO"</formula>
    </cfRule>
    <cfRule type="cellIs" dxfId="510" priority="639" operator="equal">
      <formula>"SIM"</formula>
    </cfRule>
  </conditionalFormatting>
  <conditionalFormatting sqref="Z19">
    <cfRule type="cellIs" dxfId="509" priority="637" operator="equal">
      <formula>"OPORTUNIDADE"</formula>
    </cfRule>
  </conditionalFormatting>
  <conditionalFormatting sqref="Z19">
    <cfRule type="cellIs" dxfId="508" priority="635" operator="equal">
      <formula>"NÃO"</formula>
    </cfRule>
    <cfRule type="cellIs" dxfId="507" priority="636" operator="equal">
      <formula>"SIM"</formula>
    </cfRule>
  </conditionalFormatting>
  <conditionalFormatting sqref="Y19">
    <cfRule type="cellIs" dxfId="506" priority="604" operator="equal">
      <formula>"OPORTUNIDADE"</formula>
    </cfRule>
  </conditionalFormatting>
  <conditionalFormatting sqref="Y19">
    <cfRule type="cellIs" dxfId="505" priority="602" operator="equal">
      <formula>"NÃO"</formula>
    </cfRule>
    <cfRule type="cellIs" dxfId="504" priority="603" operator="equal">
      <formula>"SIM"</formula>
    </cfRule>
  </conditionalFormatting>
  <conditionalFormatting sqref="Y22:Z22">
    <cfRule type="cellIs" dxfId="503" priority="601" operator="equal">
      <formula>"OPORTUNIDADE"</formula>
    </cfRule>
  </conditionalFormatting>
  <conditionalFormatting sqref="Y22:Z22">
    <cfRule type="cellIs" dxfId="502" priority="599" operator="equal">
      <formula>"NÃO"</formula>
    </cfRule>
    <cfRule type="cellIs" dxfId="501" priority="600" operator="equal">
      <formula>"SIM"</formula>
    </cfRule>
  </conditionalFormatting>
  <conditionalFormatting sqref="BP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00" priority="591" operator="equal">
      <formula>"OPORTUNIDADE"</formula>
    </cfRule>
  </conditionalFormatting>
  <conditionalFormatting sqref="Z30">
    <cfRule type="cellIs" dxfId="499" priority="589" operator="equal">
      <formula>"NÃO"</formula>
    </cfRule>
    <cfRule type="cellIs" dxfId="498" priority="590" operator="equal">
      <formula>"SIM"</formula>
    </cfRule>
  </conditionalFormatting>
  <conditionalFormatting sqref="BK1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97" priority="584" operator="equal">
      <formula>"OPORTUNIDADE"</formula>
    </cfRule>
  </conditionalFormatting>
  <conditionalFormatting sqref="Z27">
    <cfRule type="cellIs" dxfId="496" priority="582" operator="equal">
      <formula>"NÃO"</formula>
    </cfRule>
    <cfRule type="cellIs" dxfId="495" priority="583" operator="equal">
      <formula>"SIM"</formula>
    </cfRule>
  </conditionalFormatting>
  <conditionalFormatting sqref="Z28">
    <cfRule type="cellIs" dxfId="494" priority="578" operator="equal">
      <formula>"OPORTUNIDADE"</formula>
    </cfRule>
  </conditionalFormatting>
  <conditionalFormatting sqref="Z28">
    <cfRule type="cellIs" dxfId="493" priority="576" operator="equal">
      <formula>"NÃO"</formula>
    </cfRule>
    <cfRule type="cellIs" dxfId="492" priority="577" operator="equal">
      <formula>"SIM"</formula>
    </cfRule>
  </conditionalFormatting>
  <conditionalFormatting sqref="Z29">
    <cfRule type="cellIs" dxfId="491" priority="575" operator="equal">
      <formula>"OPORTUNIDADE"</formula>
    </cfRule>
  </conditionalFormatting>
  <conditionalFormatting sqref="Z29">
    <cfRule type="cellIs" dxfId="490" priority="573" operator="equal">
      <formula>"NÃO"</formula>
    </cfRule>
    <cfRule type="cellIs" dxfId="489" priority="574" operator="equal">
      <formula>"SIM"</formula>
    </cfRule>
  </conditionalFormatting>
  <conditionalFormatting sqref="BK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88" priority="567" operator="equal">
      <formula>"OPORTUNIDADE"</formula>
    </cfRule>
  </conditionalFormatting>
  <conditionalFormatting sqref="Z29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30">
    <cfRule type="cellIs" dxfId="485" priority="564" operator="equal">
      <formula>"OPORTUNIDADE"</formula>
    </cfRule>
  </conditionalFormatting>
  <conditionalFormatting sqref="Z30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31">
    <cfRule type="cellIs" dxfId="482" priority="561" operator="equal">
      <formula>"OPORTUNIDADE"</formula>
    </cfRule>
  </conditionalFormatting>
  <conditionalFormatting sqref="Z31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BK1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79" priority="544" operator="equal">
      <formula>"OPORTUNIDADE"</formula>
    </cfRule>
  </conditionalFormatting>
  <conditionalFormatting sqref="Z40:Z43">
    <cfRule type="cellIs" dxfId="478" priority="542" operator="equal">
      <formula>"NÃO"</formula>
    </cfRule>
    <cfRule type="cellIs" dxfId="477" priority="543" operator="equal">
      <formula>"SIM"</formula>
    </cfRule>
  </conditionalFormatting>
  <conditionalFormatting sqref="Z38">
    <cfRule type="cellIs" dxfId="476" priority="541" operator="equal">
      <formula>"OPORTUNIDADE"</formula>
    </cfRule>
  </conditionalFormatting>
  <conditionalFormatting sqref="Z38">
    <cfRule type="cellIs" dxfId="475" priority="539" operator="equal">
      <formula>"NÃO"</formula>
    </cfRule>
    <cfRule type="cellIs" dxfId="474" priority="540" operator="equal">
      <formula>"SIM"</formula>
    </cfRule>
  </conditionalFormatting>
  <conditionalFormatting sqref="Y38 Y40">
    <cfRule type="cellIs" dxfId="473" priority="538" operator="equal">
      <formula>"OPORTUNIDADE"</formula>
    </cfRule>
  </conditionalFormatting>
  <conditionalFormatting sqref="Y38 Y40">
    <cfRule type="cellIs" dxfId="472" priority="536" operator="equal">
      <formula>"NÃO"</formula>
    </cfRule>
    <cfRule type="cellIs" dxfId="471" priority="537" operator="equal">
      <formula>"SIM"</formula>
    </cfRule>
  </conditionalFormatting>
  <conditionalFormatting sqref="Z41:Z43">
    <cfRule type="cellIs" dxfId="470" priority="535" operator="equal">
      <formula>"OPORTUNIDADE"</formula>
    </cfRule>
  </conditionalFormatting>
  <conditionalFormatting sqref="Z41:Z43">
    <cfRule type="cellIs" dxfId="469" priority="533" operator="equal">
      <formula>"NÃO"</formula>
    </cfRule>
    <cfRule type="cellIs" dxfId="468" priority="534" operator="equal">
      <formula>"SIM"</formula>
    </cfRule>
  </conditionalFormatting>
  <conditionalFormatting sqref="Z41:Z43">
    <cfRule type="cellIs" dxfId="467" priority="532" operator="equal">
      <formula>"OPORTUNIDADE"</formula>
    </cfRule>
  </conditionalFormatting>
  <conditionalFormatting sqref="Z41:Z43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Z42:Z43">
    <cfRule type="cellIs" dxfId="464" priority="529" operator="equal">
      <formula>"OPORTUNIDADE"</formula>
    </cfRule>
  </conditionalFormatting>
  <conditionalFormatting sqref="Z42:Z43">
    <cfRule type="cellIs" dxfId="463" priority="527" operator="equal">
      <formula>"NÃO"</formula>
    </cfRule>
    <cfRule type="cellIs" dxfId="462" priority="528" operator="equal">
      <formula>"SIM"</formula>
    </cfRule>
  </conditionalFormatting>
  <conditionalFormatting sqref="BJ24:BJ2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461" priority="516" operator="equal">
      <formula>"OPORTUNIDADE"</formula>
    </cfRule>
  </conditionalFormatting>
  <conditionalFormatting sqref="Z40">
    <cfRule type="cellIs" dxfId="460" priority="514" operator="equal">
      <formula>"NÃO"</formula>
    </cfRule>
    <cfRule type="cellIs" dxfId="459" priority="515" operator="equal">
      <formula>"SIM"</formula>
    </cfRule>
  </conditionalFormatting>
  <conditionalFormatting sqref="Y39:Z39">
    <cfRule type="cellIs" dxfId="458" priority="513" operator="equal">
      <formula>"OPORTUNIDADE"</formula>
    </cfRule>
  </conditionalFormatting>
  <conditionalFormatting sqref="Y39:Z39">
    <cfRule type="cellIs" dxfId="457" priority="511" operator="equal">
      <formula>"NÃO"</formula>
    </cfRule>
    <cfRule type="cellIs" dxfId="456" priority="512" operator="equal">
      <formula>"SIM"</formula>
    </cfRule>
  </conditionalFormatting>
  <conditionalFormatting sqref="Y39">
    <cfRule type="cellIs" dxfId="455" priority="510" operator="equal">
      <formula>"OPORTUNIDADE"</formula>
    </cfRule>
  </conditionalFormatting>
  <conditionalFormatting sqref="Y39">
    <cfRule type="cellIs" dxfId="454" priority="508" operator="equal">
      <formula>"NÃO"</formula>
    </cfRule>
    <cfRule type="cellIs" dxfId="453" priority="509" operator="equal">
      <formula>"SIM"</formula>
    </cfRule>
  </conditionalFormatting>
  <conditionalFormatting sqref="Y39">
    <cfRule type="cellIs" dxfId="452" priority="507" operator="equal">
      <formula>"OPORTUNIDADE"</formula>
    </cfRule>
  </conditionalFormatting>
  <conditionalFormatting sqref="Y39">
    <cfRule type="cellIs" dxfId="451" priority="505" operator="equal">
      <formula>"NÃO"</formula>
    </cfRule>
    <cfRule type="cellIs" dxfId="450" priority="506" operator="equal">
      <formula>"SIM"</formula>
    </cfRule>
  </conditionalFormatting>
  <conditionalFormatting sqref="Y39">
    <cfRule type="cellIs" dxfId="449" priority="504" operator="equal">
      <formula>"OPORTUNIDADE"</formula>
    </cfRule>
  </conditionalFormatting>
  <conditionalFormatting sqref="Y39">
    <cfRule type="cellIs" dxfId="448" priority="502" operator="equal">
      <formula>"NÃO"</formula>
    </cfRule>
    <cfRule type="cellIs" dxfId="447" priority="503" operator="equal">
      <formula>"SIM"</formula>
    </cfRule>
  </conditionalFormatting>
  <conditionalFormatting sqref="Y39">
    <cfRule type="cellIs" dxfId="446" priority="501" operator="equal">
      <formula>"OPORTUNIDADE"</formula>
    </cfRule>
  </conditionalFormatting>
  <conditionalFormatting sqref="Y39">
    <cfRule type="cellIs" dxfId="445" priority="499" operator="equal">
      <formula>"NÃO"</formula>
    </cfRule>
    <cfRule type="cellIs" dxfId="444" priority="500" operator="equal">
      <formula>"SIM"</formula>
    </cfRule>
  </conditionalFormatting>
  <conditionalFormatting sqref="Y39">
    <cfRule type="cellIs" dxfId="443" priority="498" operator="equal">
      <formula>"OPORTUNIDADE"</formula>
    </cfRule>
  </conditionalFormatting>
  <conditionalFormatting sqref="Y39">
    <cfRule type="cellIs" dxfId="442" priority="496" operator="equal">
      <formula>"NÃO"</formula>
    </cfRule>
    <cfRule type="cellIs" dxfId="441" priority="497" operator="equal">
      <formula>"SIM"</formula>
    </cfRule>
  </conditionalFormatting>
  <conditionalFormatting sqref="Z39">
    <cfRule type="cellIs" dxfId="440" priority="495" operator="equal">
      <formula>"OPORTUNIDADE"</formula>
    </cfRule>
  </conditionalFormatting>
  <conditionalFormatting sqref="Z39">
    <cfRule type="cellIs" dxfId="439" priority="493" operator="equal">
      <formula>"NÃO"</formula>
    </cfRule>
    <cfRule type="cellIs" dxfId="438" priority="494" operator="equal">
      <formula>"SIM"</formula>
    </cfRule>
  </conditionalFormatting>
  <conditionalFormatting sqref="Z39">
    <cfRule type="cellIs" dxfId="437" priority="492" operator="equal">
      <formula>"OPORTUNIDADE"</formula>
    </cfRule>
  </conditionalFormatting>
  <conditionalFormatting sqref="Z39">
    <cfRule type="cellIs" dxfId="436" priority="490" operator="equal">
      <formula>"NÃO"</formula>
    </cfRule>
    <cfRule type="cellIs" dxfId="435" priority="491" operator="equal">
      <formula>"SIM"</formula>
    </cfRule>
  </conditionalFormatting>
  <conditionalFormatting sqref="Z39">
    <cfRule type="cellIs" dxfId="434" priority="489" operator="equal">
      <formula>"OPORTUNIDADE"</formula>
    </cfRule>
  </conditionalFormatting>
  <conditionalFormatting sqref="Z39">
    <cfRule type="cellIs" dxfId="433" priority="487" operator="equal">
      <formula>"NÃO"</formula>
    </cfRule>
    <cfRule type="cellIs" dxfId="432" priority="488" operator="equal">
      <formula>"SIM"</formula>
    </cfRule>
  </conditionalFormatting>
  <conditionalFormatting sqref="Y39">
    <cfRule type="cellIs" dxfId="431" priority="486" operator="equal">
      <formula>"OPORTUNIDADE"</formula>
    </cfRule>
  </conditionalFormatting>
  <conditionalFormatting sqref="Y39">
    <cfRule type="cellIs" dxfId="430" priority="484" operator="equal">
      <formula>"NÃO"</formula>
    </cfRule>
    <cfRule type="cellIs" dxfId="429" priority="485" operator="equal">
      <formula>"SIM"</formula>
    </cfRule>
  </conditionalFormatting>
  <conditionalFormatting sqref="Y39">
    <cfRule type="cellIs" dxfId="428" priority="483" operator="equal">
      <formula>"OPORTUNIDADE"</formula>
    </cfRule>
  </conditionalFormatting>
  <conditionalFormatting sqref="Y39">
    <cfRule type="cellIs" dxfId="427" priority="481" operator="equal">
      <formula>"NÃO"</formula>
    </cfRule>
    <cfRule type="cellIs" dxfId="426" priority="482" operator="equal">
      <formula>"SIM"</formula>
    </cfRule>
  </conditionalFormatting>
  <conditionalFormatting sqref="Y39">
    <cfRule type="cellIs" dxfId="425" priority="480" operator="equal">
      <formula>"OPORTUNIDADE"</formula>
    </cfRule>
  </conditionalFormatting>
  <conditionalFormatting sqref="Y39">
    <cfRule type="cellIs" dxfId="424" priority="478" operator="equal">
      <formula>"NÃO"</formula>
    </cfRule>
    <cfRule type="cellIs" dxfId="423" priority="479" operator="equal">
      <formula>"SIM"</formula>
    </cfRule>
  </conditionalFormatting>
  <conditionalFormatting sqref="Y39">
    <cfRule type="cellIs" dxfId="422" priority="477" operator="equal">
      <formula>"OPORTUNIDADE"</formula>
    </cfRule>
  </conditionalFormatting>
  <conditionalFormatting sqref="Y39">
    <cfRule type="cellIs" dxfId="421" priority="475" operator="equal">
      <formula>"NÃO"</formula>
    </cfRule>
    <cfRule type="cellIs" dxfId="420" priority="476" operator="equal">
      <formula>"SIM"</formula>
    </cfRule>
  </conditionalFormatting>
  <conditionalFormatting sqref="Y39">
    <cfRule type="cellIs" dxfId="419" priority="474" operator="equal">
      <formula>"OPORTUNIDADE"</formula>
    </cfRule>
  </conditionalFormatting>
  <conditionalFormatting sqref="Y39">
    <cfRule type="cellIs" dxfId="418" priority="472" operator="equal">
      <formula>"NÃO"</formula>
    </cfRule>
    <cfRule type="cellIs" dxfId="417" priority="473" operator="equal">
      <formula>"SIM"</formula>
    </cfRule>
  </conditionalFormatting>
  <conditionalFormatting sqref="Y39">
    <cfRule type="cellIs" dxfId="416" priority="471" operator="equal">
      <formula>"OPORTUNIDADE"</formula>
    </cfRule>
  </conditionalFormatting>
  <conditionalFormatting sqref="Y39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Z39">
    <cfRule type="cellIs" dxfId="413" priority="468" operator="equal">
      <formula>"OPORTUNIDADE"</formula>
    </cfRule>
  </conditionalFormatting>
  <conditionalFormatting sqref="Z39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Z39">
    <cfRule type="cellIs" dxfId="410" priority="465" operator="equal">
      <formula>"OPORTUNIDADE"</formula>
    </cfRule>
  </conditionalFormatting>
  <conditionalFormatting sqref="Z39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Y39">
    <cfRule type="cellIs" dxfId="407" priority="462" operator="equal">
      <formula>"OPORTUNIDADE"</formula>
    </cfRule>
  </conditionalFormatting>
  <conditionalFormatting sqref="Y39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Y39">
    <cfRule type="cellIs" dxfId="404" priority="459" operator="equal">
      <formula>"OPORTUNIDADE"</formula>
    </cfRule>
  </conditionalFormatting>
  <conditionalFormatting sqref="Y39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Y39">
    <cfRule type="cellIs" dxfId="401" priority="456" operator="equal">
      <formula>"OPORTUNIDADE"</formula>
    </cfRule>
  </conditionalFormatting>
  <conditionalFormatting sqref="Y39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Y39">
    <cfRule type="cellIs" dxfId="398" priority="453" operator="equal">
      <formula>"OPORTUNIDADE"</formula>
    </cfRule>
  </conditionalFormatting>
  <conditionalFormatting sqref="Y39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39">
    <cfRule type="cellIs" dxfId="395" priority="450" operator="equal">
      <formula>"OPORTUNIDADE"</formula>
    </cfRule>
  </conditionalFormatting>
  <conditionalFormatting sqref="Z39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39">
    <cfRule type="cellIs" dxfId="392" priority="447" operator="equal">
      <formula>"OPORTUNIDADE"</formula>
    </cfRule>
  </conditionalFormatting>
  <conditionalFormatting sqref="Z39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Z39">
    <cfRule type="cellIs" dxfId="389" priority="444" operator="equal">
      <formula>"OPORTUNIDADE"</formula>
    </cfRule>
  </conditionalFormatting>
  <conditionalFormatting sqref="Z39">
    <cfRule type="cellIs" dxfId="388" priority="442" operator="equal">
      <formula>"NÃO"</formula>
    </cfRule>
    <cfRule type="cellIs" dxfId="387" priority="443" operator="equal">
      <formula>"SIM"</formula>
    </cfRule>
  </conditionalFormatting>
  <conditionalFormatting sqref="Y39">
    <cfRule type="cellIs" dxfId="386" priority="441" operator="equal">
      <formula>"OPORTUNIDADE"</formula>
    </cfRule>
  </conditionalFormatting>
  <conditionalFormatting sqref="Y39">
    <cfRule type="cellIs" dxfId="385" priority="439" operator="equal">
      <formula>"NÃO"</formula>
    </cfRule>
    <cfRule type="cellIs" dxfId="384" priority="440" operator="equal">
      <formula>"SIM"</formula>
    </cfRule>
  </conditionalFormatting>
  <conditionalFormatting sqref="Y39">
    <cfRule type="cellIs" dxfId="383" priority="438" operator="equal">
      <formula>"OPORTUNIDADE"</formula>
    </cfRule>
  </conditionalFormatting>
  <conditionalFormatting sqref="Y39">
    <cfRule type="cellIs" dxfId="382" priority="436" operator="equal">
      <formula>"NÃO"</formula>
    </cfRule>
    <cfRule type="cellIs" dxfId="381" priority="437" operator="equal">
      <formula>"SIM"</formula>
    </cfRule>
  </conditionalFormatting>
  <conditionalFormatting sqref="Y39">
    <cfRule type="cellIs" dxfId="380" priority="435" operator="equal">
      <formula>"OPORTUNIDADE"</formula>
    </cfRule>
  </conditionalFormatting>
  <conditionalFormatting sqref="Y39">
    <cfRule type="cellIs" dxfId="379" priority="433" operator="equal">
      <formula>"NÃO"</formula>
    </cfRule>
    <cfRule type="cellIs" dxfId="378" priority="434" operator="equal">
      <formula>"SIM"</formula>
    </cfRule>
  </conditionalFormatting>
  <conditionalFormatting sqref="Y39">
    <cfRule type="cellIs" dxfId="377" priority="432" operator="equal">
      <formula>"OPORTUNIDADE"</formula>
    </cfRule>
  </conditionalFormatting>
  <conditionalFormatting sqref="Y39">
    <cfRule type="cellIs" dxfId="376" priority="430" operator="equal">
      <formula>"NÃO"</formula>
    </cfRule>
    <cfRule type="cellIs" dxfId="375" priority="431" operator="equal">
      <formula>"SIM"</formula>
    </cfRule>
  </conditionalFormatting>
  <conditionalFormatting sqref="Y39">
    <cfRule type="cellIs" dxfId="374" priority="429" operator="equal">
      <formula>"OPORTUNIDADE"</formula>
    </cfRule>
  </conditionalFormatting>
  <conditionalFormatting sqref="Y39">
    <cfRule type="cellIs" dxfId="373" priority="427" operator="equal">
      <formula>"NÃO"</formula>
    </cfRule>
    <cfRule type="cellIs" dxfId="372" priority="428" operator="equal">
      <formula>"SIM"</formula>
    </cfRule>
  </conditionalFormatting>
  <conditionalFormatting sqref="Y39">
    <cfRule type="cellIs" dxfId="371" priority="426" operator="equal">
      <formula>"OPORTUNIDADE"</formula>
    </cfRule>
  </conditionalFormatting>
  <conditionalFormatting sqref="Y39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Y39">
    <cfRule type="cellIs" dxfId="368" priority="423" operator="equal">
      <formula>"OPORTUNIDADE"</formula>
    </cfRule>
  </conditionalFormatting>
  <conditionalFormatting sqref="Y39">
    <cfRule type="cellIs" dxfId="367" priority="421" operator="equal">
      <formula>"NÃO"</formula>
    </cfRule>
    <cfRule type="cellIs" dxfId="366" priority="422" operator="equal">
      <formula>"SIM"</formula>
    </cfRule>
  </conditionalFormatting>
  <conditionalFormatting sqref="Y39">
    <cfRule type="cellIs" dxfId="365" priority="420" operator="equal">
      <formula>"OPORTUNIDADE"</formula>
    </cfRule>
  </conditionalFormatting>
  <conditionalFormatting sqref="Y39">
    <cfRule type="cellIs" dxfId="364" priority="418" operator="equal">
      <formula>"NÃO"</formula>
    </cfRule>
    <cfRule type="cellIs" dxfId="363" priority="419" operator="equal">
      <formula>"SIM"</formula>
    </cfRule>
  </conditionalFormatting>
  <conditionalFormatting sqref="Y39">
    <cfRule type="cellIs" dxfId="362" priority="417" operator="equal">
      <formula>"OPORTUNIDADE"</formula>
    </cfRule>
  </conditionalFormatting>
  <conditionalFormatting sqref="Y39">
    <cfRule type="cellIs" dxfId="361" priority="415" operator="equal">
      <formula>"NÃO"</formula>
    </cfRule>
    <cfRule type="cellIs" dxfId="360" priority="416" operator="equal">
      <formula>"SIM"</formula>
    </cfRule>
  </conditionalFormatting>
  <conditionalFormatting sqref="Y39:Z39">
    <cfRule type="cellIs" dxfId="359" priority="414" operator="equal">
      <formula>"OPORTUNIDADE"</formula>
    </cfRule>
  </conditionalFormatting>
  <conditionalFormatting sqref="Y39:Z39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39:Z39">
    <cfRule type="cellIs" dxfId="356" priority="411" operator="equal">
      <formula>"OPORTUNIDADE"</formula>
    </cfRule>
  </conditionalFormatting>
  <conditionalFormatting sqref="Y39:Z39">
    <cfRule type="cellIs" dxfId="355" priority="409" operator="equal">
      <formula>"NÃO"</formula>
    </cfRule>
    <cfRule type="cellIs" dxfId="354" priority="410" operator="equal">
      <formula>"SIM"</formula>
    </cfRule>
  </conditionalFormatting>
  <conditionalFormatting sqref="Y39:Z39">
    <cfRule type="cellIs" dxfId="353" priority="408" operator="equal">
      <formula>"OPORTUNIDADE"</formula>
    </cfRule>
  </conditionalFormatting>
  <conditionalFormatting sqref="Y39:Z39">
    <cfRule type="cellIs" dxfId="352" priority="406" operator="equal">
      <formula>"NÃO"</formula>
    </cfRule>
    <cfRule type="cellIs" dxfId="351" priority="407" operator="equal">
      <formula>"SIM"</formula>
    </cfRule>
  </conditionalFormatting>
  <conditionalFormatting sqref="Y39:Z39">
    <cfRule type="cellIs" dxfId="350" priority="405" operator="equal">
      <formula>"OPORTUNIDADE"</formula>
    </cfRule>
  </conditionalFormatting>
  <conditionalFormatting sqref="Y39:Z39">
    <cfRule type="cellIs" dxfId="349" priority="403" operator="equal">
      <formula>"NÃO"</formula>
    </cfRule>
    <cfRule type="cellIs" dxfId="348" priority="404" operator="equal">
      <formula>"SIM"</formula>
    </cfRule>
  </conditionalFormatting>
  <conditionalFormatting sqref="Y39:Z39">
    <cfRule type="cellIs" dxfId="347" priority="402" operator="equal">
      <formula>"OPORTUNIDADE"</formula>
    </cfRule>
  </conditionalFormatting>
  <conditionalFormatting sqref="Y39:Z39">
    <cfRule type="cellIs" dxfId="346" priority="400" operator="equal">
      <formula>"NÃO"</formula>
    </cfRule>
    <cfRule type="cellIs" dxfId="345" priority="401" operator="equal">
      <formula>"SIM"</formula>
    </cfRule>
  </conditionalFormatting>
  <conditionalFormatting sqref="Y39:Z39">
    <cfRule type="cellIs" dxfId="344" priority="399" operator="equal">
      <formula>"OPORTUNIDADE"</formula>
    </cfRule>
  </conditionalFormatting>
  <conditionalFormatting sqref="Y39:Z39">
    <cfRule type="cellIs" dxfId="343" priority="397" operator="equal">
      <formula>"NÃO"</formula>
    </cfRule>
    <cfRule type="cellIs" dxfId="342" priority="398" operator="equal">
      <formula>"SIM"</formula>
    </cfRule>
  </conditionalFormatting>
  <conditionalFormatting sqref="Y39:Z39">
    <cfRule type="cellIs" dxfId="341" priority="396" operator="equal">
      <formula>"OPORTUNIDADE"</formula>
    </cfRule>
  </conditionalFormatting>
  <conditionalFormatting sqref="Y39:Z39">
    <cfRule type="cellIs" dxfId="340" priority="394" operator="equal">
      <formula>"NÃO"</formula>
    </cfRule>
    <cfRule type="cellIs" dxfId="339" priority="395" operator="equal">
      <formula>"SIM"</formula>
    </cfRule>
  </conditionalFormatting>
  <conditionalFormatting sqref="Y39:Z39">
    <cfRule type="cellIs" dxfId="338" priority="393" operator="equal">
      <formula>"OPORTUNIDADE"</formula>
    </cfRule>
  </conditionalFormatting>
  <conditionalFormatting sqref="Y39:Z39">
    <cfRule type="cellIs" dxfId="337" priority="391" operator="equal">
      <formula>"NÃO"</formula>
    </cfRule>
    <cfRule type="cellIs" dxfId="336" priority="392" operator="equal">
      <formula>"SIM"</formula>
    </cfRule>
  </conditionalFormatting>
  <conditionalFormatting sqref="Y39:Z39">
    <cfRule type="cellIs" dxfId="335" priority="390" operator="equal">
      <formula>"OPORTUNIDADE"</formula>
    </cfRule>
  </conditionalFormatting>
  <conditionalFormatting sqref="Y39:Z39">
    <cfRule type="cellIs" dxfId="334" priority="388" operator="equal">
      <formula>"NÃO"</formula>
    </cfRule>
    <cfRule type="cellIs" dxfId="333" priority="389" operator="equal">
      <formula>"SIM"</formula>
    </cfRule>
  </conditionalFormatting>
  <conditionalFormatting sqref="Z35">
    <cfRule type="cellIs" dxfId="332" priority="387" operator="equal">
      <formula>"OPORTUNIDADE"</formula>
    </cfRule>
  </conditionalFormatting>
  <conditionalFormatting sqref="Z35">
    <cfRule type="cellIs" dxfId="331" priority="385" operator="equal">
      <formula>"NÃO"</formula>
    </cfRule>
    <cfRule type="cellIs" dxfId="330" priority="386" operator="equal">
      <formula>"SIM"</formula>
    </cfRule>
  </conditionalFormatting>
  <conditionalFormatting sqref="Y35">
    <cfRule type="cellIs" dxfId="329" priority="384" operator="equal">
      <formula>"OPORTUNIDADE"</formula>
    </cfRule>
  </conditionalFormatting>
  <conditionalFormatting sqref="Y35">
    <cfRule type="cellIs" dxfId="328" priority="382" operator="equal">
      <formula>"NÃO"</formula>
    </cfRule>
    <cfRule type="cellIs" dxfId="327" priority="383" operator="equal">
      <formula>"SIM"</formula>
    </cfRule>
  </conditionalFormatting>
  <conditionalFormatting sqref="BK1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6" priority="358" operator="equal">
      <formula>"OPORTUNIDADE"</formula>
    </cfRule>
  </conditionalFormatting>
  <conditionalFormatting sqref="Z52:Z54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52:Z54">
    <cfRule type="cellIs" dxfId="323" priority="340" operator="equal">
      <formula>"OPORTUNIDADE"</formula>
    </cfRule>
  </conditionalFormatting>
  <conditionalFormatting sqref="Z52:Z54">
    <cfRule type="cellIs" dxfId="322" priority="338" operator="equal">
      <formula>"NÃO"</formula>
    </cfRule>
    <cfRule type="cellIs" dxfId="321" priority="339" operator="equal">
      <formula>"SIM"</formula>
    </cfRule>
  </conditionalFormatting>
  <conditionalFormatting sqref="Z52:Z54">
    <cfRule type="cellIs" dxfId="320" priority="337" operator="equal">
      <formula>"OPORTUNIDADE"</formula>
    </cfRule>
  </conditionalFormatting>
  <conditionalFormatting sqref="Z52:Z54">
    <cfRule type="cellIs" dxfId="319" priority="335" operator="equal">
      <formula>"NÃO"</formula>
    </cfRule>
    <cfRule type="cellIs" dxfId="318" priority="336" operator="equal">
      <formula>"SIM"</formula>
    </cfRule>
  </conditionalFormatting>
  <conditionalFormatting sqref="Z52:Z54">
    <cfRule type="cellIs" dxfId="317" priority="334" operator="equal">
      <formula>"OPORTUNIDADE"</formula>
    </cfRule>
  </conditionalFormatting>
  <conditionalFormatting sqref="Z52:Z54">
    <cfRule type="cellIs" dxfId="316" priority="332" operator="equal">
      <formula>"NÃO"</formula>
    </cfRule>
    <cfRule type="cellIs" dxfId="315" priority="333" operator="equal">
      <formula>"SIM"</formula>
    </cfRule>
  </conditionalFormatting>
  <conditionalFormatting sqref="Z52:Z54">
    <cfRule type="cellIs" dxfId="314" priority="313" operator="equal">
      <formula>"OPORTUNIDADE"</formula>
    </cfRule>
  </conditionalFormatting>
  <conditionalFormatting sqref="Z52:Z54">
    <cfRule type="cellIs" dxfId="313" priority="311" operator="equal">
      <formula>"NÃO"</formula>
    </cfRule>
    <cfRule type="cellIs" dxfId="312" priority="312" operator="equal">
      <formula>"SIM"</formula>
    </cfRule>
  </conditionalFormatting>
  <conditionalFormatting sqref="Z52:Z54">
    <cfRule type="cellIs" dxfId="311" priority="310" operator="equal">
      <formula>"OPORTUNIDADE"</formula>
    </cfRule>
  </conditionalFormatting>
  <conditionalFormatting sqref="Z52:Z54">
    <cfRule type="cellIs" dxfId="310" priority="308" operator="equal">
      <formula>"NÃO"</formula>
    </cfRule>
    <cfRule type="cellIs" dxfId="309" priority="309" operator="equal">
      <formula>"SIM"</formula>
    </cfRule>
  </conditionalFormatting>
  <conditionalFormatting sqref="Z52:Z54">
    <cfRule type="cellIs" dxfId="308" priority="295" operator="equal">
      <formula>"OPORTUNIDADE"</formula>
    </cfRule>
  </conditionalFormatting>
  <conditionalFormatting sqref="Z52:Z54">
    <cfRule type="cellIs" dxfId="307" priority="293" operator="equal">
      <formula>"NÃO"</formula>
    </cfRule>
    <cfRule type="cellIs" dxfId="306" priority="294" operator="equal">
      <formula>"SIM"</formula>
    </cfRule>
  </conditionalFormatting>
  <conditionalFormatting sqref="Z52:Z54">
    <cfRule type="cellIs" dxfId="305" priority="292" operator="equal">
      <formula>"OPORTUNIDADE"</formula>
    </cfRule>
  </conditionalFormatting>
  <conditionalFormatting sqref="Z52:Z54">
    <cfRule type="cellIs" dxfId="304" priority="290" operator="equal">
      <formula>"NÃO"</formula>
    </cfRule>
    <cfRule type="cellIs" dxfId="303" priority="291" operator="equal">
      <formula>"SIM"</formula>
    </cfRule>
  </conditionalFormatting>
  <conditionalFormatting sqref="Z52:Z54">
    <cfRule type="cellIs" dxfId="302" priority="289" operator="equal">
      <formula>"OPORTUNIDADE"</formula>
    </cfRule>
  </conditionalFormatting>
  <conditionalFormatting sqref="Z52:Z54">
    <cfRule type="cellIs" dxfId="301" priority="287" operator="equal">
      <formula>"NÃO"</formula>
    </cfRule>
    <cfRule type="cellIs" dxfId="300" priority="288" operator="equal">
      <formula>"SIM"</formula>
    </cfRule>
  </conditionalFormatting>
  <conditionalFormatting sqref="Z52:Z54">
    <cfRule type="cellIs" dxfId="299" priority="259" operator="equal">
      <formula>"OPORTUNIDADE"</formula>
    </cfRule>
  </conditionalFormatting>
  <conditionalFormatting sqref="Z52:Z54">
    <cfRule type="cellIs" dxfId="298" priority="257" operator="equal">
      <formula>"NÃO"</formula>
    </cfRule>
    <cfRule type="cellIs" dxfId="297" priority="258" operator="equal">
      <formula>"SIM"</formula>
    </cfRule>
  </conditionalFormatting>
  <conditionalFormatting sqref="Z52:Z54">
    <cfRule type="cellIs" dxfId="296" priority="256" operator="equal">
      <formula>"OPORTUNIDADE"</formula>
    </cfRule>
  </conditionalFormatting>
  <conditionalFormatting sqref="Z52:Z54">
    <cfRule type="cellIs" dxfId="295" priority="254" operator="equal">
      <formula>"NÃO"</formula>
    </cfRule>
    <cfRule type="cellIs" dxfId="294" priority="255" operator="equal">
      <formula>"SIM"</formula>
    </cfRule>
  </conditionalFormatting>
  <conditionalFormatting sqref="Z52:Z54">
    <cfRule type="cellIs" dxfId="293" priority="253" operator="equal">
      <formula>"OPORTUNIDADE"</formula>
    </cfRule>
  </conditionalFormatting>
  <conditionalFormatting sqref="Z52:Z54">
    <cfRule type="cellIs" dxfId="292" priority="251" operator="equal">
      <formula>"NÃO"</formula>
    </cfRule>
    <cfRule type="cellIs" dxfId="291" priority="252" operator="equal">
      <formula>"SIM"</formula>
    </cfRule>
  </conditionalFormatting>
  <conditionalFormatting sqref="Z52:Z54">
    <cfRule type="cellIs" dxfId="290" priority="250" operator="equal">
      <formula>"OPORTUNIDADE"</formula>
    </cfRule>
  </conditionalFormatting>
  <conditionalFormatting sqref="Z52:Z54">
    <cfRule type="cellIs" dxfId="289" priority="248" operator="equal">
      <formula>"NÃO"</formula>
    </cfRule>
    <cfRule type="cellIs" dxfId="288" priority="249" operator="equal">
      <formula>"SIM"</formula>
    </cfRule>
  </conditionalFormatting>
  <conditionalFormatting sqref="Z52:Z54">
    <cfRule type="cellIs" dxfId="287" priority="247" operator="equal">
      <formula>"OPORTUNIDADE"</formula>
    </cfRule>
  </conditionalFormatting>
  <conditionalFormatting sqref="Z52:Z54">
    <cfRule type="cellIs" dxfId="286" priority="245" operator="equal">
      <formula>"NÃO"</formula>
    </cfRule>
    <cfRule type="cellIs" dxfId="285" priority="246" operator="equal">
      <formula>"SIM"</formula>
    </cfRule>
  </conditionalFormatting>
  <conditionalFormatting sqref="Z52:Z54">
    <cfRule type="cellIs" dxfId="284" priority="244" operator="equal">
      <formula>"OPORTUNIDADE"</formula>
    </cfRule>
  </conditionalFormatting>
  <conditionalFormatting sqref="Z52:Z54">
    <cfRule type="cellIs" dxfId="283" priority="242" operator="equal">
      <formula>"NÃO"</formula>
    </cfRule>
    <cfRule type="cellIs" dxfId="282" priority="243" operator="equal">
      <formula>"SIM"</formula>
    </cfRule>
  </conditionalFormatting>
  <conditionalFormatting sqref="Z52:Z54">
    <cfRule type="cellIs" dxfId="281" priority="241" operator="equal">
      <formula>"OPORTUNIDADE"</formula>
    </cfRule>
  </conditionalFormatting>
  <conditionalFormatting sqref="Z52:Z54">
    <cfRule type="cellIs" dxfId="280" priority="239" operator="equal">
      <formula>"NÃO"</formula>
    </cfRule>
    <cfRule type="cellIs" dxfId="279" priority="240" operator="equal">
      <formula>"SIM"</formula>
    </cfRule>
  </conditionalFormatting>
  <conditionalFormatting sqref="Z52:Z54">
    <cfRule type="cellIs" dxfId="278" priority="238" operator="equal">
      <formula>"OPORTUNIDADE"</formula>
    </cfRule>
  </conditionalFormatting>
  <conditionalFormatting sqref="Z52:Z54">
    <cfRule type="cellIs" dxfId="277" priority="236" operator="equal">
      <formula>"NÃO"</formula>
    </cfRule>
    <cfRule type="cellIs" dxfId="276" priority="237" operator="equal">
      <formula>"SIM"</formula>
    </cfRule>
  </conditionalFormatting>
  <conditionalFormatting sqref="Z52:Z54">
    <cfRule type="cellIs" dxfId="275" priority="235" operator="equal">
      <formula>"OPORTUNIDADE"</formula>
    </cfRule>
  </conditionalFormatting>
  <conditionalFormatting sqref="Z52:Z54">
    <cfRule type="cellIs" dxfId="274" priority="233" operator="equal">
      <formula>"NÃO"</formula>
    </cfRule>
    <cfRule type="cellIs" dxfId="273" priority="234" operator="equal">
      <formula>"SIM"</formula>
    </cfRule>
  </conditionalFormatting>
  <conditionalFormatting sqref="Y54">
    <cfRule type="cellIs" dxfId="272" priority="232" operator="equal">
      <formula>"OPORTUNIDADE"</formula>
    </cfRule>
  </conditionalFormatting>
  <conditionalFormatting sqref="Y54">
    <cfRule type="cellIs" dxfId="271" priority="230" operator="equal">
      <formula>"NÃO"</formula>
    </cfRule>
    <cfRule type="cellIs" dxfId="270" priority="231" operator="equal">
      <formula>"SIM"</formula>
    </cfRule>
  </conditionalFormatting>
  <conditionalFormatting sqref="Z50:Z53">
    <cfRule type="cellIs" dxfId="269" priority="228" operator="equal">
      <formula>"OPORTUNIDADE"</formula>
    </cfRule>
  </conditionalFormatting>
  <conditionalFormatting sqref="Z50:Z53">
    <cfRule type="cellIs" dxfId="268" priority="226" operator="equal">
      <formula>"NÃO"</formula>
    </cfRule>
    <cfRule type="cellIs" dxfId="267" priority="227" operator="equal">
      <formula>"SIM"</formula>
    </cfRule>
  </conditionalFormatting>
  <conditionalFormatting sqref="Z50:Z53">
    <cfRule type="cellIs" dxfId="266" priority="222" operator="equal">
      <formula>"OPORTUNIDADE"</formula>
    </cfRule>
  </conditionalFormatting>
  <conditionalFormatting sqref="Z50:Z53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Z50:Z53">
    <cfRule type="cellIs" dxfId="263" priority="219" operator="equal">
      <formula>"OPORTUNIDADE"</formula>
    </cfRule>
  </conditionalFormatting>
  <conditionalFormatting sqref="Z50:Z53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Z51:Z53">
    <cfRule type="cellIs" dxfId="260" priority="216" operator="equal">
      <formula>"OPORTUNIDADE"</formula>
    </cfRule>
  </conditionalFormatting>
  <conditionalFormatting sqref="Z51:Z53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Z50:Z51">
    <cfRule type="cellIs" dxfId="257" priority="213" operator="equal">
      <formula>"OPORTUNIDADE"</formula>
    </cfRule>
  </conditionalFormatting>
  <conditionalFormatting sqref="Z50:Z51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Z48:Z49">
    <cfRule type="cellIs" dxfId="254" priority="210" operator="equal">
      <formula>"OPORTUNIDADE"</formula>
    </cfRule>
  </conditionalFormatting>
  <conditionalFormatting sqref="Z48:Z49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Z46">
    <cfRule type="cellIs" dxfId="251" priority="201" operator="equal">
      <formula>"OPORTUNIDADE"</formula>
    </cfRule>
  </conditionalFormatting>
  <conditionalFormatting sqref="Z46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46:Y53 Y55:Y56">
    <cfRule type="cellIs" dxfId="248" priority="195" operator="equal">
      <formula>"OPORTUNIDADE"</formula>
    </cfRule>
  </conditionalFormatting>
  <conditionalFormatting sqref="Y46:Y53 Y55:Y56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Z54:Z55">
    <cfRule type="cellIs" dxfId="245" priority="192" operator="equal">
      <formula>"OPORTUNIDADE"</formula>
    </cfRule>
  </conditionalFormatting>
  <conditionalFormatting sqref="Z54:Z55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54:Z55">
    <cfRule type="cellIs" dxfId="242" priority="189" operator="equal">
      <formula>"OPORTUNIDADE"</formula>
    </cfRule>
  </conditionalFormatting>
  <conditionalFormatting sqref="Z54:Z55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54:Z55">
    <cfRule type="cellIs" dxfId="239" priority="186" operator="equal">
      <formula>"OPORTUNIDADE"</formula>
    </cfRule>
  </conditionalFormatting>
  <conditionalFormatting sqref="Z54:Z55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Z54:Z55">
    <cfRule type="cellIs" dxfId="236" priority="183" operator="equal">
      <formula>"OPORTUNIDADE"</formula>
    </cfRule>
  </conditionalFormatting>
  <conditionalFormatting sqref="Z54:Z55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BJ35:BK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33" priority="168" operator="equal">
      <formula>"OPORTUNIDADE"</formula>
    </cfRule>
  </conditionalFormatting>
  <conditionalFormatting sqref="Z56">
    <cfRule type="cellIs" dxfId="232" priority="166" operator="equal">
      <formula>"NÃO"</formula>
    </cfRule>
    <cfRule type="cellIs" dxfId="231" priority="167" operator="equal">
      <formula>"SIM"</formula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30" priority="149" operator="equal">
      <formula>"OPORTUNIDADE"</formula>
    </cfRule>
  </conditionalFormatting>
  <conditionalFormatting sqref="Z66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Z66">
    <cfRule type="cellIs" dxfId="227" priority="146" operator="equal">
      <formula>"OPORTUNIDADE"</formula>
    </cfRule>
  </conditionalFormatting>
  <conditionalFormatting sqref="Z66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Z66">
    <cfRule type="cellIs" dxfId="224" priority="143" operator="equal">
      <formula>"OPORTUNIDADE"</formula>
    </cfRule>
  </conditionalFormatting>
  <conditionalFormatting sqref="Z66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Z66">
    <cfRule type="cellIs" dxfId="221" priority="140" operator="equal">
      <formula>"OPORTUNIDADE"</formula>
    </cfRule>
  </conditionalFormatting>
  <conditionalFormatting sqref="Z66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Z66">
    <cfRule type="cellIs" dxfId="218" priority="137" operator="equal">
      <formula>"OPORTUNIDADE"</formula>
    </cfRule>
  </conditionalFormatting>
  <conditionalFormatting sqref="Z66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66">
    <cfRule type="cellIs" dxfId="215" priority="134" operator="equal">
      <formula>"OPORTUNIDADE"</formula>
    </cfRule>
  </conditionalFormatting>
  <conditionalFormatting sqref="Y66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Z65">
    <cfRule type="cellIs" dxfId="212" priority="131" operator="equal">
      <formula>"OPORTUNIDADE"</formula>
    </cfRule>
  </conditionalFormatting>
  <conditionalFormatting sqref="Z65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Z65">
    <cfRule type="cellIs" dxfId="209" priority="128" operator="equal">
      <formula>"OPORTUNIDADE"</formula>
    </cfRule>
  </conditionalFormatting>
  <conditionalFormatting sqref="Z65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Z65">
    <cfRule type="cellIs" dxfId="206" priority="125" operator="equal">
      <formula>"OPORTUNIDADE"</formula>
    </cfRule>
  </conditionalFormatting>
  <conditionalFormatting sqref="Z65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Z65">
    <cfRule type="cellIs" dxfId="203" priority="122" operator="equal">
      <formula>"OPORTUNIDADE"</formula>
    </cfRule>
  </conditionalFormatting>
  <conditionalFormatting sqref="Z65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Z65">
    <cfRule type="cellIs" dxfId="200" priority="119" operator="equal">
      <formula>"OPORTUNIDADE"</formula>
    </cfRule>
  </conditionalFormatting>
  <conditionalFormatting sqref="Z65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65">
    <cfRule type="cellIs" dxfId="197" priority="116" operator="equal">
      <formula>"OPORTUNIDADE"</formula>
    </cfRule>
  </conditionalFormatting>
  <conditionalFormatting sqref="Y65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Z69">
    <cfRule type="cellIs" dxfId="194" priority="110" operator="equal">
      <formula>"OPORTUNIDADE"</formula>
    </cfRule>
  </conditionalFormatting>
  <conditionalFormatting sqref="Z69">
    <cfRule type="cellIs" dxfId="193" priority="108" operator="equal">
      <formula>"NÃO"</formula>
    </cfRule>
    <cfRule type="cellIs" dxfId="192" priority="109" operator="equal">
      <formula>"SIM"</formula>
    </cfRule>
  </conditionalFormatting>
  <conditionalFormatting sqref="Z69">
    <cfRule type="cellIs" dxfId="191" priority="107" operator="equal">
      <formula>"OPORTUNIDADE"</formula>
    </cfRule>
  </conditionalFormatting>
  <conditionalFormatting sqref="Z69">
    <cfRule type="cellIs" dxfId="190" priority="105" operator="equal">
      <formula>"NÃO"</formula>
    </cfRule>
    <cfRule type="cellIs" dxfId="189" priority="106" operator="equal">
      <formula>"SIM"</formula>
    </cfRule>
  </conditionalFormatting>
  <conditionalFormatting sqref="Z69">
    <cfRule type="cellIs" dxfId="188" priority="104" operator="equal">
      <formula>"OPORTUNIDADE"</formula>
    </cfRule>
  </conditionalFormatting>
  <conditionalFormatting sqref="Z69">
    <cfRule type="cellIs" dxfId="187" priority="102" operator="equal">
      <formula>"NÃO"</formula>
    </cfRule>
    <cfRule type="cellIs" dxfId="186" priority="103" operator="equal">
      <formula>"SIM"</formula>
    </cfRule>
  </conditionalFormatting>
  <conditionalFormatting sqref="Z69">
    <cfRule type="cellIs" dxfId="185" priority="101" operator="equal">
      <formula>"OPORTUNIDADE"</formula>
    </cfRule>
  </conditionalFormatting>
  <conditionalFormatting sqref="Z69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BP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82" priority="91" operator="equal">
      <formula>"OPORTUNIDADE"</formula>
    </cfRule>
  </conditionalFormatting>
  <conditionalFormatting sqref="Z78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78">
    <cfRule type="cellIs" dxfId="179" priority="85" operator="equal">
      <formula>"OPORTUNIDADE"</formula>
    </cfRule>
  </conditionalFormatting>
  <conditionalFormatting sqref="Y7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BK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76" priority="78" operator="equal">
      <formula>"OPORTUNIDADE"</formula>
    </cfRule>
  </conditionalFormatting>
  <conditionalFormatting sqref="Z84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84">
    <cfRule type="cellIs" dxfId="173" priority="75" operator="equal">
      <formula>"OPORTUNIDADE"</formula>
    </cfRule>
  </conditionalFormatting>
  <conditionalFormatting sqref="Z84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84">
    <cfRule type="cellIs" dxfId="170" priority="72" operator="equal">
      <formula>"OPORTUNIDADE"</formula>
    </cfRule>
  </conditionalFormatting>
  <conditionalFormatting sqref="Z84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84">
    <cfRule type="cellIs" dxfId="167" priority="69" operator="equal">
      <formula>"OPORTUNIDADE"</formula>
    </cfRule>
  </conditionalFormatting>
  <conditionalFormatting sqref="Z84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93">
    <cfRule type="cellIs" dxfId="164" priority="66" operator="equal">
      <formula>"OPORTUNIDADE"</formula>
    </cfRule>
  </conditionalFormatting>
  <conditionalFormatting sqref="Z93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93">
    <cfRule type="cellIs" dxfId="161" priority="63" operator="equal">
      <formula>"OPORTUNIDADE"</formula>
    </cfRule>
  </conditionalFormatting>
  <conditionalFormatting sqref="Z9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93">
    <cfRule type="cellIs" dxfId="158" priority="60" operator="equal">
      <formula>"OPORTUNIDADE"</formula>
    </cfRule>
  </conditionalFormatting>
  <conditionalFormatting sqref="Z9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93">
    <cfRule type="cellIs" dxfId="155" priority="57" operator="equal">
      <formula>"OPORTUNIDADE"</formula>
    </cfRule>
  </conditionalFormatting>
  <conditionalFormatting sqref="Z9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93">
    <cfRule type="cellIs" dxfId="152" priority="54" operator="equal">
      <formula>"OPORTUNIDADE"</formula>
    </cfRule>
  </conditionalFormatting>
  <conditionalFormatting sqref="Z9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82">
    <cfRule type="cellIs" dxfId="149" priority="48" operator="equal">
      <formula>"OPORTUNIDADE"</formula>
    </cfRule>
  </conditionalFormatting>
  <conditionalFormatting sqref="Z82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82">
    <cfRule type="cellIs" dxfId="146" priority="45" operator="equal">
      <formula>"OPORTUNIDADE"</formula>
    </cfRule>
  </conditionalFormatting>
  <conditionalFormatting sqref="Z82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82">
    <cfRule type="cellIs" dxfId="143" priority="42" operator="equal">
      <formula>"OPORTUNIDADE"</formula>
    </cfRule>
  </conditionalFormatting>
  <conditionalFormatting sqref="Z82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82">
    <cfRule type="cellIs" dxfId="140" priority="39" operator="equal">
      <formula>"OPORTUNIDADE"</formula>
    </cfRule>
  </conditionalFormatting>
  <conditionalFormatting sqref="Z82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82">
    <cfRule type="cellIs" dxfId="137" priority="36" operator="equal">
      <formula>"OPORTUNIDADE"</formula>
    </cfRule>
  </conditionalFormatting>
  <conditionalFormatting sqref="Z82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88">
    <cfRule type="cellIs" dxfId="134" priority="30" operator="equal">
      <formula>"OPORTUNIDADE"</formula>
    </cfRule>
  </conditionalFormatting>
  <conditionalFormatting sqref="Z8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88">
    <cfRule type="cellIs" dxfId="131" priority="27" operator="equal">
      <formula>"OPORTUNIDADE"</formula>
    </cfRule>
  </conditionalFormatting>
  <conditionalFormatting sqref="Z8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88">
    <cfRule type="cellIs" dxfId="128" priority="24" operator="equal">
      <formula>"OPORTUNIDADE"</formula>
    </cfRule>
  </conditionalFormatting>
  <conditionalFormatting sqref="Z8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88">
    <cfRule type="cellIs" dxfId="125" priority="21" operator="equal">
      <formula>"OPORTUNIDADE"</formula>
    </cfRule>
  </conditionalFormatting>
  <conditionalFormatting sqref="Z8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88">
    <cfRule type="cellIs" dxfId="122" priority="18" operator="equal">
      <formula>"OPORTUNIDADE"</formula>
    </cfRule>
  </conditionalFormatting>
  <conditionalFormatting sqref="Z8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94">
    <cfRule type="cellIs" dxfId="119" priority="15" operator="equal">
      <formula>"OPORTUNIDADE"</formula>
    </cfRule>
  </conditionalFormatting>
  <conditionalFormatting sqref="Z9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4">
    <cfRule type="cellIs" dxfId="116" priority="12" operator="equal">
      <formula>"OPORTUNIDADE"</formula>
    </cfRule>
  </conditionalFormatting>
  <conditionalFormatting sqref="Z9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4">
    <cfRule type="cellIs" dxfId="113" priority="9" operator="equal">
      <formula>"OPORTUNIDADE"</formula>
    </cfRule>
  </conditionalFormatting>
  <conditionalFormatting sqref="Z9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4">
    <cfRule type="cellIs" dxfId="110" priority="6" operator="equal">
      <formula>"OPORTUNIDADE"</formula>
    </cfRule>
  </conditionalFormatting>
  <conditionalFormatting sqref="Z9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4">
    <cfRule type="cellIs" dxfId="107" priority="3" operator="equal">
      <formula>"OPORTUNIDADE"</formula>
    </cfRule>
  </conditionalFormatting>
  <conditionalFormatting sqref="Z9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1391</v>
      </c>
      <c r="D5" s="354"/>
      <c r="E5" s="354"/>
      <c r="F5" s="354"/>
      <c r="G5" s="354"/>
      <c r="H5" s="354"/>
      <c r="I5" s="354"/>
      <c r="J5" s="355"/>
      <c r="K5" s="356" t="s">
        <v>1392</v>
      </c>
      <c r="L5" s="357"/>
      <c r="M5" s="357"/>
      <c r="N5" s="357"/>
      <c r="O5" s="358" t="s">
        <v>1393</v>
      </c>
      <c r="P5" s="359"/>
      <c r="Q5" s="360"/>
    </row>
    <row r="6" spans="1:17" s="93" customFormat="1" ht="15.75" customHeight="1">
      <c r="A6" s="87" t="s">
        <v>1394</v>
      </c>
      <c r="B6" s="94" t="s">
        <v>1395</v>
      </c>
      <c r="C6" s="95" t="s">
        <v>1164</v>
      </c>
      <c r="D6" s="96" t="s">
        <v>1165</v>
      </c>
      <c r="E6" s="95" t="s">
        <v>1396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1397</v>
      </c>
      <c r="M6" s="139" t="s">
        <v>626</v>
      </c>
      <c r="N6" s="140" t="s">
        <v>1159</v>
      </c>
      <c r="O6" s="246" t="s">
        <v>1202</v>
      </c>
      <c r="P6" s="157"/>
      <c r="Q6" s="193" t="s">
        <v>1398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200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200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FERRONORTE</v>
      </c>
      <c r="D90" s="99" t="str">
        <f>IF(FN_MC!T88="","*",FN_MC!T88)</f>
        <v>TMI-TCS</v>
      </c>
      <c r="E90" s="99" t="str">
        <f>IF(FN_MC!D88="","*",FN_MC!D88)</f>
        <v>V86</v>
      </c>
      <c r="F90" s="99" t="str">
        <f>IF(FN_MC!H88="","*",FN_MC!H88)</f>
        <v>TID2</v>
      </c>
      <c r="G90" s="99" t="str">
        <f>IF(FN_MC!M88="","*",FN_MC!M88)</f>
        <v>TID-TVI</v>
      </c>
      <c r="H90" s="154">
        <f>IF(FN_MC!K88="","*",FN_MC!K88)</f>
        <v>200</v>
      </c>
      <c r="I90" s="132">
        <f>IF(FN_MC!O88="","*",FN_MC!O88)</f>
        <v>0.39583333333333331</v>
      </c>
      <c r="J90" s="132">
        <f>IF(FN_MC!P88="","*",FN_MC!P88)</f>
        <v>6.25E-2</v>
      </c>
      <c r="K90" s="141" t="str">
        <f>IF(FN_MC!AK88="","*",FN_MC!AK88)</f>
        <v>TID2</v>
      </c>
      <c r="L90" s="141" t="str">
        <f>IF(FN_MC!AM88="","*",FN_MC!AM88)</f>
        <v>TID-TVI</v>
      </c>
      <c r="M90" s="141">
        <f>IF(FN_MC!AP88="","*",FN_MC!AP88)</f>
        <v>200</v>
      </c>
      <c r="N90" s="141" t="str">
        <f>IF(FN_MC!AM88="","*",FN_MC!AM88)</f>
        <v>TID-TVI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TRP-TAP</v>
      </c>
      <c r="H98" s="154">
        <f>IF(FN_MC!K96="","*",FN_MC!K96)</f>
        <v>10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TMI</v>
      </c>
      <c r="L98" s="141" t="str">
        <f>IF(FN_MC!AM96="","*",FN_MC!AM96)</f>
        <v>TRP-TAP</v>
      </c>
      <c r="M98" s="141">
        <f>IF(FN_MC!AP96="","*",FN_MC!AP96)</f>
        <v>10</v>
      </c>
      <c r="N98" s="141" t="str">
        <f>IF(FN_MC!AM96="","*",FN_MC!AM96)</f>
        <v>TRP-TAP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1399</v>
      </c>
      <c r="W1" s="366"/>
      <c r="X1" s="366"/>
      <c r="Y1" s="104"/>
    </row>
    <row r="2" spans="1:25" s="100" customFormat="1" ht="11.25" customHeight="1">
      <c r="A2" s="105" t="s">
        <v>1400</v>
      </c>
      <c r="B2" s="105" t="s">
        <v>1395</v>
      </c>
      <c r="C2" s="105" t="s">
        <v>603</v>
      </c>
      <c r="D2" s="106" t="s">
        <v>1164</v>
      </c>
      <c r="E2" s="106" t="s">
        <v>1165</v>
      </c>
      <c r="F2" s="106" t="s">
        <v>1394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1401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200</v>
      </c>
      <c r="O80" s="290">
        <f>IF(FN_MC!L82="","*",FN_MC!L82)</f>
        <v>194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P1</v>
      </c>
      <c r="D86" s="110" t="str">
        <f>IF(FN_MC!S88="","*",FN_MC!S88)</f>
        <v>FERRONORTE</v>
      </c>
      <c r="E86" s="110" t="str">
        <f>IF(FN_MC!T88="","*",FN_MC!T88)</f>
        <v>TMI-TCS</v>
      </c>
      <c r="F86" s="110">
        <f>IF(FN_MC!B88="","*",FN_MC!B88)</f>
        <v>45998</v>
      </c>
      <c r="G86" s="110" t="str">
        <f>IF(FN_MC!D88="","*",FN_MC!D88)</f>
        <v>V86</v>
      </c>
      <c r="H86" s="110" t="str">
        <f>IF(FN_MC!F88="","*",FN_MC!F88)</f>
        <v>MECANIZAÇÃO - SOCADORA</v>
      </c>
      <c r="I86" s="110" t="str">
        <f>IF(FN_MC!H88="","*",FN_MC!H88)</f>
        <v>TID2</v>
      </c>
      <c r="J86" s="110" t="str">
        <f>IF(FN_MC!I88="","*",FN_MC!I88)</f>
        <v>TID2</v>
      </c>
      <c r="K86" s="110" t="str">
        <f>IF(FN_MC!M88="","*",FN_MC!M88)</f>
        <v>TID-TVI</v>
      </c>
      <c r="L86" s="110" t="str">
        <f>IF(FN_MC!N88="","*",FN_MC!N88)</f>
        <v>TID201</v>
      </c>
      <c r="M86" s="111">
        <f>IF(FN_MC!J88="","*",FN_MC!J88)</f>
        <v>74</v>
      </c>
      <c r="N86" s="290">
        <f>IF(FN_MC!K88="","*",FN_MC!K88)</f>
        <v>200</v>
      </c>
      <c r="O86" s="290">
        <f>IF(FN_MC!L88="","*",FN_MC!L88)</f>
        <v>194</v>
      </c>
      <c r="P86" s="111"/>
      <c r="Q86" s="128">
        <f>IF(FN_MC!O88="","*",FN_MC!O88)</f>
        <v>0.39583333333333331</v>
      </c>
      <c r="R86" s="128">
        <f>IF(FN_MC!P88="","*",FN_MC!P88)</f>
        <v>6.25E-2</v>
      </c>
      <c r="S86" s="110" t="str">
        <f>IF(FN_MC!Q88="","*",CONCATENATE(FN_MC!Q88," ",FN_MC!R88))</f>
        <v>840 M</v>
      </c>
      <c r="T86" s="110" t="str">
        <f>IF(FN_MC!V88="","*",FN_MC!V88)</f>
        <v>Saulo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300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582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FERRONORTE</v>
      </c>
      <c r="E94" s="110" t="str">
        <f>IF(FN_MC!T96="","*",FN_MC!T96)</f>
        <v>TMI-TCS</v>
      </c>
      <c r="F94" s="110" t="str">
        <f>IF(FN_MC!B96="","*",FN_MC!B96)</f>
        <v>*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TRP-TAP</v>
      </c>
      <c r="L94" s="110" t="str">
        <f>IF(FN_MC!N96="","*",FN_MC!N96)</f>
        <v>TRPK12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1403</v>
      </c>
      <c r="C2" s="95" t="s">
        <v>1149</v>
      </c>
      <c r="D2" s="95" t="s">
        <v>1151</v>
      </c>
      <c r="E2" s="95" t="s">
        <v>1404</v>
      </c>
      <c r="F2" s="95" t="s">
        <v>1405</v>
      </c>
      <c r="G2" s="95" t="s">
        <v>1406</v>
      </c>
      <c r="H2" s="95" t="s">
        <v>1407</v>
      </c>
      <c r="I2" s="95" t="s">
        <v>1408</v>
      </c>
      <c r="J2" s="95" t="s">
        <v>1409</v>
      </c>
      <c r="K2" s="131" t="s">
        <v>1410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V86</v>
      </c>
      <c r="E86" s="121" t="str">
        <f>IF(FN_MC!H88="","*",FN_MC!H88)</f>
        <v>TID2</v>
      </c>
      <c r="F86" s="137" t="str">
        <f>IF(FN_MC!M88="","*",FN_MC!M88)</f>
        <v>TID-TVI</v>
      </c>
      <c r="G86" s="121" t="str">
        <f>IF(FN_MC!I88="","*",FN_MC!I88)</f>
        <v>TID2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0.39583333333333331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TRP-TAP</v>
      </c>
      <c r="G94" s="121" t="str">
        <f>IF(FN_MC!I96="","*",FN_MC!I96)</f>
        <v>TCS2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1412</v>
      </c>
      <c r="C4" s="322" t="s">
        <v>1413</v>
      </c>
      <c r="D4" s="322" t="s">
        <v>1414</v>
      </c>
      <c r="E4" s="322" t="s">
        <v>1415</v>
      </c>
      <c r="F4" s="322" t="s">
        <v>6</v>
      </c>
      <c r="G4" s="322" t="s">
        <v>1416</v>
      </c>
      <c r="H4" s="192"/>
    </row>
    <row r="5" spans="1:8">
      <c r="A5" s="192"/>
      <c r="B5" s="323" t="s">
        <v>1417</v>
      </c>
      <c r="C5" s="323">
        <v>309525</v>
      </c>
      <c r="D5" s="323" t="s">
        <v>1418</v>
      </c>
      <c r="E5" s="323" t="s">
        <v>835</v>
      </c>
      <c r="F5" s="323" t="s">
        <v>1419</v>
      </c>
      <c r="G5" s="324">
        <v>46296</v>
      </c>
      <c r="H5" s="192"/>
    </row>
    <row r="6" spans="1:8">
      <c r="A6" s="192"/>
      <c r="B6" s="323" t="s">
        <v>1420</v>
      </c>
      <c r="C6" s="323">
        <v>256875</v>
      </c>
      <c r="D6" s="323" t="s">
        <v>1421</v>
      </c>
      <c r="E6" s="323" t="s">
        <v>835</v>
      </c>
      <c r="F6" s="323" t="s">
        <v>1419</v>
      </c>
      <c r="G6" s="324">
        <v>46296</v>
      </c>
      <c r="H6" s="192"/>
    </row>
    <row r="7" spans="1:8">
      <c r="A7" s="192"/>
      <c r="B7" s="323" t="s">
        <v>1422</v>
      </c>
      <c r="C7" s="323">
        <v>257278</v>
      </c>
      <c r="D7" s="323" t="s">
        <v>1423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1424</v>
      </c>
      <c r="C8" s="323">
        <v>261794</v>
      </c>
      <c r="D8" s="323" t="s">
        <v>1425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1427</v>
      </c>
      <c r="E3" s="319" t="s">
        <v>1428</v>
      </c>
      <c r="F3" s="319" t="s">
        <v>1429</v>
      </c>
      <c r="G3" s="319" t="s">
        <v>1430</v>
      </c>
      <c r="H3" s="319" t="s">
        <v>1431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2025-12-05T14:08:49Z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