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441" documentId="120_S{118792C3-22EF-5104-A093-F22BFE3913F3}" xr6:coauthVersionLast="47" xr6:coauthVersionMax="47" xr10:uidLastSave="{EFC9BBDB-EE7A-418A-8F55-F33160F2700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16" i="1" l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115" i="1"/>
  <c r="AI6" i="1"/>
  <c r="N116" i="1" a="1"/>
  <c r="N116" i="1"/>
  <c r="N117" i="1" a="1"/>
  <c r="N117" i="1"/>
  <c r="N115" i="1" a="1"/>
  <c r="N115" i="1"/>
  <c r="M115" i="1" a="1"/>
  <c r="M115" i="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13" i="1" l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10" i="1" a="1"/>
  <c r="BD10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<sst xmlns="http://schemas.openxmlformats.org/spreadsheetml/2006/main" count="5492" uniqueCount="1350">
  <si>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</si>
  <si>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</si>
  <si>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</si>
  <si>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</si>
  <si>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</si>
  <si>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</si>
  <si>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</si>
  <si>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</si>
  <si>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</si>
  <si>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</si>
  <si>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</si>
  <si>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</si>
  <si>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</si>
  <si>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</si>
  <si>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</si>
  <si>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</si>
  <si>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</si>
  <si>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</si>
  <si>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</si>
  <si>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</si>
  <si>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</si>
  <si>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</si>
  <si>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</si>
  <si>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</si>
  <si>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</si>
  <si>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</si>
  <si>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</si>
  <si>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</si>
  <si>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</si>
  <si>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</si>
  <si>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</si>
  <si>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</si>
  <si>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</si>
  <si>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</si>
  <si>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</si>
  <si>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</si>
  <si>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</si>
  <si>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</si>
  <si>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</si>
  <si>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</si>
  <si>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</si>
  <si>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</si>
  <si>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</si>
  <si>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</si>
  <si>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</si>
  <si>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</si>
  <si>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</si>
  <si>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</si>
  <si>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</si>
  <si>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</si>
  <si>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</si>
  <si>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</si>
  <si>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</si>
  <si>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</si>
  <si>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</si>
  <si>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</si>
  <si>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</si>
  <si>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</si>
  <si>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</si>
  <si>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</si>
  <si>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</si>
  <si>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</si>
  <si>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</si>
  <si>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</si>
  <si>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</si>
  <si>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</si>
  <si>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</si>
  <si>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</si>
  <si>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</si>
  <si>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</si>
  <si>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</si>
  <si>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</si>
  <si>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</si>
  <si>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</si>
  <si>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</si>
  <si>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</si>
  <si>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</si>
  <si>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</si>
  <si>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</si>
  <si>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</si>
  <si>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</si>
  <si>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</si>
  <si>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</si>
  <si>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</si>
  <si>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</si>
  <si>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</si>
  <si>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</si>
  <si>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</si>
  <si>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</si>
  <si>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</si>
  <si>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</si>
  <si>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</si>
  <si>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</si>
  <si>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</si>
  <si>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</si>
  <si>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</si>
  <si>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</si>
  <si>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</si>
  <si>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</si>
  <si>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</si>
  <si>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</si>
  <si>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</si>
  <si>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</si>
  <si>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</si>
  <si>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</si>
  <si>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</si>
  <si>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</si>
  <si>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</si>
  <si>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</si>
  <si>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</si>
  <si>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</si>
  <si>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</si>
  <si>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</si>
  <si>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</si>
  <si>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</si>
  <si>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</si>
  <si>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</si>
  <si>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</si>
  <si>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</si>
  <si>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</si>
  <si>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</si>
  <si>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</si>
  <si>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</si>
  <si>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</si>
  <si>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</si>
  <si>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</si>
  <si>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</si>
  <si>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</si>
  <si>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</si>
  <si>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</si>
  <si>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</si>
  <si>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</si>
  <si>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</si>
  <si>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</si>
  <si>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</si>
  <si>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</si>
  <si>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</si>
  <si>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</si>
  <si>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</si>
  <si>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</si>
  <si>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</si>
  <si>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</si>
  <si>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</si>
  <si>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</si>
  <si>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</si>
  <si>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</si>
  <si>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</si>
  <si>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</si>
  <si>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</si>
  <si>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</si>
  <si>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</si>
  <si>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</si>
  <si>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</si>
  <si>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</si>
  <si>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</si>
  <si>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</si>
  <si>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</si>
  <si>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</si>
  <si>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</si>
  <si>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</si>
  <si>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</si>
  <si>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</si>
  <si>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</si>
  <si>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</si>
  <si>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</si>
  <si>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</si>
  <si>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</si>
  <si>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</si>
  <si>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</si>
  <si>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</si>
  <si>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</si>
  <si>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</si>
  <si>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</si>
  <si>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</si>
  <si>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</si>
  <si>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</si>
  <si>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</si>
  <si>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</si>
  <si>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</si>
  <si>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</si>
  <si>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</si>
  <si>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</si>
  <si>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</si>
  <si>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</si>
  <si>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</si>
  <si>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</si>
  <si>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</si>
  <si>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</si>
  <si>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</si>
  <si>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</si>
  <si>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</si>
  <si>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</si>
  <si>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</si>
  <si>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</si>
  <si>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</si>
  <si>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</si>
  <si>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</si>
  <si>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</si>
  <si>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</si>
  <si>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</si>
  <si>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</si>
  <si>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</si>
  <si>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</si>
  <si>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</si>
  <si>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</si>
  <si>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</si>
  <si>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</si>
  <si>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</si>
  <si>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</si>
  <si>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</si>
  <si>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</si>
  <si>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</si>
  <si>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</si>
  <si>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</si>
  <si>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</si>
  <si>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</si>
  <si>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</si>
  <si>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</si>
  <si>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</si>
  <si>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</si>
  <si>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</si>
  <si>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</si>
  <si>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</si>
  <si>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</si>
  <si>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</si>
  <si>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</si>
  <si>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</si>
  <si>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</si>
  <si>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</si>
  <si>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</si>
  <si>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</si>
  <si>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</si>
  <si>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</si>
  <si>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</si>
  <si>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</si>
  <si>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</si>
  <si>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</si>
  <si>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</si>
  <si>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</si>
  <si>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</si>
  <si>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</si>
  <si>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</si>
  <si>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</si>
  <si>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</si>
  <si>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</si>
  <si>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</si>
  <si>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</si>
  <si>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</si>
  <si>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</si>
  <si>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</si>
  <si>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</si>
  <si>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</si>
  <si>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</si>
  <si>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</si>
  <si>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</si>
  <si>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</si>
  <si>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</si>
  <si>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</si>
  <si>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</si>
  <si>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</si>
  <si>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</si>
  <si>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</si>
  <si>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</si>
  <si>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</si>
  <si>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</si>
  <si>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</si>
  <si>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</si>
  <si>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</si>
  <si>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</si>
  <si>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</si>
  <si>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</si>
  <si>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</si>
  <si>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</si>
  <si>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</si>
  <si>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</si>
  <si>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</si>
  <si>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</si>
  <si>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</si>
  <si>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</si>
  <si>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</si>
  <si>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</si>
  <si>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</si>
  <si>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</si>
  <si>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</si>
  <si>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</si>
  <si>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</si>
  <si>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</si>
  <si>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</si>
  <si>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</si>
  <si>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</si>
  <si>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</si>
  <si>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</si>
  <si>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</si>
  <si>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</si>
  <si>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</si>
  <si>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</si>
  <si>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</si>
  <si>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</si>
  <si>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</si>
  <si>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</si>
  <si>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</si>
  <si>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</si>
  <si>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</si>
  <si>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</si>
  <si>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</si>
  <si>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</si>
  <si>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</si>
  <si>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</si>
  <si>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</si>
  <si>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</si>
  <si>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</si>
  <si>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</si>
  <si>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</si>
  <si>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</si>
  <si>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</si>
  <si>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</si>
  <si>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</si>
  <si>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</si>
  <si>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</si>
  <si>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</si>
  <si>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</si>
  <si>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</si>
  <si>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</si>
  <si>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</si>
  <si>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</si>
  <si>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</si>
  <si>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</si>
  <si>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</si>
  <si>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</si>
  <si>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</si>
  <si>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</si>
  <si>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</si>
  <si>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</si>
  <si>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</si>
  <si>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</si>
  <si>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</si>
  <si>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</si>
  <si>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</si>
  <si>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</si>
  <si>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</si>
  <si>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</si>
  <si>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</si>
  <si>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</si>
  <si>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</si>
  <si>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</si>
  <si>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</si>
  <si>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</si>
  <si>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</si>
  <si>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</si>
  <si>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</si>
  <si>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</si>
  <si>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</si>
  <si>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</si>
  <si>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</si>
  <si>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</si>
  <si>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</si>
  <si>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</si>
  <si>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</si>
  <si>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</si>
  <si>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</si>
  <si>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</si>
  <si>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</si>
  <si>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</si>
  <si>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</si>
  <si>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</si>
  <si>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</si>
  <si>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</si>
  <si>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</si>
  <si>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</si>
  <si>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</si>
  <si>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</si>
  <si>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</si>
  <si>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</si>
  <si>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</si>
  <si>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</si>
  <si>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</si>
  <si>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</si>
  <si>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</si>
  <si>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</si>
  <si>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</si>
  <si>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</si>
  <si>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</si>
  <si>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</si>
  <si>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</si>
  <si>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</si>
  <si>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</si>
  <si>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</si>
  <si>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</si>
  <si>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</si>
  <si>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</si>
  <si>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</si>
  <si>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</si>
  <si>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</si>
  <si>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</si>
  <si>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</si>
  <si>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</si>
  <si>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</si>
  <si>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</si>
  <si>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</si>
  <si>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</si>
  <si>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</si>
  <si>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</si>
  <si>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</si>
  <si>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</si>
  <si>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</si>
  <si>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</si>
  <si>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</si>
  <si>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</si>
  <si>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</si>
  <si>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</si>
  <si>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</si>
  <si>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</si>
  <si>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</si>
  <si>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</si>
  <si>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</si>
  <si>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</si>
  <si>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</si>
  <si>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</si>
  <si>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</si>
  <si>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</si>
  <si>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</si>
  <si>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</si>
  <si>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</si>
  <si>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</si>
  <si>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</si>
  <si>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</si>
  <si>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</si>
  <si>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</si>
  <si>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</si>
  <si>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</si>
  <si>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</si>
  <si>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</si>
  <si>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</si>
  <si>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</si>
  <si>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</si>
  <si>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</si>
  <si>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</si>
  <si>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</si>
  <si>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</si>
  <si>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</si>
  <si>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</si>
  <si>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</si>
  <si>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</si>
  <si>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</si>
  <si>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</si>
  <si>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</si>
  <si>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</si>
  <si>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</si>
  <si>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</si>
  <si>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</si>
  <si>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</si>
  <si>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</si>
  <si>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</si>
  <si>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</si>
  <si>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</si>
  <si>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</si>
  <si>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</si>
  <si>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</si>
  <si>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</si>
  <si>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</si>
  <si>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</si>
  <si>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</si>
  <si>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</si>
  <si>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</si>
  <si>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</si>
  <si>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</si>
  <si>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</si>
  <si>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</si>
  <si>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</si>
  <si>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</si>
  <si>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</si>
  <si>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</si>
  <si>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</si>
  <si>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</si>
  <si>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</si>
  <si>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</si>
  <si>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</si>
  <si>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</si>
  <si>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</si>
  <si>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</si>
  <si>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</si>
  <si>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</si>
  <si>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</si>
  <si>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</si>
  <si>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</si>
  <si>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</si>
  <si>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</si>
  <si>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</si>
  <si>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</si>
  <si>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</si>
  <si>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</si>
  <si>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</si>
  <si>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</si>
  <si>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</si>
  <si>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</si>
  <si>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</si>
  <si>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</si>
  <si>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</si>
  <si>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</si>
  <si>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</si>
  <si>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</si>
  <si>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</si>
  <si>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</si>
  <si>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</si>
  <si>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</si>
  <si>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</si>
  <si>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</si>
  <si>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</si>
  <si>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</si>
  <si>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</si>
  <si>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</si>
  <si>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</si>
  <si>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</si>
  <si>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</si>
  <si>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</si>
  <si>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</si>
  <si>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</si>
  <si>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</si>
  <si>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</si>
  <si>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</si>
  <si>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</si>
  <si>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</si>
  <si>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</si>
  <si>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</si>
  <si>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</si>
  <si>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</si>
  <si>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</si>
  <si>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</si>
  <si>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</si>
  <si>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</si>
  <si>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</si>
  <si>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</si>
  <si>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</si>
  <si>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</si>
  <si>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</si>
  <si>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</si>
  <si>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</si>
  <si>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</si>
  <si>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</si>
  <si>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</si>
  <si>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</si>
  <si>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</si>
  <si>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</si>
  <si>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</si>
  <si>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</si>
  <si>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</si>
  <si>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</si>
  <si>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</si>
  <si>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</si>
  <si>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</si>
  <si>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</si>
  <si>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</si>
  <si>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</si>
  <si>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</si>
  <si>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</si>
  <si>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</si>
  <si>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</si>
  <si>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</si>
  <si>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</si>
  <si>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</si>
  <si>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</si>
  <si>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</si>
  <si>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</si>
  <si>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</si>
  <si>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</si>
  <si>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</si>
  <si>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</si>
  <si>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</si>
  <si>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</si>
  <si>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</si>
  <si>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</si>
  <si>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</si>
  <si>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</si>
  <si>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</si>
  <si>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</si>
  <si>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</si>
  <si>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</si>
  <si>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</si>
  <si>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</si>
  <si>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</si>
  <si>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</si>
  <si>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</si>
  <si>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</si>
  <si>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</si>
  <si>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</si>
  <si>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</si>
  <si>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</si>
  <si>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</si>
  <si>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</si>
  <si>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</si>
  <si>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</si>
  <si>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</si>
  <si>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</si>
  <si>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</si>
  <si>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</si>
  <si>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</si>
  <si>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</si>
  <si>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</si>
  <si>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</si>
  <si>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</si>
  <si>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</si>
  <si>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</si>
  <si>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</si>
  <si>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</si>
  <si>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</si>
  <si>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</si>
  <si>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</si>
  <si>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</si>
  <si>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</si>
  <si>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</si>
  <si>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</si>
  <si>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</si>
  <si>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</si>
  <si>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</si>
  <si>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</si>
  <si>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</si>
  <si>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</si>
  <si>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</si>
  <si>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</si>
  <si>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</si>
  <si>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</si>
  <si>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</si>
  <si>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</si>
  <si>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</si>
  <si>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</si>
  <si>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</si>
  <si>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</si>
  <si>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</si>
  <si>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</si>
  <si>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</si>
  <si>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</si>
  <si>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</si>
  <si>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</si>
  <si>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</si>
  <si>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</si>
  <si>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</si>
  <si>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</si>
  <si>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</si>
  <si>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</si>
  <si>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</si>
  <si>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</si>
  <si>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</si>
  <si>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</si>
  <si>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</si>
  <si>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</si>
  <si>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</si>
  <si>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</si>
  <si>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</si>
  <si>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</si>
  <si>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</si>
  <si>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</si>
  <si>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</si>
  <si>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</si>
  <si>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</si>
  <si>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</si>
  <si>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</si>
  <si>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</si>
  <si>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</si>
  <si>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</si>
  <si>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</si>
  <si>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</si>
  <si>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</si>
  <si>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</si>
  <si>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</si>
  <si>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</si>
  <si>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</si>
  <si>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</si>
  <si>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</si>
  <si>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</si>
  <si>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</si>
  <si>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</si>
  <si>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</si>
  <si>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</si>
  <si>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</si>
  <si>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</si>
  <si>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</si>
  <si>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</si>
  <si>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</si>
  <si>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</si>
  <si>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</si>
  <si>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</si>
  <si>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</si>
  <si>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</si>
  <si>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</si>
  <si>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</si>
  <si>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</si>
  <si>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</si>
  <si>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</si>
  <si>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</si>
  <si>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</si>
  <si>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</si>
  <si>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</si>
  <si>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</si>
  <si>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</si>
  <si>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</si>
  <si>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</si>
  <si>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</si>
  <si>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</si>
  <si>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</si>
  <si>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</si>
  <si>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</si>
  <si>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</si>
  <si>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</si>
  <si>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</si>
  <si>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</si>
  <si>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</si>
  <si>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</si>
  <si>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</si>
  <si>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</si>
  <si>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</si>
  <si>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</si>
  <si>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</si>
  <si>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</si>
  <si>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</si>
  <si>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</si>
  <si>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</si>
  <si>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</si>
  <si>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</si>
  <si>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</si>
  <si>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</si>
  <si>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</si>
  <si>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</si>
  <si>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</si>
  <si>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</si>
  <si>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</si>
  <si>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</si>
  <si>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</si>
  <si>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</si>
  <si>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</si>
  <si>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</si>
  <si>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</si>
  <si>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</si>
  <si>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</si>
  <si>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</si>
  <si>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</si>
  <si>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</si>
  <si>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</si>
  <si>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</si>
  <si>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</si>
  <si>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</si>
  <si>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</si>
  <si>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</si>
  <si>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</si>
  <si>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</si>
  <si>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</si>
  <si>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</si>
  <si>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</si>
  <si>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</si>
  <si>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</si>
  <si>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</si>
  <si>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</si>
  <si>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</si>
  <si>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</si>
  <si>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</si>
  <si>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</si>
  <si>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</si>
  <si>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</si>
  <si>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</si>
  <si>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</si>
  <si>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</si>
  <si>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</si>
  <si>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</si>
  <si>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</si>
  <si>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</si>
  <si>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</si>
  <si>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</si>
  <si>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</si>
  <si>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</si>
  <si>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</si>
  <si>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</si>
  <si>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</si>
  <si>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</si>
  <si>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</si>
  <si>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</si>
  <si>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</si>
  <si>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</si>
  <si>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</si>
  <si>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</si>
  <si>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</si>
  <si>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</si>
  <si>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</si>
  <si>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</si>
  <si>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</si>
  <si>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</si>
  <si>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</si>
  <si>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</si>
  <si>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</si>
  <si>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</si>
  <si>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</si>
  <si>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</si>
  <si>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</si>
  <si>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</si>
  <si>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</si>
  <si>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</si>
  <si>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</si>
  <si>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</si>
  <si>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</si>
  <si>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</si>
  <si>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</si>
  <si>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</si>
  <si>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</si>
  <si>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</si>
  <si>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</si>
  <si>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</si>
  <si>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</si>
  <si>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</si>
  <si>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</si>
  <si>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</si>
  <si>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</si>
  <si>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</si>
  <si>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</si>
  <si>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</si>
  <si>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</si>
  <si>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</si>
  <si>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</si>
  <si>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</si>
  <si>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</si>
  <si>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</si>
  <si>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</si>
  <si>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</si>
  <si>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</si>
  <si>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</si>
  <si>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</si>
  <si>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</si>
  <si>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</si>
  <si>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</si>
  <si>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</si>
  <si>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</si>
  <si>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</si>
  <si>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</si>
  <si>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</si>
  <si>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</si>
  <si>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</si>
  <si>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</si>
  <si>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</si>
  <si>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</si>
  <si>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</si>
  <si>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</si>
  <si>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</si>
  <si>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</si>
  <si>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</si>
  <si>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</si>
  <si>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</si>
  <si>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</si>
  <si>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</si>
  <si>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</si>
  <si>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</si>
  <si>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</si>
  <si>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</si>
  <si>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</si>
  <si>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</si>
  <si>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</si>
  <si>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</si>
  <si>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</si>
  <si>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</si>
  <si>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</si>
  <si>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</si>
  <si>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</si>
  <si>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</si>
  <si>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</si>
  <si>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</si>
  <si>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</si>
  <si>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</si>
  <si>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</si>
  <si>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</si>
  <si>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</si>
  <si>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</si>
  <si>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</si>
  <si>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</si>
  <si>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</si>
  <si>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</si>
  <si>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</si>
  <si>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</si>
  <si>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</si>
  <si>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</si>
  <si>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</si>
  <si>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</si>
  <si>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</si>
  <si>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</si>
  <si>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</si>
  <si>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</si>
  <si>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</si>
  <si>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</si>
  <si>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</si>
  <si>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</si>
  <si>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</si>
  <si>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</si>
  <si>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</si>
  <si>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</si>
  <si>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</si>
  <si>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</si>
  <si>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</si>
  <si>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</si>
  <si>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</si>
  <si>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</si>
  <si>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</si>
  <si>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</si>
  <si>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</si>
  <si>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</si>
  <si>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</si>
  <si>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</si>
  <si>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</si>
  <si>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</si>
  <si>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</si>
  <si>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</si>
  <si>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</si>
  <si>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</si>
  <si>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</si>
  <si>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</si>
  <si>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</si>
  <si>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</si>
  <si>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</si>
  <si>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</si>
  <si>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</si>
  <si>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</si>
  <si>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</si>
  <si>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</si>
  <si>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</si>
  <si>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</si>
  <si>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</si>
  <si>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</si>
  <si>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</si>
  <si>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</si>
  <si>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</si>
  <si>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</si>
  <si>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</si>
  <si>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</si>
  <si>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</si>
  <si>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</si>
  <si>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</si>
  <si>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</si>
  <si>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</si>
  <si>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</si>
  <si>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</si>
  <si>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</si>
  <si>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</si>
  <si>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</si>
  <si>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</si>
  <si>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</si>
  <si>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</si>
  <si>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</si>
  <si>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</si>
  <si>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</si>
  <si>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</si>
  <si>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</si>
  <si>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</si>
  <si>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</si>
  <si>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</si>
  <si>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</si>
  <si>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</si>
  <si>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</si>
  <si>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</si>
  <si>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</si>
  <si>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</si>
  <si>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</si>
  <si>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</si>
  <si>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</si>
  <si>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</si>
  <si>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</si>
  <si>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</si>
  <si>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</si>
  <si>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</si>
  <si>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</si>
  <si>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</si>
  <si>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</si>
  <si>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</si>
  <si>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</si>
  <si>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</si>
  <si>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</si>
  <si>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</si>
  <si>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</si>
  <si>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</si>
  <si>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</si>
  <si>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</si>
  <si>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</si>
  <si>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</si>
  <si>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</si>
  <si>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</si>
  <si>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</si>
  <si>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</si>
  <si>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</si>
  <si>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</si>
  <si>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</si>
  <si>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</si>
  <si>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</si>
  <si>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</si>
  <si>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</si>
  <si>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</si>
  <si>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</si>
  <si>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</si>
  <si>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</si>
  <si>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</si>
  <si>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</si>
  <si>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</si>
  <si>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</si>
  <si>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</si>
  <si>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</si>
  <si>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</si>
  <si>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</si>
  <si>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</si>
  <si>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</si>
  <si>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</si>
  <si>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</si>
  <si>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</si>
  <si>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</si>
  <si>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</si>
  <si>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</si>
  <si>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</si>
  <si>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</si>
  <si>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</si>
  <si>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</si>
  <si>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</si>
  <si>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</si>
  <si>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</si>
  <si>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</si>
  <si>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</si>
  <si>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</si>
  <si>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</si>
  <si>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</si>
  <si>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</si>
  <si>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</si>
  <si>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</si>
  <si>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</si>
  <si>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</si>
  <si>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</si>
  <si>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</si>
  <si>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</si>
  <si>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</si>
  <si>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</si>
  <si>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</si>
  <si>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</si>
  <si>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</si>
  <si>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</si>
  <si>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</si>
  <si>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</si>
  <si>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</si>
  <si>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</si>
  <si>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</si>
  <si>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</si>
  <si>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</si>
  <si>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</si>
  <si>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</si>
  <si>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</si>
  <si>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</si>
  <si>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</si>
  <si>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</si>
  <si>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</si>
  <si>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</si>
  <si>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</si>
  <si>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</si>
  <si>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</si>
  <si>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</si>
  <si>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</si>
  <si>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</si>
  <si>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</si>
  <si>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</si>
  <si>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</si>
  <si>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</si>
  <si>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</si>
  <si>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</si>
  <si>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</si>
  <si>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</si>
  <si>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</si>
  <si>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</si>
  <si>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</si>
  <si>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</si>
  <si>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</si>
  <si>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</si>
  <si>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</si>
  <si>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</si>
  <si>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</si>
  <si>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</si>
  <si>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</si>
  <si>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</si>
  <si>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</si>
  <si>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</si>
  <si>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</si>
  <si>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</si>
  <si>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</si>
  <si>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</si>
  <si>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</si>
  <si>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</si>
  <si>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</si>
  <si>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</si>
  <si>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</si>
  <si>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</si>
  <si>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</si>
  <si>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</si>
  <si>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</si>
  <si>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</si>
  <si>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</si>
  <si>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</si>
  <si>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</si>
  <si>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</si>
  <si>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</si>
  <si>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</si>
  <si>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</si>
  <si>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</si>
  <si>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</si>
  <si>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</si>
  <si>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</si>
  <si>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</si>
  <si>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</si>
  <si>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</si>
  <si>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</si>
  <si>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</si>
  <si>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</si>
  <si>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</si>
  <si>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</si>
  <si>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</si>
  <si>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</si>
  <si>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</si>
  <si>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</si>
  <si>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</si>
  <si>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</si>
  <si>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</si>
  <si>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</si>
  <si>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</si>
  <si>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</si>
  <si>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</si>
  <si>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</si>
  <si>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</si>
  <si>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</si>
  <si>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</si>
  <si>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</si>
  <si>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</si>
  <si>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</si>
  <si>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</si>
  <si>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</si>
  <si>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</si>
  <si>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</si>
  <si>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</si>
  <si>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</si>
  <si>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</si>
  <si>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</si>
  <si>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</si>
  <si>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</si>
  <si>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</si>
  <si>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</si>
  <si>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</si>
  <si>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</si>
  <si>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</si>
  <si>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</si>
  <si>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</si>
  <si>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</si>
  <si>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</si>
  <si>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</si>
  <si>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</si>
  <si>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</si>
  <si>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</si>
  <si>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</si>
  <si>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</si>
  <si>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</si>
  <si>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</si>
  <si>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</si>
  <si>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</si>
  <si>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</si>
  <si>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</si>
  <si>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</si>
  <si>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</si>
  <si>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</si>
  <si>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</si>
  <si>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</si>
  <si>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</si>
  <si>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</si>
  <si>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</si>
  <si>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</si>
  <si>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</si>
  <si>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</si>
  <si>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</si>
  <si>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</si>
  <si>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</si>
  <si>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</si>
  <si>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</si>
  <si>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</si>
  <si>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</si>
  <si>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</si>
  <si>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</si>
  <si>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</si>
  <si>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</si>
  <si>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</si>
  <si>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</si>
  <si>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</si>
  <si>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</si>
  <si>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</si>
  <si>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</si>
  <si>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</si>
  <si>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</si>
  <si>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</si>
  <si>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</si>
  <si>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</si>
  <si>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</si>
  <si>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</si>
  <si>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</si>
  <si>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</si>
  <si>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</si>
  <si>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</si>
  <si>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</si>
  <si>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</si>
  <si>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</si>
  <si>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</si>
  <si>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</si>
  <si>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</si>
  <si>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</si>
  <si>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</si>
  <si>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</si>
  <si>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</si>
  <si>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</si>
  <si>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</si>
  <si>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</si>
  <si>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</si>
  <si>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</si>
  <si>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</si>
  <si>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</si>
  <si>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</si>
  <si>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</si>
  <si>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</si>
  <si>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</si>
  <si>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</si>
  <si>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</si>
  <si>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</si>
  <si>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</si>
  <si>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</si>
  <si>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</si>
  <si>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</si>
  <si>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</si>
  <si>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</si>
  <si>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</si>
  <si>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</si>
  <si>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</si>
  <si>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</si>
  <si>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</si>
  <si>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</si>
  <si>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</si>
  <si>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</si>
  <si>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</si>
  <si>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</si>
  <si>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</si>
  <si>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</si>
  <si>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</si>
  <si>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</si>
  <si>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</si>
  <si>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</si>
  <si>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</si>
  <si>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</si>
  <si>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</si>
  <si>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</si>
  <si>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</si>
  <si>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</si>
  <si>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</si>
  <si>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</si>
  <si>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</si>
  <si>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</si>
  <si>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</si>
  <si>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</si>
  <si>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</si>
  <si>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</si>
  <si>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</si>
  <si>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</si>
  <si>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</si>
  <si>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</si>
  <si>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</si>
  <si>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</si>
  <si>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</si>
  <si>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</si>
  <si>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</si>
  <si>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</si>
  <si>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</si>
  <si>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</si>
  <si>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</si>
  <si>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</si>
  <si>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</si>
  <si>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</si>
  <si>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</si>
  <si>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</si>
  <si>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</si>
  <si>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</si>
  <si>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</si>
  <si>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</si>
  <si>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</si>
  <si>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</si>
  <si>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</si>
  <si>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</si>
  <si>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</si>
  <si>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</si>
  <si>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</si>
  <si>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</si>
  <si>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</si>
  <si>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</si>
  <si>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</si>
  <si>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</si>
  <si>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</si>
  <si>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</si>
  <si>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</si>
  <si>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</si>
  <si>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</si>
  <si>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</si>
  <si>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</si>
  <si>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</si>
  <si>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</si>
  <si>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</si>
  <si>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</si>
  <si>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</si>
  <si>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</si>
  <si>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</si>
  <si>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</si>
  <si>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</si>
  <si>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Macro 1 09:19/Lic. 09:41/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</si>
  <si>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</si>
  <si>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</si>
  <si>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</si>
  <si>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</si>
  <si>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</si>
  <si>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</si>
  <si>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</si>
  <si>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</si>
  <si>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</si>
  <si>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</si>
  <si>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</si>
  <si>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</si>
  <si>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</si>
  <si>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</si>
  <si>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</si>
  <si>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</si>
  <si>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</si>
  <si>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</si>
  <si>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</si>
  <si>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</si>
  <si>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</si>
  <si>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ZLIZCD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</si>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</sst>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AN1" activePane="topRight" state="frozen"/>
      <selection pane="topRight" activeCell="BK19" sqref="AO18:BK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1203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1279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1306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>IF(BN106="","",SUBSTITUTE(BM106," ","")&amp;SUBSTITUTE(BN106," ",""))</f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1306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>IF(BN107="","",SUBSTITUTE(BM107," ","")&amp;SUBSTITUTE(BN107," ",""))</f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1307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1308</v>
      </c>
      <c r="BK109" s="19" t="s">
        <v>1309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>IF(BN109="","",SUBSTITUTE(BM109," ","")&amp;SUBSTITUTE(BN109," ",""))</f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1311</v>
      </c>
      <c r="W110" s="117" t="s">
        <v>1312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1313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1314</v>
      </c>
      <c r="N111" s="141" t="s">
        <v>1315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1316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>SemOportunidadeSemOportunidade</v>
      </c>
      <c r="BU112" s="8"/>
    </row>
    <row r="113" spans="1:73">
      <c r="A113" s="147"/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1317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1318</v>
      </c>
      <c r="W113" s="117" t="s">
        <v>1319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/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1320</v>
      </c>
      <c r="BK113" s="18" t="s">
        <v>1320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1321</v>
      </c>
      <c r="BQ113" s="13" t="str">
        <f t="shared" ref="BQ113" si="22">IF(AND(BR113&lt;1,BS113&lt;1),"Produção e Intervalo",IF(BR113&lt;1,"Intervalo",IF(BS113&lt;1,"Produção","Aderente")))</f>
        <v>Produção e Intervalo</v>
      </c>
      <c r="BR113" s="21">
        <f t="shared" ref="BR113" si="23">IF(OR(B113="",F113=""),"*",AY113/P113)</f>
        <v>0</v>
      </c>
      <c r="BS113" s="21">
        <f t="shared" ref="BS113" si="24">IF(OR(B113="",F113=""),"*",BA113/Q113)</f>
        <v>0</v>
      </c>
      <c r="BT113" s="8" t="str">
        <f>IF(BN113="","",SUBSTITUTE(BM113," ","")&amp;SUBSTITUTE(BN113," ",""))</f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1322</v>
      </c>
      <c r="N114" s="141" t="s">
        <v>1323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1318</v>
      </c>
      <c r="W114" s="117" t="s">
        <v>1319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1320</v>
      </c>
      <c r="BK114" s="18" t="s">
        <v>1320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1321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>IF(BN114="","",SUBSTITUTE(BM114," ","")&amp;SUBSTITUTE(BN114," ",""))</f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1324</v>
      </c>
      <c r="W115" s="117" t="s">
        <v>1325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1320</v>
      </c>
      <c r="BK115" s="250" t="s">
        <v>1320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1321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>IF(BN115="","",SUBSTITUTE(BM115," ","")&amp;SUBSTITUTE(BN115," ",""))</f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1325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1326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1327</v>
      </c>
      <c r="W118" s="117" t="s">
        <v>1328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1320</v>
      </c>
      <c r="BK118" s="250" t="s">
        <v>1320</v>
      </c>
      <c r="BL118" s="17"/>
      <c r="BM118" s="144"/>
      <c r="BN118" s="144"/>
      <c r="BO118" s="144"/>
      <c r="BP118" s="20"/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 t="s">
        <v>691</v>
      </c>
      <c r="E119" s="239">
        <v>97</v>
      </c>
      <c r="F119" s="142" t="s">
        <v>833</v>
      </c>
      <c r="G119" s="177" t="str">
        <f>IF(D119="","*",VLOOKUP(F119,BS_ATIVIDADE[],3,FALSE))</f>
        <v>OUTROS</v>
      </c>
      <c r="H119" s="200" t="s">
        <v>517</v>
      </c>
      <c r="I119" s="158" t="s">
        <v>517</v>
      </c>
      <c r="J119" s="141">
        <v>70</v>
      </c>
      <c r="K119" s="141">
        <v>104</v>
      </c>
      <c r="L119" s="117">
        <v>121</v>
      </c>
      <c r="M119" s="141" t="s">
        <v>95</v>
      </c>
      <c r="N119" s="141" t="s">
        <v>1329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BINÁRIO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OUTRAS ATIVIDADES</v>
      </c>
      <c r="AJ119" s="9" t="str">
        <f>IF(BS_CONTROLE[[#This Row],[Atividade]]=0, "-", BS_CONTROLE[[#This Row],[Atividade]])</f>
        <v>OUTRAS ATIVIDADES</v>
      </c>
      <c r="AK119" s="34" t="str">
        <f>BS_CONTROLE[[#This Row],[Local - Partida]]</f>
        <v>-</v>
      </c>
      <c r="AL119" s="34" t="str">
        <f>BS_CONTROLE[[#This Row],[Local - Encerramento]]</f>
        <v>-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ZLIZCD</v>
      </c>
      <c r="AO119" s="117">
        <f>IF(BS_CONTROLE[[#This Row],[SUB]]=0, "-", BS_CONTROLE[[#This Row],[SUB]])</f>
        <v>70</v>
      </c>
      <c r="AP119" s="117">
        <f>BS_CONTROLE[[#This Row],[KM - Inicio]]</f>
        <v>104</v>
      </c>
      <c r="AQ119" s="117">
        <f>BS_CONTROLE[[#This Row],[KM - Inicio]]</f>
        <v>104</v>
      </c>
      <c r="AR119" s="120"/>
      <c r="AS119" s="120"/>
      <c r="AT119" s="120"/>
      <c r="AU119" s="166"/>
      <c r="AV119" s="166"/>
      <c r="AW119" s="15"/>
      <c r="AX119" s="15"/>
      <c r="AY119" s="12">
        <f t="shared" si="17"/>
        <v>0</v>
      </c>
      <c r="AZ119" s="192"/>
      <c r="BA119" s="121"/>
      <c r="BB119" s="10" t="str">
        <f>IFERROR(_xlfn.XLOOKUP(AI119, BS_ATIVIDADE[ATIVIDADE],BS_ATIVIDADE[UNIDADE] ), "*")</f>
        <v>BINÁRIO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5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5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5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5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5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5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5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5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5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5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5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5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5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5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5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5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5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6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5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6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5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6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5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6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7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6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8">IF(AND(BR156&lt;1,BS156&lt;1),"Produção e Intervalo",IF(BR156&lt;1,"Intervalo",IF(BS156&lt;1,"Produção","Aderente")))</f>
        <v>Aderente</v>
      </c>
      <c r="BR156" s="21" t="str">
        <f t="shared" ref="BR156:BR219" si="29">IF(OR(B156="",F156=""),"*",AY156/P156)</f>
        <v>*</v>
      </c>
      <c r="BS156" s="21" t="str">
        <f t="shared" ref="BS156:BS219" si="30">IF(OR(B156="",F156=""),"*",BA156/Q156)</f>
        <v>*</v>
      </c>
      <c r="BT156" s="8" t="str">
        <f t="shared" si="27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6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8"/>
        <v>Aderente</v>
      </c>
      <c r="BR157" s="21" t="str">
        <f t="shared" si="29"/>
        <v>*</v>
      </c>
      <c r="BS157" s="21" t="str">
        <f t="shared" si="30"/>
        <v>*</v>
      </c>
      <c r="BT157" s="8" t="str">
        <f t="shared" si="27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6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8"/>
        <v>Aderente</v>
      </c>
      <c r="BR158" s="21" t="str">
        <f t="shared" si="29"/>
        <v>*</v>
      </c>
      <c r="BS158" s="21" t="str">
        <f t="shared" si="30"/>
        <v>*</v>
      </c>
      <c r="BT158" s="8" t="str">
        <f t="shared" si="27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6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8"/>
        <v>Aderente</v>
      </c>
      <c r="BR159" s="21" t="str">
        <f t="shared" si="29"/>
        <v>*</v>
      </c>
      <c r="BS159" s="21" t="str">
        <f t="shared" si="30"/>
        <v>*</v>
      </c>
      <c r="BT159" s="8" t="str">
        <f t="shared" si="27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6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8"/>
        <v>Aderente</v>
      </c>
      <c r="BR160" s="21" t="str">
        <f t="shared" si="29"/>
        <v>*</v>
      </c>
      <c r="BS160" s="21" t="str">
        <f t="shared" si="30"/>
        <v>*</v>
      </c>
      <c r="BT160" s="8" t="str">
        <f t="shared" si="27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6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8"/>
        <v>Aderente</v>
      </c>
      <c r="BR161" s="21" t="str">
        <f t="shared" si="29"/>
        <v>*</v>
      </c>
      <c r="BS161" s="21" t="str">
        <f t="shared" si="30"/>
        <v>*</v>
      </c>
      <c r="BT161" s="8" t="str">
        <f t="shared" si="27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6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8"/>
        <v>Aderente</v>
      </c>
      <c r="BR162" s="21" t="str">
        <f t="shared" si="29"/>
        <v>*</v>
      </c>
      <c r="BS162" s="21" t="str">
        <f t="shared" si="30"/>
        <v>*</v>
      </c>
      <c r="BT162" s="8" t="str">
        <f t="shared" si="27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6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8"/>
        <v>Aderente</v>
      </c>
      <c r="BR163" s="21" t="str">
        <f t="shared" si="29"/>
        <v>*</v>
      </c>
      <c r="BS163" s="21" t="str">
        <f t="shared" si="30"/>
        <v>*</v>
      </c>
      <c r="BT163" s="8" t="str">
        <f t="shared" si="27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6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8"/>
        <v>Aderente</v>
      </c>
      <c r="BR164" s="21" t="str">
        <f t="shared" si="29"/>
        <v>*</v>
      </c>
      <c r="BS164" s="21" t="str">
        <f t="shared" si="30"/>
        <v>*</v>
      </c>
      <c r="BT164" s="8" t="str">
        <f t="shared" si="27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6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8"/>
        <v>Aderente</v>
      </c>
      <c r="BR165" s="21" t="str">
        <f t="shared" si="29"/>
        <v>*</v>
      </c>
      <c r="BS165" s="21" t="str">
        <f t="shared" si="30"/>
        <v>*</v>
      </c>
      <c r="BT165" s="8" t="str">
        <f t="shared" si="27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6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8"/>
        <v>Aderente</v>
      </c>
      <c r="BR166" s="21" t="str">
        <f t="shared" si="29"/>
        <v>*</v>
      </c>
      <c r="BS166" s="21" t="str">
        <f t="shared" si="30"/>
        <v>*</v>
      </c>
      <c r="BT166" s="8" t="str">
        <f t="shared" si="27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6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8"/>
        <v>Aderente</v>
      </c>
      <c r="BR167" s="21" t="str">
        <f t="shared" si="29"/>
        <v>*</v>
      </c>
      <c r="BS167" s="21" t="str">
        <f t="shared" si="30"/>
        <v>*</v>
      </c>
      <c r="BT167" s="8" t="str">
        <f t="shared" si="27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6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8"/>
        <v>Aderente</v>
      </c>
      <c r="BR168" s="21" t="str">
        <f t="shared" si="29"/>
        <v>*</v>
      </c>
      <c r="BS168" s="21" t="str">
        <f t="shared" si="30"/>
        <v>*</v>
      </c>
      <c r="BT168" s="8" t="str">
        <f t="shared" si="27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6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8"/>
        <v>Aderente</v>
      </c>
      <c r="BR169" s="21" t="str">
        <f t="shared" si="29"/>
        <v>*</v>
      </c>
      <c r="BS169" s="21" t="str">
        <f t="shared" si="30"/>
        <v>*</v>
      </c>
      <c r="BT169" s="8" t="str">
        <f t="shared" si="27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6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8"/>
        <v>Aderente</v>
      </c>
      <c r="BR170" s="21" t="str">
        <f t="shared" si="29"/>
        <v>*</v>
      </c>
      <c r="BS170" s="21" t="str">
        <f t="shared" si="30"/>
        <v>*</v>
      </c>
      <c r="BT170" s="8" t="str">
        <f t="shared" si="27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6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8"/>
        <v>Aderente</v>
      </c>
      <c r="BR171" s="21" t="str">
        <f t="shared" si="29"/>
        <v>*</v>
      </c>
      <c r="BS171" s="21" t="str">
        <f t="shared" si="30"/>
        <v>*</v>
      </c>
      <c r="BT171" s="8" t="str">
        <f t="shared" si="27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6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8"/>
        <v>Aderente</v>
      </c>
      <c r="BR172" s="21" t="str">
        <f t="shared" si="29"/>
        <v>*</v>
      </c>
      <c r="BS172" s="21" t="str">
        <f t="shared" si="30"/>
        <v>*</v>
      </c>
      <c r="BT172" s="8" t="str">
        <f t="shared" si="27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6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8"/>
        <v>Aderente</v>
      </c>
      <c r="BR173" s="21" t="str">
        <f t="shared" si="29"/>
        <v>*</v>
      </c>
      <c r="BS173" s="21" t="str">
        <f t="shared" si="30"/>
        <v>*</v>
      </c>
      <c r="BT173" s="8" t="str">
        <f t="shared" si="27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6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8"/>
        <v>Aderente</v>
      </c>
      <c r="BR174" s="21" t="str">
        <f t="shared" si="29"/>
        <v>*</v>
      </c>
      <c r="BS174" s="21" t="str">
        <f t="shared" si="30"/>
        <v>*</v>
      </c>
      <c r="BT174" s="8" t="str">
        <f t="shared" si="27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6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8"/>
        <v>Aderente</v>
      </c>
      <c r="BR175" s="21" t="str">
        <f t="shared" si="29"/>
        <v>*</v>
      </c>
      <c r="BS175" s="21" t="str">
        <f t="shared" si="30"/>
        <v>*</v>
      </c>
      <c r="BT175" s="8" t="str">
        <f t="shared" si="27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6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8"/>
        <v>Aderente</v>
      </c>
      <c r="BR176" s="21" t="str">
        <f t="shared" si="29"/>
        <v>*</v>
      </c>
      <c r="BS176" s="21" t="str">
        <f t="shared" si="30"/>
        <v>*</v>
      </c>
      <c r="BT176" s="8" t="str">
        <f t="shared" si="27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6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8"/>
        <v>Aderente</v>
      </c>
      <c r="BR177" s="21" t="str">
        <f t="shared" si="29"/>
        <v>*</v>
      </c>
      <c r="BS177" s="21" t="str">
        <f t="shared" si="30"/>
        <v>*</v>
      </c>
      <c r="BT177" s="8" t="str">
        <f t="shared" si="27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6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8"/>
        <v>Aderente</v>
      </c>
      <c r="BR178" s="21" t="str">
        <f t="shared" si="29"/>
        <v>*</v>
      </c>
      <c r="BS178" s="21" t="str">
        <f t="shared" si="30"/>
        <v>*</v>
      </c>
      <c r="BT178" s="8" t="str">
        <f t="shared" si="27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6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8"/>
        <v>Aderente</v>
      </c>
      <c r="BR179" s="21" t="str">
        <f t="shared" si="29"/>
        <v>*</v>
      </c>
      <c r="BS179" s="21" t="str">
        <f t="shared" si="30"/>
        <v>*</v>
      </c>
      <c r="BT179" s="8" t="str">
        <f t="shared" si="27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6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8"/>
        <v>Aderente</v>
      </c>
      <c r="BR180" s="21" t="str">
        <f t="shared" si="29"/>
        <v>*</v>
      </c>
      <c r="BS180" s="21" t="str">
        <f t="shared" si="30"/>
        <v>*</v>
      </c>
      <c r="BT180" s="8" t="str">
        <f t="shared" si="27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6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8"/>
        <v>Aderente</v>
      </c>
      <c r="BR181" s="21" t="str">
        <f t="shared" si="29"/>
        <v>*</v>
      </c>
      <c r="BS181" s="21" t="str">
        <f t="shared" si="30"/>
        <v>*</v>
      </c>
      <c r="BT181" s="8" t="str">
        <f t="shared" si="27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6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8"/>
        <v>Aderente</v>
      </c>
      <c r="BR182" s="21" t="str">
        <f t="shared" si="29"/>
        <v>*</v>
      </c>
      <c r="BS182" s="21" t="str">
        <f t="shared" si="30"/>
        <v>*</v>
      </c>
      <c r="BT182" s="8" t="str">
        <f t="shared" si="27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6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8"/>
        <v>Aderente</v>
      </c>
      <c r="BR183" s="50" t="str">
        <f t="shared" si="29"/>
        <v>*</v>
      </c>
      <c r="BS183" s="50" t="str">
        <f t="shared" si="30"/>
        <v>*</v>
      </c>
      <c r="BT183" s="8" t="str">
        <f t="shared" si="27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6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8"/>
        <v>Aderente</v>
      </c>
      <c r="BR184" s="21" t="str">
        <f t="shared" si="29"/>
        <v>*</v>
      </c>
      <c r="BS184" s="21" t="str">
        <f t="shared" si="30"/>
        <v>*</v>
      </c>
      <c r="BT184" s="8" t="str">
        <f t="shared" si="27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6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8"/>
        <v>Aderente</v>
      </c>
      <c r="BR185" s="21" t="str">
        <f t="shared" si="29"/>
        <v>*</v>
      </c>
      <c r="BS185" s="21" t="str">
        <f t="shared" si="30"/>
        <v>*</v>
      </c>
      <c r="BT185" s="8" t="str">
        <f t="shared" si="27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6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8"/>
        <v>Aderente</v>
      </c>
      <c r="BR186" s="21" t="str">
        <f t="shared" si="29"/>
        <v>*</v>
      </c>
      <c r="BS186" s="21" t="str">
        <f t="shared" si="30"/>
        <v>*</v>
      </c>
      <c r="BT186" s="8" t="str">
        <f t="shared" si="27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6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8"/>
        <v>Aderente</v>
      </c>
      <c r="BR187" s="21" t="str">
        <f t="shared" si="29"/>
        <v>*</v>
      </c>
      <c r="BS187" s="21" t="str">
        <f t="shared" si="30"/>
        <v>*</v>
      </c>
      <c r="BT187" s="8" t="str">
        <f t="shared" si="27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6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8"/>
        <v>Aderente</v>
      </c>
      <c r="BR188" s="21" t="str">
        <f t="shared" si="29"/>
        <v>*</v>
      </c>
      <c r="BS188" s="21" t="str">
        <f t="shared" si="30"/>
        <v>*</v>
      </c>
      <c r="BT188" s="8" t="str">
        <f t="shared" si="27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6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8"/>
        <v>Aderente</v>
      </c>
      <c r="BR189" s="21" t="str">
        <f t="shared" si="29"/>
        <v>*</v>
      </c>
      <c r="BS189" s="21" t="str">
        <f t="shared" si="30"/>
        <v>*</v>
      </c>
      <c r="BT189" s="8" t="str">
        <f t="shared" si="27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6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8"/>
        <v>Aderente</v>
      </c>
      <c r="BR190" s="21" t="str">
        <f t="shared" si="29"/>
        <v>*</v>
      </c>
      <c r="BS190" s="21" t="str">
        <f t="shared" si="30"/>
        <v>*</v>
      </c>
      <c r="BT190" s="8" t="str">
        <f t="shared" si="27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6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8"/>
        <v>Aderente</v>
      </c>
      <c r="BR191" s="21" t="str">
        <f t="shared" si="29"/>
        <v>*</v>
      </c>
      <c r="BS191" s="21" t="str">
        <f t="shared" si="30"/>
        <v>*</v>
      </c>
      <c r="BT191" s="8" t="str">
        <f t="shared" si="27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6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8"/>
        <v>Aderente</v>
      </c>
      <c r="BR192" s="21" t="str">
        <f t="shared" si="29"/>
        <v>*</v>
      </c>
      <c r="BS192" s="21" t="str">
        <f t="shared" si="30"/>
        <v>*</v>
      </c>
      <c r="BT192" s="8" t="str">
        <f t="shared" si="27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6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8"/>
        <v>Aderente</v>
      </c>
      <c r="BR193" s="21" t="str">
        <f t="shared" si="29"/>
        <v>*</v>
      </c>
      <c r="BS193" s="21" t="str">
        <f t="shared" si="30"/>
        <v>*</v>
      </c>
      <c r="BT193" s="8" t="str">
        <f t="shared" si="27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6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8"/>
        <v>Aderente</v>
      </c>
      <c r="BR194" s="21" t="str">
        <f t="shared" si="29"/>
        <v>*</v>
      </c>
      <c r="BS194" s="21" t="str">
        <f t="shared" si="30"/>
        <v>*</v>
      </c>
      <c r="BT194" s="8" t="str">
        <f t="shared" si="27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6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8"/>
        <v>Aderente</v>
      </c>
      <c r="BR195" s="21" t="str">
        <f t="shared" si="29"/>
        <v>*</v>
      </c>
      <c r="BS195" s="21" t="str">
        <f t="shared" si="30"/>
        <v>*</v>
      </c>
      <c r="BT195" s="8" t="str">
        <f t="shared" si="27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6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8"/>
        <v>Aderente</v>
      </c>
      <c r="BR196" s="21" t="str">
        <f t="shared" si="29"/>
        <v>*</v>
      </c>
      <c r="BS196" s="21" t="str">
        <f t="shared" si="30"/>
        <v>*</v>
      </c>
      <c r="BT196" s="8" t="str">
        <f t="shared" si="27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6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8"/>
        <v>Aderente</v>
      </c>
      <c r="BR197" s="21" t="str">
        <f t="shared" si="29"/>
        <v>*</v>
      </c>
      <c r="BS197" s="21" t="str">
        <f t="shared" si="30"/>
        <v>*</v>
      </c>
      <c r="BT197" s="8" t="str">
        <f t="shared" si="27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6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8"/>
        <v>Aderente</v>
      </c>
      <c r="BR198" s="21" t="str">
        <f t="shared" si="29"/>
        <v>*</v>
      </c>
      <c r="BS198" s="21" t="str">
        <f t="shared" si="30"/>
        <v>*</v>
      </c>
      <c r="BT198" s="8" t="str">
        <f t="shared" si="27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6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8"/>
        <v>Aderente</v>
      </c>
      <c r="BR199" s="21" t="str">
        <f t="shared" si="29"/>
        <v>*</v>
      </c>
      <c r="BS199" s="21" t="str">
        <f t="shared" si="30"/>
        <v>*</v>
      </c>
      <c r="BT199" s="8" t="str">
        <f t="shared" si="27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6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8"/>
        <v>Aderente</v>
      </c>
      <c r="BR200" s="21" t="str">
        <f t="shared" si="29"/>
        <v>*</v>
      </c>
      <c r="BS200" s="21" t="str">
        <f t="shared" si="30"/>
        <v>*</v>
      </c>
      <c r="BT200" s="8" t="str">
        <f t="shared" si="27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6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8"/>
        <v>Aderente</v>
      </c>
      <c r="BR201" s="21" t="str">
        <f t="shared" si="29"/>
        <v>*</v>
      </c>
      <c r="BS201" s="21" t="str">
        <f t="shared" si="30"/>
        <v>*</v>
      </c>
      <c r="BT201" s="8" t="str">
        <f t="shared" si="27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6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8"/>
        <v>Aderente</v>
      </c>
      <c r="BR202" s="21" t="str">
        <f t="shared" si="29"/>
        <v>*</v>
      </c>
      <c r="BS202" s="21" t="str">
        <f t="shared" si="30"/>
        <v>*</v>
      </c>
      <c r="BT202" s="8" t="str">
        <f t="shared" si="27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6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8"/>
        <v>Aderente</v>
      </c>
      <c r="BR203" s="21" t="str">
        <f t="shared" si="29"/>
        <v>*</v>
      </c>
      <c r="BS203" s="21" t="str">
        <f t="shared" si="30"/>
        <v>*</v>
      </c>
      <c r="BT203" s="8" t="str">
        <f t="shared" si="27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6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8"/>
        <v>Aderente</v>
      </c>
      <c r="BR204" s="21" t="str">
        <f t="shared" si="29"/>
        <v>*</v>
      </c>
      <c r="BS204" s="21" t="str">
        <f t="shared" si="30"/>
        <v>*</v>
      </c>
      <c r="BT204" s="8" t="str">
        <f t="shared" si="27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6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8"/>
        <v>Aderente</v>
      </c>
      <c r="BR205" s="21" t="str">
        <f t="shared" si="29"/>
        <v>*</v>
      </c>
      <c r="BS205" s="21" t="str">
        <f t="shared" si="30"/>
        <v>*</v>
      </c>
      <c r="BT205" s="8" t="str">
        <f t="shared" si="27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6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8"/>
        <v>Aderente</v>
      </c>
      <c r="BR206" s="21" t="str">
        <f t="shared" si="29"/>
        <v>*</v>
      </c>
      <c r="BS206" s="21" t="str">
        <f t="shared" si="30"/>
        <v>*</v>
      </c>
      <c r="BT206" s="8" t="str">
        <f t="shared" si="27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6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8"/>
        <v>Aderente</v>
      </c>
      <c r="BR207" s="21" t="str">
        <f t="shared" si="29"/>
        <v>*</v>
      </c>
      <c r="BS207" s="21" t="str">
        <f t="shared" si="30"/>
        <v>*</v>
      </c>
      <c r="BT207" s="8" t="str">
        <f t="shared" si="27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6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8"/>
        <v>Aderente</v>
      </c>
      <c r="BR208" s="21" t="str">
        <f t="shared" si="29"/>
        <v>*</v>
      </c>
      <c r="BS208" s="21" t="str">
        <f t="shared" si="30"/>
        <v>*</v>
      </c>
      <c r="BT208" s="8" t="str">
        <f t="shared" si="27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6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8"/>
        <v>Aderente</v>
      </c>
      <c r="BR209" s="21" t="str">
        <f t="shared" si="29"/>
        <v>*</v>
      </c>
      <c r="BS209" s="21" t="str">
        <f t="shared" si="30"/>
        <v>*</v>
      </c>
      <c r="BT209" s="8" t="str">
        <f t="shared" si="27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6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8"/>
        <v>Aderente</v>
      </c>
      <c r="BR210" s="21" t="str">
        <f t="shared" si="29"/>
        <v>*</v>
      </c>
      <c r="BS210" s="21" t="str">
        <f t="shared" si="30"/>
        <v>*</v>
      </c>
      <c r="BT210" s="8" t="str">
        <f t="shared" si="27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6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8"/>
        <v>Aderente</v>
      </c>
      <c r="BR211" s="21" t="str">
        <f t="shared" si="29"/>
        <v>*</v>
      </c>
      <c r="BS211" s="21" t="str">
        <f t="shared" si="30"/>
        <v>*</v>
      </c>
      <c r="BT211" s="8" t="str">
        <f t="shared" si="27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6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8"/>
        <v>Aderente</v>
      </c>
      <c r="BR212" s="21" t="str">
        <f t="shared" si="29"/>
        <v>*</v>
      </c>
      <c r="BS212" s="21" t="str">
        <f t="shared" si="30"/>
        <v>*</v>
      </c>
      <c r="BT212" s="8" t="str">
        <f t="shared" si="27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6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8"/>
        <v>Aderente</v>
      </c>
      <c r="BR213" s="21" t="str">
        <f t="shared" si="29"/>
        <v>*</v>
      </c>
      <c r="BS213" s="21" t="str">
        <f t="shared" si="30"/>
        <v>*</v>
      </c>
      <c r="BT213" s="8" t="str">
        <f t="shared" si="27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6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8"/>
        <v>Aderente</v>
      </c>
      <c r="BR214" s="21" t="str">
        <f t="shared" si="29"/>
        <v>*</v>
      </c>
      <c r="BS214" s="21" t="str">
        <f t="shared" si="30"/>
        <v>*</v>
      </c>
      <c r="BT214" s="8" t="str">
        <f t="shared" si="27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6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8"/>
        <v>Aderente</v>
      </c>
      <c r="BR215" s="21" t="str">
        <f t="shared" si="29"/>
        <v>*</v>
      </c>
      <c r="BS215" s="21" t="str">
        <f t="shared" si="30"/>
        <v>*</v>
      </c>
      <c r="BT215" s="8" t="str">
        <f t="shared" si="27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31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8"/>
        <v>Aderente</v>
      </c>
      <c r="BR216" s="21" t="str">
        <f t="shared" si="29"/>
        <v>*</v>
      </c>
      <c r="BS216" s="21" t="str">
        <f t="shared" si="30"/>
        <v>*</v>
      </c>
      <c r="BT216" s="8" t="str">
        <f t="shared" si="27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31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8"/>
        <v>Aderente</v>
      </c>
      <c r="BR217" s="21" t="str">
        <f t="shared" si="29"/>
        <v>*</v>
      </c>
      <c r="BS217" s="21" t="str">
        <f t="shared" si="30"/>
        <v>*</v>
      </c>
      <c r="BT217" s="8" t="str">
        <f t="shared" si="27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31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8"/>
        <v>Aderente</v>
      </c>
      <c r="BR218" s="21" t="str">
        <f t="shared" si="29"/>
        <v>*</v>
      </c>
      <c r="BS218" s="21" t="str">
        <f t="shared" si="30"/>
        <v>*</v>
      </c>
      <c r="BT218" s="8" t="str">
        <f t="shared" si="27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31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8"/>
        <v>Aderente</v>
      </c>
      <c r="BR219" s="21" t="str">
        <f t="shared" si="29"/>
        <v>*</v>
      </c>
      <c r="BS219" s="21" t="str">
        <f t="shared" si="30"/>
        <v>*</v>
      </c>
      <c r="BT219" s="8" t="str">
        <f t="shared" ref="BT219:BT282" si="32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1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3">IF(AND(BR220&lt;1,BS220&lt;1),"Produção e Intervalo",IF(BR220&lt;1,"Intervalo",IF(BS220&lt;1,"Produção","Aderente")))</f>
        <v>Aderente</v>
      </c>
      <c r="BR220" s="21" t="str">
        <f t="shared" ref="BR220:BR283" si="34">IF(OR(B220="",F220=""),"*",AY220/P220)</f>
        <v>*</v>
      </c>
      <c r="BS220" s="21" t="str">
        <f t="shared" ref="BS220:BS283" si="35">IF(OR(B220="",F220=""),"*",BA220/Q220)</f>
        <v>*</v>
      </c>
      <c r="BT220" s="8" t="str">
        <f t="shared" si="32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31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3"/>
        <v>Aderente</v>
      </c>
      <c r="BR221" s="21" t="str">
        <f t="shared" si="34"/>
        <v>*</v>
      </c>
      <c r="BS221" s="21" t="str">
        <f t="shared" si="35"/>
        <v>*</v>
      </c>
      <c r="BT221" s="8" t="str">
        <f t="shared" si="32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31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3"/>
        <v>Aderente</v>
      </c>
      <c r="BR222" s="21" t="str">
        <f t="shared" si="34"/>
        <v>*</v>
      </c>
      <c r="BS222" s="21" t="str">
        <f t="shared" si="35"/>
        <v>*</v>
      </c>
      <c r="BT222" s="8" t="str">
        <f t="shared" si="32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31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3"/>
        <v>Aderente</v>
      </c>
      <c r="BR223" s="21" t="str">
        <f t="shared" si="34"/>
        <v>*</v>
      </c>
      <c r="BS223" s="21" t="str">
        <f t="shared" si="35"/>
        <v>*</v>
      </c>
      <c r="BT223" s="8" t="str">
        <f t="shared" si="32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31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3"/>
        <v>Aderente</v>
      </c>
      <c r="BR224" s="21" t="str">
        <f t="shared" si="34"/>
        <v>*</v>
      </c>
      <c r="BS224" s="21" t="str">
        <f t="shared" si="35"/>
        <v>*</v>
      </c>
      <c r="BT224" s="8" t="str">
        <f t="shared" si="32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31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3"/>
        <v>Aderente</v>
      </c>
      <c r="BR225" s="21" t="str">
        <f t="shared" si="34"/>
        <v>*</v>
      </c>
      <c r="BS225" s="21" t="str">
        <f t="shared" si="35"/>
        <v>*</v>
      </c>
      <c r="BT225" s="8" t="str">
        <f t="shared" si="32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31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3"/>
        <v>Aderente</v>
      </c>
      <c r="BR226" s="21" t="str">
        <f t="shared" si="34"/>
        <v>*</v>
      </c>
      <c r="BS226" s="21" t="str">
        <f t="shared" si="35"/>
        <v>*</v>
      </c>
      <c r="BT226" s="8" t="str">
        <f t="shared" si="32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31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3"/>
        <v>Aderente</v>
      </c>
      <c r="BR227" s="21" t="str">
        <f t="shared" si="34"/>
        <v>*</v>
      </c>
      <c r="BS227" s="21" t="str">
        <f t="shared" si="35"/>
        <v>*</v>
      </c>
      <c r="BT227" s="8" t="str">
        <f t="shared" si="32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31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3"/>
        <v>Aderente</v>
      </c>
      <c r="BR228" s="21" t="str">
        <f t="shared" si="34"/>
        <v>*</v>
      </c>
      <c r="BS228" s="21" t="str">
        <f t="shared" si="35"/>
        <v>*</v>
      </c>
      <c r="BT228" s="8" t="str">
        <f t="shared" si="32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31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3"/>
        <v>Aderente</v>
      </c>
      <c r="BR229" s="21" t="str">
        <f t="shared" si="34"/>
        <v>*</v>
      </c>
      <c r="BS229" s="21" t="str">
        <f t="shared" si="35"/>
        <v>*</v>
      </c>
      <c r="BT229" s="8" t="str">
        <f t="shared" si="32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31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3"/>
        <v>Aderente</v>
      </c>
      <c r="BR230" s="21" t="str">
        <f t="shared" si="34"/>
        <v>*</v>
      </c>
      <c r="BS230" s="21" t="str">
        <f t="shared" si="35"/>
        <v>*</v>
      </c>
      <c r="BT230" s="8" t="str">
        <f t="shared" si="32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31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3"/>
        <v>Aderente</v>
      </c>
      <c r="BR231" s="21" t="str">
        <f t="shared" si="34"/>
        <v>*</v>
      </c>
      <c r="BS231" s="21" t="str">
        <f t="shared" si="35"/>
        <v>*</v>
      </c>
      <c r="BT231" s="8" t="str">
        <f t="shared" si="32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31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3"/>
        <v>Aderente</v>
      </c>
      <c r="BR232" s="21" t="str">
        <f t="shared" si="34"/>
        <v>*</v>
      </c>
      <c r="BS232" s="21" t="str">
        <f t="shared" si="35"/>
        <v>*</v>
      </c>
      <c r="BT232" s="8" t="str">
        <f t="shared" si="32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31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3"/>
        <v>Aderente</v>
      </c>
      <c r="BR233" s="21" t="str">
        <f t="shared" si="34"/>
        <v>*</v>
      </c>
      <c r="BS233" s="21" t="str">
        <f t="shared" si="35"/>
        <v>*</v>
      </c>
      <c r="BT233" s="8" t="str">
        <f t="shared" si="32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31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3"/>
        <v>Aderente</v>
      </c>
      <c r="BR234" s="21" t="str">
        <f t="shared" si="34"/>
        <v>*</v>
      </c>
      <c r="BS234" s="21" t="str">
        <f t="shared" si="35"/>
        <v>*</v>
      </c>
      <c r="BT234" s="8" t="str">
        <f t="shared" si="32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31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3"/>
        <v>Aderente</v>
      </c>
      <c r="BR235" s="21" t="str">
        <f t="shared" si="34"/>
        <v>*</v>
      </c>
      <c r="BS235" s="21" t="str">
        <f t="shared" si="35"/>
        <v>*</v>
      </c>
      <c r="BT235" s="8" t="str">
        <f t="shared" si="32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31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3"/>
        <v>Aderente</v>
      </c>
      <c r="BR236" s="21" t="str">
        <f t="shared" si="34"/>
        <v>*</v>
      </c>
      <c r="BS236" s="21" t="str">
        <f t="shared" si="35"/>
        <v>*</v>
      </c>
      <c r="BT236" s="8" t="str">
        <f t="shared" si="32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31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3"/>
        <v>Aderente</v>
      </c>
      <c r="BR237" s="21" t="str">
        <f t="shared" si="34"/>
        <v>*</v>
      </c>
      <c r="BS237" s="21" t="str">
        <f t="shared" si="35"/>
        <v>*</v>
      </c>
      <c r="BT237" s="8" t="str">
        <f t="shared" si="32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31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3"/>
        <v>Aderente</v>
      </c>
      <c r="BR238" s="21" t="str">
        <f t="shared" si="34"/>
        <v>*</v>
      </c>
      <c r="BS238" s="21" t="str">
        <f t="shared" si="35"/>
        <v>*</v>
      </c>
      <c r="BT238" s="8" t="str">
        <f t="shared" si="32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31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3"/>
        <v>Aderente</v>
      </c>
      <c r="BR239" s="21" t="str">
        <f t="shared" si="34"/>
        <v>*</v>
      </c>
      <c r="BS239" s="21" t="str">
        <f t="shared" si="35"/>
        <v>*</v>
      </c>
      <c r="BT239" s="8" t="str">
        <f t="shared" si="32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31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3"/>
        <v>Aderente</v>
      </c>
      <c r="BR240" s="21" t="str">
        <f t="shared" si="34"/>
        <v>*</v>
      </c>
      <c r="BS240" s="21" t="str">
        <f t="shared" si="35"/>
        <v>*</v>
      </c>
      <c r="BT240" s="8" t="str">
        <f t="shared" si="32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31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3"/>
        <v>Aderente</v>
      </c>
      <c r="BR241" s="21" t="str">
        <f t="shared" si="34"/>
        <v>*</v>
      </c>
      <c r="BS241" s="21" t="str">
        <f t="shared" si="35"/>
        <v>*</v>
      </c>
      <c r="BT241" s="8" t="str">
        <f t="shared" si="32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31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3"/>
        <v>Aderente</v>
      </c>
      <c r="BR242" s="21" t="str">
        <f t="shared" si="34"/>
        <v>*</v>
      </c>
      <c r="BS242" s="21" t="str">
        <f t="shared" si="35"/>
        <v>*</v>
      </c>
      <c r="BT242" s="8" t="str">
        <f t="shared" si="32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31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3"/>
        <v>Aderente</v>
      </c>
      <c r="BR243" s="21" t="str">
        <f t="shared" si="34"/>
        <v>*</v>
      </c>
      <c r="BS243" s="21" t="str">
        <f t="shared" si="35"/>
        <v>*</v>
      </c>
      <c r="BT243" s="8" t="str">
        <f t="shared" si="32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31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3"/>
        <v>Aderente</v>
      </c>
      <c r="BR244" s="21" t="str">
        <f t="shared" si="34"/>
        <v>*</v>
      </c>
      <c r="BS244" s="21" t="str">
        <f t="shared" si="35"/>
        <v>*</v>
      </c>
      <c r="BT244" s="8" t="str">
        <f t="shared" si="32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31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3"/>
        <v>Aderente</v>
      </c>
      <c r="BR245" s="21" t="str">
        <f t="shared" si="34"/>
        <v>*</v>
      </c>
      <c r="BS245" s="21" t="str">
        <f t="shared" si="35"/>
        <v>*</v>
      </c>
      <c r="BT245" s="8" t="str">
        <f t="shared" si="32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31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3"/>
        <v>Aderente</v>
      </c>
      <c r="BR246" s="21" t="str">
        <f t="shared" si="34"/>
        <v>*</v>
      </c>
      <c r="BS246" s="21" t="str">
        <f t="shared" si="35"/>
        <v>*</v>
      </c>
      <c r="BT246" s="8" t="str">
        <f t="shared" si="32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31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3"/>
        <v>Aderente</v>
      </c>
      <c r="BR247" s="21" t="str">
        <f t="shared" si="34"/>
        <v>*</v>
      </c>
      <c r="BS247" s="21" t="str">
        <f t="shared" si="35"/>
        <v>*</v>
      </c>
      <c r="BT247" s="8" t="str">
        <f t="shared" si="32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31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3"/>
        <v>Aderente</v>
      </c>
      <c r="BR248" s="21" t="str">
        <f t="shared" si="34"/>
        <v>*</v>
      </c>
      <c r="BS248" s="21" t="str">
        <f t="shared" si="35"/>
        <v>*</v>
      </c>
      <c r="BT248" s="8" t="str">
        <f t="shared" si="32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31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3"/>
        <v>Aderente</v>
      </c>
      <c r="BR249" s="21" t="str">
        <f t="shared" si="34"/>
        <v>*</v>
      </c>
      <c r="BS249" s="21" t="str">
        <f t="shared" si="35"/>
        <v>*</v>
      </c>
      <c r="BT249" s="8" t="str">
        <f t="shared" si="32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31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3"/>
        <v>Aderente</v>
      </c>
      <c r="BR250" s="21" t="str">
        <f t="shared" si="34"/>
        <v>*</v>
      </c>
      <c r="BS250" s="21" t="str">
        <f t="shared" si="35"/>
        <v>*</v>
      </c>
      <c r="BT250" s="8" t="str">
        <f t="shared" si="32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31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3"/>
        <v>Aderente</v>
      </c>
      <c r="BR251" s="21" t="str">
        <f t="shared" si="34"/>
        <v>*</v>
      </c>
      <c r="BS251" s="21" t="str">
        <f t="shared" si="35"/>
        <v>*</v>
      </c>
      <c r="BT251" s="8" t="str">
        <f t="shared" si="32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31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3"/>
        <v>Aderente</v>
      </c>
      <c r="BR252" s="21" t="str">
        <f t="shared" si="34"/>
        <v>*</v>
      </c>
      <c r="BS252" s="21" t="str">
        <f t="shared" si="35"/>
        <v>*</v>
      </c>
      <c r="BT252" s="8" t="str">
        <f t="shared" si="32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31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3"/>
        <v>Aderente</v>
      </c>
      <c r="BR253" s="21" t="str">
        <f t="shared" si="34"/>
        <v>*</v>
      </c>
      <c r="BS253" s="21" t="str">
        <f t="shared" si="35"/>
        <v>*</v>
      </c>
      <c r="BT253" s="8" t="str">
        <f t="shared" si="32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31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3"/>
        <v>Aderente</v>
      </c>
      <c r="BR254" s="21" t="str">
        <f t="shared" si="34"/>
        <v>*</v>
      </c>
      <c r="BS254" s="21" t="str">
        <f t="shared" si="35"/>
        <v>*</v>
      </c>
      <c r="BT254" s="8" t="str">
        <f t="shared" si="32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31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3"/>
        <v>Aderente</v>
      </c>
      <c r="BR255" s="21" t="str">
        <f t="shared" si="34"/>
        <v>*</v>
      </c>
      <c r="BS255" s="21" t="str">
        <f t="shared" si="35"/>
        <v>*</v>
      </c>
      <c r="BT255" s="8" t="str">
        <f t="shared" si="32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31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3"/>
        <v>Aderente</v>
      </c>
      <c r="BR256" s="21" t="str">
        <f t="shared" si="34"/>
        <v>*</v>
      </c>
      <c r="BS256" s="21" t="str">
        <f t="shared" si="35"/>
        <v>*</v>
      </c>
      <c r="BT256" s="8" t="str">
        <f t="shared" si="32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31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3"/>
        <v>Aderente</v>
      </c>
      <c r="BR257" s="21" t="str">
        <f t="shared" si="34"/>
        <v>*</v>
      </c>
      <c r="BS257" s="21" t="str">
        <f t="shared" si="35"/>
        <v>*</v>
      </c>
      <c r="BT257" s="8" t="str">
        <f t="shared" si="32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31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3"/>
        <v>Aderente</v>
      </c>
      <c r="BR258" s="21" t="str">
        <f t="shared" si="34"/>
        <v>*</v>
      </c>
      <c r="BS258" s="21" t="str">
        <f t="shared" si="35"/>
        <v>*</v>
      </c>
      <c r="BT258" s="8" t="str">
        <f t="shared" si="32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31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3"/>
        <v>Aderente</v>
      </c>
      <c r="BR259" s="21" t="str">
        <f t="shared" si="34"/>
        <v>*</v>
      </c>
      <c r="BS259" s="21" t="str">
        <f t="shared" si="35"/>
        <v>*</v>
      </c>
      <c r="BT259" s="8" t="str">
        <f t="shared" si="32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31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3"/>
        <v>Aderente</v>
      </c>
      <c r="BR260" s="21" t="str">
        <f t="shared" si="34"/>
        <v>*</v>
      </c>
      <c r="BS260" s="21" t="str">
        <f t="shared" si="35"/>
        <v>*</v>
      </c>
      <c r="BT260" s="8" t="str">
        <f t="shared" si="32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31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3"/>
        <v>Aderente</v>
      </c>
      <c r="BR261" s="21" t="str">
        <f t="shared" si="34"/>
        <v>*</v>
      </c>
      <c r="BS261" s="21" t="str">
        <f t="shared" si="35"/>
        <v>*</v>
      </c>
      <c r="BT261" s="8" t="str">
        <f t="shared" si="32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31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3"/>
        <v>Aderente</v>
      </c>
      <c r="BR262" s="21" t="str">
        <f t="shared" si="34"/>
        <v>*</v>
      </c>
      <c r="BS262" s="21" t="str">
        <f t="shared" si="35"/>
        <v>*</v>
      </c>
      <c r="BT262" s="8" t="str">
        <f t="shared" si="32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31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3"/>
        <v>Aderente</v>
      </c>
      <c r="BR263" s="21" t="str">
        <f t="shared" si="34"/>
        <v>*</v>
      </c>
      <c r="BS263" s="21" t="str">
        <f t="shared" si="35"/>
        <v>*</v>
      </c>
      <c r="BT263" s="8" t="str">
        <f t="shared" si="32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31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3"/>
        <v>Aderente</v>
      </c>
      <c r="BR264" s="21" t="str">
        <f t="shared" si="34"/>
        <v>*</v>
      </c>
      <c r="BS264" s="21" t="str">
        <f t="shared" si="35"/>
        <v>*</v>
      </c>
      <c r="BT264" s="8" t="str">
        <f t="shared" si="32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31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3"/>
        <v>Aderente</v>
      </c>
      <c r="BR265" s="21" t="str">
        <f t="shared" si="34"/>
        <v>*</v>
      </c>
      <c r="BS265" s="21" t="str">
        <f t="shared" si="35"/>
        <v>*</v>
      </c>
      <c r="BT265" s="8" t="str">
        <f t="shared" si="32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31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3"/>
        <v>Aderente</v>
      </c>
      <c r="BR266" s="21" t="str">
        <f t="shared" si="34"/>
        <v>*</v>
      </c>
      <c r="BS266" s="21" t="str">
        <f t="shared" si="35"/>
        <v>*</v>
      </c>
      <c r="BT266" s="8" t="str">
        <f t="shared" si="32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31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3"/>
        <v>Aderente</v>
      </c>
      <c r="BR267" s="21" t="str">
        <f t="shared" si="34"/>
        <v>*</v>
      </c>
      <c r="BS267" s="21" t="str">
        <f t="shared" si="35"/>
        <v>*</v>
      </c>
      <c r="BT267" s="8" t="str">
        <f t="shared" si="32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31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3"/>
        <v>Aderente</v>
      </c>
      <c r="BR268" s="21" t="str">
        <f t="shared" si="34"/>
        <v>*</v>
      </c>
      <c r="BS268" s="21" t="str">
        <f t="shared" si="35"/>
        <v>*</v>
      </c>
      <c r="BT268" s="8" t="str">
        <f t="shared" si="32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31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3"/>
        <v>Aderente</v>
      </c>
      <c r="BR269" s="21" t="str">
        <f t="shared" si="34"/>
        <v>*</v>
      </c>
      <c r="BS269" s="21" t="str">
        <f t="shared" si="35"/>
        <v>*</v>
      </c>
      <c r="BT269" s="8" t="str">
        <f t="shared" si="32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31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3"/>
        <v>Aderente</v>
      </c>
      <c r="BR270" s="21" t="str">
        <f t="shared" si="34"/>
        <v>*</v>
      </c>
      <c r="BS270" s="21" t="str">
        <f t="shared" si="35"/>
        <v>*</v>
      </c>
      <c r="BT270" s="8" t="str">
        <f t="shared" si="32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31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3"/>
        <v>Aderente</v>
      </c>
      <c r="BR271" s="21" t="str">
        <f t="shared" si="34"/>
        <v>*</v>
      </c>
      <c r="BS271" s="21" t="str">
        <f t="shared" si="35"/>
        <v>*</v>
      </c>
      <c r="BT271" s="8" t="str">
        <f t="shared" si="32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31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3"/>
        <v>Aderente</v>
      </c>
      <c r="BR272" s="21" t="str">
        <f t="shared" si="34"/>
        <v>*</v>
      </c>
      <c r="BS272" s="21" t="str">
        <f t="shared" si="35"/>
        <v>*</v>
      </c>
      <c r="BT272" s="8" t="str">
        <f t="shared" si="32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31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3"/>
        <v>Aderente</v>
      </c>
      <c r="BR273" s="21" t="str">
        <f t="shared" si="34"/>
        <v>*</v>
      </c>
      <c r="BS273" s="21" t="str">
        <f t="shared" si="35"/>
        <v>*</v>
      </c>
      <c r="BT273" s="8" t="str">
        <f t="shared" si="32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1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3"/>
        <v>Aderente</v>
      </c>
      <c r="BR274" s="21" t="str">
        <f t="shared" si="34"/>
        <v>*</v>
      </c>
      <c r="BS274" s="21" t="str">
        <f t="shared" si="35"/>
        <v>*</v>
      </c>
      <c r="BT274" s="8" t="str">
        <f t="shared" si="32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1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3"/>
        <v>Aderente</v>
      </c>
      <c r="BR275" s="21" t="str">
        <f t="shared" si="34"/>
        <v>*</v>
      </c>
      <c r="BS275" s="21" t="str">
        <f t="shared" si="35"/>
        <v>*</v>
      </c>
      <c r="BT275" s="8" t="str">
        <f t="shared" si="32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1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3"/>
        <v>Aderente</v>
      </c>
      <c r="BR276" s="21" t="str">
        <f t="shared" si="34"/>
        <v>*</v>
      </c>
      <c r="BS276" s="21" t="str">
        <f t="shared" si="35"/>
        <v>*</v>
      </c>
      <c r="BT276" s="8" t="str">
        <f t="shared" si="32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1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3"/>
        <v>Aderente</v>
      </c>
      <c r="BR277" s="21" t="str">
        <f t="shared" si="34"/>
        <v>*</v>
      </c>
      <c r="BS277" s="21" t="str">
        <f t="shared" si="35"/>
        <v>*</v>
      </c>
      <c r="BT277" s="8" t="str">
        <f t="shared" si="32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1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3"/>
        <v>Aderente</v>
      </c>
      <c r="BR278" s="21" t="str">
        <f t="shared" si="34"/>
        <v>*</v>
      </c>
      <c r="BS278" s="21" t="str">
        <f t="shared" si="35"/>
        <v>*</v>
      </c>
      <c r="BT278" s="8" t="str">
        <f t="shared" si="32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1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3"/>
        <v>Aderente</v>
      </c>
      <c r="BR279" s="21" t="str">
        <f t="shared" si="34"/>
        <v>*</v>
      </c>
      <c r="BS279" s="21" t="str">
        <f t="shared" si="35"/>
        <v>*</v>
      </c>
      <c r="BT279" s="8" t="str">
        <f t="shared" si="32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6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3"/>
        <v>Aderente</v>
      </c>
      <c r="BR280" s="21" t="str">
        <f t="shared" si="34"/>
        <v>*</v>
      </c>
      <c r="BS280" s="21" t="str">
        <f t="shared" si="35"/>
        <v>*</v>
      </c>
      <c r="BT280" s="8" t="str">
        <f t="shared" si="32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3"/>
        <v>Aderente</v>
      </c>
      <c r="BR281" s="21" t="str">
        <f t="shared" si="34"/>
        <v>*</v>
      </c>
      <c r="BS281" s="21" t="str">
        <f t="shared" si="35"/>
        <v>*</v>
      </c>
      <c r="BT281" s="8" t="str">
        <f t="shared" si="32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3"/>
        <v>Aderente</v>
      </c>
      <c r="BR282" s="21" t="str">
        <f t="shared" si="34"/>
        <v>*</v>
      </c>
      <c r="BS282" s="21" t="str">
        <f t="shared" si="35"/>
        <v>*</v>
      </c>
      <c r="BT282" s="8" t="str">
        <f t="shared" si="32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3"/>
        <v>Aderente</v>
      </c>
      <c r="BR283" s="21" t="str">
        <f t="shared" si="34"/>
        <v>*</v>
      </c>
      <c r="BS283" s="21" t="str">
        <f t="shared" si="35"/>
        <v>*</v>
      </c>
      <c r="BT283" s="8" t="str">
        <f t="shared" ref="BT283:BT346" si="37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8">IF(AND(BR284&lt;1,BS284&lt;1),"Produção e Intervalo",IF(BR284&lt;1,"Intervalo",IF(BS284&lt;1,"Produção","Aderente")))</f>
        <v>Aderente</v>
      </c>
      <c r="BR284" s="21" t="str">
        <f t="shared" ref="BR284:BR347" si="39">IF(OR(B284="",F284=""),"*",AY284/P284)</f>
        <v>*</v>
      </c>
      <c r="BS284" s="21" t="str">
        <f t="shared" ref="BS284:BS347" si="40">IF(OR(B284="",F284=""),"*",BA284/Q284)</f>
        <v>*</v>
      </c>
      <c r="BT284" s="8" t="str">
        <f t="shared" si="37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8"/>
        <v>Aderente</v>
      </c>
      <c r="BR285" s="21" t="str">
        <f t="shared" si="39"/>
        <v>*</v>
      </c>
      <c r="BS285" s="21" t="str">
        <f t="shared" si="40"/>
        <v>*</v>
      </c>
      <c r="BT285" s="8" t="str">
        <f t="shared" si="37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8"/>
        <v>Aderente</v>
      </c>
      <c r="BR286" s="21" t="str">
        <f t="shared" si="39"/>
        <v>*</v>
      </c>
      <c r="BS286" s="21" t="str">
        <f t="shared" si="40"/>
        <v>*</v>
      </c>
      <c r="BT286" s="8" t="str">
        <f t="shared" si="37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8"/>
        <v>Aderente</v>
      </c>
      <c r="BR287" s="21" t="str">
        <f t="shared" si="39"/>
        <v>*</v>
      </c>
      <c r="BS287" s="21" t="str">
        <f t="shared" si="40"/>
        <v>*</v>
      </c>
      <c r="BT287" s="8" t="str">
        <f t="shared" si="37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8"/>
        <v>Aderente</v>
      </c>
      <c r="BR288" s="21" t="str">
        <f t="shared" si="39"/>
        <v>*</v>
      </c>
      <c r="BS288" s="21" t="str">
        <f t="shared" si="40"/>
        <v>*</v>
      </c>
      <c r="BT288" s="8" t="str">
        <f t="shared" si="37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8"/>
        <v>Aderente</v>
      </c>
      <c r="BR289" s="21" t="str">
        <f t="shared" si="39"/>
        <v>*</v>
      </c>
      <c r="BS289" s="21" t="str">
        <f t="shared" si="40"/>
        <v>*</v>
      </c>
      <c r="BT289" s="8" t="str">
        <f t="shared" si="37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8"/>
        <v>Aderente</v>
      </c>
      <c r="BR290" s="21" t="str">
        <f t="shared" si="39"/>
        <v>*</v>
      </c>
      <c r="BS290" s="21" t="str">
        <f t="shared" si="40"/>
        <v>*</v>
      </c>
      <c r="BT290" s="8" t="str">
        <f t="shared" si="37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8"/>
        <v>Aderente</v>
      </c>
      <c r="BR291" s="21" t="str">
        <f t="shared" si="39"/>
        <v>*</v>
      </c>
      <c r="BS291" s="21" t="str">
        <f t="shared" si="40"/>
        <v>*</v>
      </c>
      <c r="BT291" s="8" t="str">
        <f t="shared" si="37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8"/>
        <v>Aderente</v>
      </c>
      <c r="BR292" s="21" t="str">
        <f t="shared" si="39"/>
        <v>*</v>
      </c>
      <c r="BS292" s="21" t="str">
        <f t="shared" si="40"/>
        <v>*</v>
      </c>
      <c r="BT292" s="8" t="str">
        <f t="shared" si="37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8"/>
        <v>Aderente</v>
      </c>
      <c r="BR293" s="21" t="str">
        <f t="shared" si="39"/>
        <v>*</v>
      </c>
      <c r="BS293" s="21" t="str">
        <f t="shared" si="40"/>
        <v>*</v>
      </c>
      <c r="BT293" s="8" t="str">
        <f t="shared" si="37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8"/>
        <v>Aderente</v>
      </c>
      <c r="BR294" s="21" t="str">
        <f t="shared" si="39"/>
        <v>*</v>
      </c>
      <c r="BS294" s="21" t="str">
        <f t="shared" si="40"/>
        <v>*</v>
      </c>
      <c r="BT294" s="8" t="str">
        <f t="shared" si="37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8"/>
        <v>Aderente</v>
      </c>
      <c r="BR295" s="21" t="str">
        <f t="shared" si="39"/>
        <v>*</v>
      </c>
      <c r="BS295" s="21" t="str">
        <f t="shared" si="40"/>
        <v>*</v>
      </c>
      <c r="BT295" s="8" t="str">
        <f t="shared" si="37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8"/>
        <v>Aderente</v>
      </c>
      <c r="BR296" s="21" t="str">
        <f t="shared" si="39"/>
        <v>*</v>
      </c>
      <c r="BS296" s="21" t="str">
        <f t="shared" si="40"/>
        <v>*</v>
      </c>
      <c r="BT296" s="8" t="str">
        <f t="shared" si="37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8"/>
        <v>Aderente</v>
      </c>
      <c r="BR297" s="21" t="str">
        <f t="shared" si="39"/>
        <v>*</v>
      </c>
      <c r="BS297" s="21" t="str">
        <f t="shared" si="40"/>
        <v>*</v>
      </c>
      <c r="BT297" s="8" t="str">
        <f t="shared" si="37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8"/>
        <v>Aderente</v>
      </c>
      <c r="BR298" s="21" t="str">
        <f t="shared" si="39"/>
        <v>*</v>
      </c>
      <c r="BS298" s="21" t="str">
        <f t="shared" si="40"/>
        <v>*</v>
      </c>
      <c r="BT298" s="8" t="str">
        <f t="shared" si="37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8"/>
        <v>Aderente</v>
      </c>
      <c r="BR299" s="21" t="str">
        <f t="shared" si="39"/>
        <v>*</v>
      </c>
      <c r="BS299" s="21" t="str">
        <f t="shared" si="40"/>
        <v>*</v>
      </c>
      <c r="BT299" s="8" t="str">
        <f t="shared" si="37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8"/>
        <v>Aderente</v>
      </c>
      <c r="BR300" s="21" t="str">
        <f t="shared" si="39"/>
        <v>*</v>
      </c>
      <c r="BS300" s="21" t="str">
        <f t="shared" si="40"/>
        <v>*</v>
      </c>
      <c r="BT300" s="8" t="str">
        <f t="shared" si="37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6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8"/>
        <v>Aderente</v>
      </c>
      <c r="BR301" s="21" t="str">
        <f t="shared" si="39"/>
        <v>*</v>
      </c>
      <c r="BS301" s="21" t="str">
        <f t="shared" si="40"/>
        <v>*</v>
      </c>
      <c r="BT301" s="8" t="str">
        <f t="shared" si="37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6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8"/>
        <v>Aderente</v>
      </c>
      <c r="BR302" s="21" t="str">
        <f t="shared" si="39"/>
        <v>*</v>
      </c>
      <c r="BS302" s="21" t="str">
        <f t="shared" si="40"/>
        <v>*</v>
      </c>
      <c r="BT302" s="8" t="str">
        <f t="shared" si="37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6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8"/>
        <v>Aderente</v>
      </c>
      <c r="BR303" s="21" t="str">
        <f t="shared" si="39"/>
        <v>*</v>
      </c>
      <c r="BS303" s="21" t="str">
        <f t="shared" si="40"/>
        <v>*</v>
      </c>
      <c r="BT303" s="8" t="str">
        <f t="shared" si="37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6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8"/>
        <v>Aderente</v>
      </c>
      <c r="BR304" s="21" t="str">
        <f t="shared" si="39"/>
        <v>*</v>
      </c>
      <c r="BS304" s="21" t="str">
        <f t="shared" si="40"/>
        <v>*</v>
      </c>
      <c r="BT304" s="8" t="str">
        <f t="shared" si="37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6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8"/>
        <v>Aderente</v>
      </c>
      <c r="BR305" s="21" t="str">
        <f t="shared" si="39"/>
        <v>*</v>
      </c>
      <c r="BS305" s="21" t="str">
        <f t="shared" si="40"/>
        <v>*</v>
      </c>
      <c r="BT305" s="8" t="str">
        <f t="shared" si="37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6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8"/>
        <v>Aderente</v>
      </c>
      <c r="BR306" s="21" t="str">
        <f t="shared" si="39"/>
        <v>*</v>
      </c>
      <c r="BS306" s="21" t="str">
        <f t="shared" si="40"/>
        <v>*</v>
      </c>
      <c r="BT306" s="8" t="str">
        <f t="shared" si="37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6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8"/>
        <v>Aderente</v>
      </c>
      <c r="BR307" s="21" t="str">
        <f t="shared" si="39"/>
        <v>*</v>
      </c>
      <c r="BS307" s="21" t="str">
        <f t="shared" si="40"/>
        <v>*</v>
      </c>
      <c r="BT307" s="8" t="str">
        <f t="shared" si="37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6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8"/>
        <v>Aderente</v>
      </c>
      <c r="BR308" s="21" t="str">
        <f t="shared" si="39"/>
        <v>*</v>
      </c>
      <c r="BS308" s="21" t="str">
        <f t="shared" si="40"/>
        <v>*</v>
      </c>
      <c r="BT308" s="8" t="str">
        <f t="shared" si="37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6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8"/>
        <v>Aderente</v>
      </c>
      <c r="BR309" s="21" t="str">
        <f t="shared" si="39"/>
        <v>*</v>
      </c>
      <c r="BS309" s="21" t="str">
        <f t="shared" si="40"/>
        <v>*</v>
      </c>
      <c r="BT309" s="8" t="str">
        <f t="shared" si="37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6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8"/>
        <v>Aderente</v>
      </c>
      <c r="BR310" s="21" t="str">
        <f t="shared" si="39"/>
        <v>*</v>
      </c>
      <c r="BS310" s="21" t="str">
        <f t="shared" si="40"/>
        <v>*</v>
      </c>
      <c r="BT310" s="8" t="str">
        <f t="shared" si="37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6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8"/>
        <v>Aderente</v>
      </c>
      <c r="BR311" s="21" t="str">
        <f t="shared" si="39"/>
        <v>*</v>
      </c>
      <c r="BS311" s="21" t="str">
        <f t="shared" si="40"/>
        <v>*</v>
      </c>
      <c r="BT311" s="8" t="str">
        <f t="shared" si="37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6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8"/>
        <v>Aderente</v>
      </c>
      <c r="BR312" s="21" t="str">
        <f t="shared" si="39"/>
        <v>*</v>
      </c>
      <c r="BS312" s="21" t="str">
        <f t="shared" si="40"/>
        <v>*</v>
      </c>
      <c r="BT312" s="8" t="str">
        <f t="shared" si="37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6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8"/>
        <v>Aderente</v>
      </c>
      <c r="BR313" s="21" t="str">
        <f t="shared" si="39"/>
        <v>*</v>
      </c>
      <c r="BS313" s="21" t="str">
        <f t="shared" si="40"/>
        <v>*</v>
      </c>
      <c r="BT313" s="8" t="str">
        <f t="shared" si="37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6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8"/>
        <v>Aderente</v>
      </c>
      <c r="BR314" s="21" t="str">
        <f t="shared" si="39"/>
        <v>*</v>
      </c>
      <c r="BS314" s="21" t="str">
        <f t="shared" si="40"/>
        <v>*</v>
      </c>
      <c r="BT314" s="8" t="str">
        <f t="shared" si="37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6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8"/>
        <v>Aderente</v>
      </c>
      <c r="BR315" s="21" t="str">
        <f t="shared" si="39"/>
        <v>*</v>
      </c>
      <c r="BS315" s="21" t="str">
        <f t="shared" si="40"/>
        <v>*</v>
      </c>
      <c r="BT315" s="8" t="str">
        <f t="shared" si="37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6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8"/>
        <v>Aderente</v>
      </c>
      <c r="BR316" s="21" t="str">
        <f t="shared" si="39"/>
        <v>*</v>
      </c>
      <c r="BS316" s="21" t="str">
        <f t="shared" si="40"/>
        <v>*</v>
      </c>
      <c r="BT316" s="8" t="str">
        <f t="shared" si="37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6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8"/>
        <v>Aderente</v>
      </c>
      <c r="BR317" s="21" t="str">
        <f t="shared" si="39"/>
        <v>*</v>
      </c>
      <c r="BS317" s="21" t="str">
        <f t="shared" si="40"/>
        <v>*</v>
      </c>
      <c r="BT317" s="8" t="str">
        <f t="shared" si="37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6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8"/>
        <v>Aderente</v>
      </c>
      <c r="BR318" s="21" t="str">
        <f t="shared" si="39"/>
        <v>*</v>
      </c>
      <c r="BS318" s="21" t="str">
        <f t="shared" si="40"/>
        <v>*</v>
      </c>
      <c r="BT318" s="8" t="str">
        <f t="shared" si="37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6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8"/>
        <v>Aderente</v>
      </c>
      <c r="BR319" s="21" t="str">
        <f t="shared" si="39"/>
        <v>*</v>
      </c>
      <c r="BS319" s="21" t="str">
        <f t="shared" si="40"/>
        <v>*</v>
      </c>
      <c r="BT319" s="8" t="str">
        <f t="shared" si="37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6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8"/>
        <v>Aderente</v>
      </c>
      <c r="BR320" s="21" t="str">
        <f t="shared" si="39"/>
        <v>*</v>
      </c>
      <c r="BS320" s="21" t="str">
        <f t="shared" si="40"/>
        <v>*</v>
      </c>
      <c r="BT320" s="8" t="str">
        <f t="shared" si="37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6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8"/>
        <v>Aderente</v>
      </c>
      <c r="BR321" s="21" t="str">
        <f t="shared" si="39"/>
        <v>*</v>
      </c>
      <c r="BS321" s="21" t="str">
        <f t="shared" si="40"/>
        <v>*</v>
      </c>
      <c r="BT321" s="8" t="str">
        <f t="shared" si="37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6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8"/>
        <v>Aderente</v>
      </c>
      <c r="BR322" s="21" t="str">
        <f t="shared" si="39"/>
        <v>*</v>
      </c>
      <c r="BS322" s="21" t="str">
        <f t="shared" si="40"/>
        <v>*</v>
      </c>
      <c r="BT322" s="8" t="str">
        <f t="shared" si="37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6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8"/>
        <v>Aderente</v>
      </c>
      <c r="BR323" s="21" t="str">
        <f t="shared" si="39"/>
        <v>*</v>
      </c>
      <c r="BS323" s="21" t="str">
        <f t="shared" si="40"/>
        <v>*</v>
      </c>
      <c r="BT323" s="8" t="str">
        <f t="shared" si="37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6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8"/>
        <v>Aderente</v>
      </c>
      <c r="BR324" s="21" t="str">
        <f t="shared" si="39"/>
        <v>*</v>
      </c>
      <c r="BS324" s="21" t="str">
        <f t="shared" si="40"/>
        <v>*</v>
      </c>
      <c r="BT324" s="8" t="str">
        <f t="shared" si="37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6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8"/>
        <v>Aderente</v>
      </c>
      <c r="BR325" s="21" t="str">
        <f t="shared" si="39"/>
        <v>*</v>
      </c>
      <c r="BS325" s="21" t="str">
        <f t="shared" si="40"/>
        <v>*</v>
      </c>
      <c r="BT325" s="8" t="str">
        <f t="shared" si="37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6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8"/>
        <v>Aderente</v>
      </c>
      <c r="BR326" s="21" t="str">
        <f t="shared" si="39"/>
        <v>*</v>
      </c>
      <c r="BS326" s="21" t="str">
        <f t="shared" si="40"/>
        <v>*</v>
      </c>
      <c r="BT326" s="8" t="str">
        <f t="shared" si="37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6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8"/>
        <v>Aderente</v>
      </c>
      <c r="BR327" s="21" t="str">
        <f t="shared" si="39"/>
        <v>*</v>
      </c>
      <c r="BS327" s="21" t="str">
        <f t="shared" si="40"/>
        <v>*</v>
      </c>
      <c r="BT327" s="8" t="str">
        <f t="shared" si="37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6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8"/>
        <v>Aderente</v>
      </c>
      <c r="BR328" s="21" t="str">
        <f t="shared" si="39"/>
        <v>*</v>
      </c>
      <c r="BS328" s="21" t="str">
        <f t="shared" si="40"/>
        <v>*</v>
      </c>
      <c r="BT328" s="8" t="str">
        <f t="shared" si="37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6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8"/>
        <v>Aderente</v>
      </c>
      <c r="BR329" s="21" t="str">
        <f t="shared" si="39"/>
        <v>*</v>
      </c>
      <c r="BS329" s="21" t="str">
        <f t="shared" si="40"/>
        <v>*</v>
      </c>
      <c r="BT329" s="8" t="str">
        <f t="shared" si="37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6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8"/>
        <v>Aderente</v>
      </c>
      <c r="BR330" s="21" t="str">
        <f t="shared" si="39"/>
        <v>*</v>
      </c>
      <c r="BS330" s="21" t="str">
        <f t="shared" si="40"/>
        <v>*</v>
      </c>
      <c r="BT330" s="8" t="str">
        <f t="shared" si="37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6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8"/>
        <v>Aderente</v>
      </c>
      <c r="BR331" s="21" t="str">
        <f t="shared" si="39"/>
        <v>*</v>
      </c>
      <c r="BS331" s="21" t="str">
        <f t="shared" si="40"/>
        <v>*</v>
      </c>
      <c r="BT331" s="8" t="str">
        <f t="shared" si="37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6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8"/>
        <v>Aderente</v>
      </c>
      <c r="BR332" s="21" t="str">
        <f t="shared" si="39"/>
        <v>*</v>
      </c>
      <c r="BS332" s="21" t="str">
        <f t="shared" si="40"/>
        <v>*</v>
      </c>
      <c r="BT332" s="8" t="str">
        <f t="shared" si="37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6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8"/>
        <v>Aderente</v>
      </c>
      <c r="BR333" s="21" t="str">
        <f t="shared" si="39"/>
        <v>*</v>
      </c>
      <c r="BS333" s="21" t="str">
        <f t="shared" si="40"/>
        <v>*</v>
      </c>
      <c r="BT333" s="8" t="str">
        <f t="shared" si="37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6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8"/>
        <v>Aderente</v>
      </c>
      <c r="BR334" s="21" t="str">
        <f t="shared" si="39"/>
        <v>*</v>
      </c>
      <c r="BS334" s="21" t="str">
        <f t="shared" si="40"/>
        <v>*</v>
      </c>
      <c r="BT334" s="8" t="str">
        <f t="shared" si="37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6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8"/>
        <v>Aderente</v>
      </c>
      <c r="BR335" s="21" t="str">
        <f t="shared" si="39"/>
        <v>*</v>
      </c>
      <c r="BS335" s="21" t="str">
        <f t="shared" si="40"/>
        <v>*</v>
      </c>
      <c r="BT335" s="8" t="str">
        <f t="shared" si="37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6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8"/>
        <v>Aderente</v>
      </c>
      <c r="BR336" s="21" t="str">
        <f t="shared" si="39"/>
        <v>*</v>
      </c>
      <c r="BS336" s="21" t="str">
        <f t="shared" si="40"/>
        <v>*</v>
      </c>
      <c r="BT336" s="8" t="str">
        <f t="shared" si="37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6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8"/>
        <v>Aderente</v>
      </c>
      <c r="BR337" s="21" t="str">
        <f t="shared" si="39"/>
        <v>*</v>
      </c>
      <c r="BS337" s="21" t="str">
        <f t="shared" si="40"/>
        <v>*</v>
      </c>
      <c r="BT337" s="8" t="str">
        <f t="shared" si="37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6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8"/>
        <v>Aderente</v>
      </c>
      <c r="BR338" s="21" t="str">
        <f t="shared" si="39"/>
        <v>*</v>
      </c>
      <c r="BS338" s="21" t="str">
        <f t="shared" si="40"/>
        <v>*</v>
      </c>
      <c r="BT338" s="8" t="str">
        <f t="shared" si="37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6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8"/>
        <v>Aderente</v>
      </c>
      <c r="BR339" s="21" t="str">
        <f t="shared" si="39"/>
        <v>*</v>
      </c>
      <c r="BS339" s="21" t="str">
        <f t="shared" si="40"/>
        <v>*</v>
      </c>
      <c r="BT339" s="8" t="str">
        <f t="shared" si="37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6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8"/>
        <v>Aderente</v>
      </c>
      <c r="BR340" s="21" t="str">
        <f t="shared" si="39"/>
        <v>*</v>
      </c>
      <c r="BS340" s="21" t="str">
        <f t="shared" si="40"/>
        <v>*</v>
      </c>
      <c r="BT340" s="8" t="str">
        <f t="shared" si="37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6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8"/>
        <v>Aderente</v>
      </c>
      <c r="BR341" s="21" t="str">
        <f t="shared" si="39"/>
        <v>*</v>
      </c>
      <c r="BS341" s="21" t="str">
        <f t="shared" si="40"/>
        <v>*</v>
      </c>
      <c r="BT341" s="8" t="str">
        <f t="shared" si="37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6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8"/>
        <v>Aderente</v>
      </c>
      <c r="BR342" s="21" t="str">
        <f t="shared" si="39"/>
        <v>*</v>
      </c>
      <c r="BS342" s="21" t="str">
        <f t="shared" si="40"/>
        <v>*</v>
      </c>
      <c r="BT342" s="8" t="str">
        <f t="shared" si="37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6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8"/>
        <v>Aderente</v>
      </c>
      <c r="BR343" s="21" t="str">
        <f t="shared" si="39"/>
        <v>*</v>
      </c>
      <c r="BS343" s="21" t="str">
        <f t="shared" si="40"/>
        <v>*</v>
      </c>
      <c r="BT343" s="8" t="str">
        <f t="shared" si="37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41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8"/>
        <v>Aderente</v>
      </c>
      <c r="BR344" s="21" t="str">
        <f t="shared" si="39"/>
        <v>*</v>
      </c>
      <c r="BS344" s="21" t="str">
        <f t="shared" si="40"/>
        <v>*</v>
      </c>
      <c r="BT344" s="8" t="str">
        <f t="shared" si="37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4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8"/>
        <v>Aderente</v>
      </c>
      <c r="BR345" s="21" t="str">
        <f t="shared" si="39"/>
        <v>*</v>
      </c>
      <c r="BS345" s="21" t="str">
        <f t="shared" si="40"/>
        <v>*</v>
      </c>
      <c r="BT345" s="8" t="str">
        <f t="shared" si="37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4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8"/>
        <v>Aderente</v>
      </c>
      <c r="BR346" s="21" t="str">
        <f t="shared" si="39"/>
        <v>*</v>
      </c>
      <c r="BS346" s="21" t="str">
        <f t="shared" si="40"/>
        <v>*</v>
      </c>
      <c r="BT346" s="8" t="str">
        <f t="shared" si="37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4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8"/>
        <v>Aderente</v>
      </c>
      <c r="BR347" s="21" t="str">
        <f t="shared" si="39"/>
        <v>*</v>
      </c>
      <c r="BS347" s="21" t="str">
        <f t="shared" si="40"/>
        <v>*</v>
      </c>
      <c r="BT347" s="8" t="str">
        <f t="shared" ref="BT347:BT410" si="42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3">IF(AND(BR348&lt;1,BS348&lt;1),"Produção e Intervalo",IF(BR348&lt;1,"Intervalo",IF(BS348&lt;1,"Produção","Aderente")))</f>
        <v>Aderente</v>
      </c>
      <c r="BR348" s="21" t="str">
        <f t="shared" ref="BR348:BR411" si="44">IF(OR(B348="",F348=""),"*",AY348/P348)</f>
        <v>*</v>
      </c>
      <c r="BS348" s="21" t="str">
        <f t="shared" ref="BS348:BS411" si="45">IF(OR(B348="",F348=""),"*",BA348/Q348)</f>
        <v>*</v>
      </c>
      <c r="BT348" s="8" t="str">
        <f t="shared" si="42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4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3"/>
        <v>Aderente</v>
      </c>
      <c r="BR349" s="21" t="str">
        <f t="shared" si="44"/>
        <v>*</v>
      </c>
      <c r="BS349" s="21" t="str">
        <f t="shared" si="45"/>
        <v>*</v>
      </c>
      <c r="BT349" s="8" t="str">
        <f t="shared" si="42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4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3"/>
        <v>Aderente</v>
      </c>
      <c r="BR350" s="21" t="str">
        <f t="shared" si="44"/>
        <v>*</v>
      </c>
      <c r="BS350" s="21" t="str">
        <f t="shared" si="45"/>
        <v>*</v>
      </c>
      <c r="BT350" s="8" t="str">
        <f t="shared" si="42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4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3"/>
        <v>Aderente</v>
      </c>
      <c r="BR351" s="21" t="str">
        <f t="shared" si="44"/>
        <v>*</v>
      </c>
      <c r="BS351" s="21" t="str">
        <f t="shared" si="45"/>
        <v>*</v>
      </c>
      <c r="BT351" s="8" t="str">
        <f t="shared" si="42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4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3"/>
        <v>Aderente</v>
      </c>
      <c r="BR352" s="21" t="str">
        <f t="shared" si="44"/>
        <v>*</v>
      </c>
      <c r="BS352" s="21" t="str">
        <f t="shared" si="45"/>
        <v>*</v>
      </c>
      <c r="BT352" s="8" t="str">
        <f t="shared" si="42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4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3"/>
        <v>Aderente</v>
      </c>
      <c r="BR353" s="21" t="str">
        <f t="shared" si="44"/>
        <v>*</v>
      </c>
      <c r="BS353" s="21" t="str">
        <f t="shared" si="45"/>
        <v>*</v>
      </c>
      <c r="BT353" s="8" t="str">
        <f t="shared" si="42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4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3"/>
        <v>Aderente</v>
      </c>
      <c r="BR354" s="21" t="str">
        <f t="shared" si="44"/>
        <v>*</v>
      </c>
      <c r="BS354" s="21" t="str">
        <f t="shared" si="45"/>
        <v>*</v>
      </c>
      <c r="BT354" s="8" t="str">
        <f t="shared" si="42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4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3"/>
        <v>Aderente</v>
      </c>
      <c r="BR355" s="21" t="str">
        <f t="shared" si="44"/>
        <v>*</v>
      </c>
      <c r="BS355" s="21" t="str">
        <f t="shared" si="45"/>
        <v>*</v>
      </c>
      <c r="BT355" s="8" t="str">
        <f t="shared" si="42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4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3"/>
        <v>Aderente</v>
      </c>
      <c r="BR356" s="21" t="str">
        <f t="shared" si="44"/>
        <v>*</v>
      </c>
      <c r="BS356" s="21" t="str">
        <f t="shared" si="45"/>
        <v>*</v>
      </c>
      <c r="BT356" s="8" t="str">
        <f t="shared" si="42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4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3"/>
        <v>Aderente</v>
      </c>
      <c r="BR357" s="21" t="str">
        <f t="shared" si="44"/>
        <v>*</v>
      </c>
      <c r="BS357" s="21" t="str">
        <f t="shared" si="45"/>
        <v>*</v>
      </c>
      <c r="BT357" s="8" t="str">
        <f t="shared" si="42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4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3"/>
        <v>Aderente</v>
      </c>
      <c r="BR358" s="21" t="str">
        <f t="shared" si="44"/>
        <v>*</v>
      </c>
      <c r="BS358" s="21" t="str">
        <f t="shared" si="45"/>
        <v>*</v>
      </c>
      <c r="BT358" s="8" t="str">
        <f t="shared" si="42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4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3"/>
        <v>Aderente</v>
      </c>
      <c r="BR359" s="21" t="str">
        <f t="shared" si="44"/>
        <v>*</v>
      </c>
      <c r="BS359" s="21" t="str">
        <f t="shared" si="45"/>
        <v>*</v>
      </c>
      <c r="BT359" s="8" t="str">
        <f t="shared" si="42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4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3"/>
        <v>Aderente</v>
      </c>
      <c r="BR360" s="21" t="str">
        <f t="shared" si="44"/>
        <v>*</v>
      </c>
      <c r="BS360" s="21" t="str">
        <f t="shared" si="45"/>
        <v>*</v>
      </c>
      <c r="BT360" s="8" t="str">
        <f t="shared" si="42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4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3"/>
        <v>Aderente</v>
      </c>
      <c r="BR361" s="21" t="str">
        <f t="shared" si="44"/>
        <v>*</v>
      </c>
      <c r="BS361" s="21" t="str">
        <f t="shared" si="45"/>
        <v>*</v>
      </c>
      <c r="BT361" s="8" t="str">
        <f t="shared" si="42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4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3"/>
        <v>Aderente</v>
      </c>
      <c r="BR362" s="21" t="str">
        <f t="shared" si="44"/>
        <v>*</v>
      </c>
      <c r="BS362" s="21" t="str">
        <f t="shared" si="45"/>
        <v>*</v>
      </c>
      <c r="BT362" s="8" t="str">
        <f t="shared" si="42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4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3"/>
        <v>Aderente</v>
      </c>
      <c r="BR363" s="21" t="str">
        <f t="shared" si="44"/>
        <v>*</v>
      </c>
      <c r="BS363" s="21" t="str">
        <f t="shared" si="45"/>
        <v>*</v>
      </c>
      <c r="BT363" s="8" t="str">
        <f t="shared" si="42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4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3"/>
        <v>Aderente</v>
      </c>
      <c r="BR364" s="21" t="str">
        <f t="shared" si="44"/>
        <v>*</v>
      </c>
      <c r="BS364" s="21" t="str">
        <f t="shared" si="45"/>
        <v>*</v>
      </c>
      <c r="BT364" s="8" t="str">
        <f t="shared" si="42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41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3"/>
        <v>Aderente</v>
      </c>
      <c r="BR365" s="21" t="str">
        <f t="shared" si="44"/>
        <v>*</v>
      </c>
      <c r="BS365" s="21" t="str">
        <f t="shared" si="45"/>
        <v>*</v>
      </c>
      <c r="BT365" s="8" t="str">
        <f t="shared" si="42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4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3"/>
        <v>Aderente</v>
      </c>
      <c r="BR366" s="21" t="str">
        <f t="shared" si="44"/>
        <v>*</v>
      </c>
      <c r="BS366" s="21" t="str">
        <f t="shared" si="45"/>
        <v>*</v>
      </c>
      <c r="BT366" s="8" t="str">
        <f t="shared" si="42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4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3"/>
        <v>Aderente</v>
      </c>
      <c r="BR367" s="21" t="str">
        <f t="shared" si="44"/>
        <v>*</v>
      </c>
      <c r="BS367" s="21" t="str">
        <f t="shared" si="45"/>
        <v>*</v>
      </c>
      <c r="BT367" s="8" t="str">
        <f t="shared" si="42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4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3"/>
        <v>Aderente</v>
      </c>
      <c r="BR368" s="21" t="str">
        <f t="shared" si="44"/>
        <v>*</v>
      </c>
      <c r="BS368" s="21" t="str">
        <f t="shared" si="45"/>
        <v>*</v>
      </c>
      <c r="BT368" s="8" t="str">
        <f t="shared" si="42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4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3"/>
        <v>Aderente</v>
      </c>
      <c r="BR369" s="21" t="str">
        <f t="shared" si="44"/>
        <v>*</v>
      </c>
      <c r="BS369" s="21" t="str">
        <f t="shared" si="45"/>
        <v>*</v>
      </c>
      <c r="BT369" s="8" t="str">
        <f t="shared" si="42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4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3"/>
        <v>Aderente</v>
      </c>
      <c r="BR370" s="21" t="str">
        <f t="shared" si="44"/>
        <v>*</v>
      </c>
      <c r="BS370" s="21" t="str">
        <f t="shared" si="45"/>
        <v>*</v>
      </c>
      <c r="BT370" s="8" t="str">
        <f t="shared" si="42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4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3"/>
        <v>Aderente</v>
      </c>
      <c r="BR371" s="21" t="str">
        <f t="shared" si="44"/>
        <v>*</v>
      </c>
      <c r="BS371" s="21" t="str">
        <f t="shared" si="45"/>
        <v>*</v>
      </c>
      <c r="BT371" s="8" t="str">
        <f t="shared" si="42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41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3"/>
        <v>Aderente</v>
      </c>
      <c r="BR372" s="21" t="str">
        <f t="shared" si="44"/>
        <v>*</v>
      </c>
      <c r="BS372" s="21" t="str">
        <f t="shared" si="45"/>
        <v>*</v>
      </c>
      <c r="BT372" s="8" t="str">
        <f t="shared" si="42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41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3"/>
        <v>Aderente</v>
      </c>
      <c r="BR373" s="21" t="str">
        <f t="shared" si="44"/>
        <v>*</v>
      </c>
      <c r="BS373" s="21" t="str">
        <f t="shared" si="45"/>
        <v>*</v>
      </c>
      <c r="BT373" s="8" t="str">
        <f t="shared" si="42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41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3"/>
        <v>Aderente</v>
      </c>
      <c r="BR374" s="21" t="str">
        <f t="shared" si="44"/>
        <v>*</v>
      </c>
      <c r="BS374" s="21" t="str">
        <f t="shared" si="45"/>
        <v>*</v>
      </c>
      <c r="BT374" s="8" t="str">
        <f t="shared" si="42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41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3"/>
        <v>Aderente</v>
      </c>
      <c r="BR375" s="21" t="str">
        <f t="shared" si="44"/>
        <v>*</v>
      </c>
      <c r="BS375" s="21" t="str">
        <f t="shared" si="45"/>
        <v>*</v>
      </c>
      <c r="BT375" s="8" t="str">
        <f t="shared" si="42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41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3"/>
        <v>Aderente</v>
      </c>
      <c r="BR376" s="21" t="str">
        <f t="shared" si="44"/>
        <v>*</v>
      </c>
      <c r="BS376" s="21" t="str">
        <f t="shared" si="45"/>
        <v>*</v>
      </c>
      <c r="BT376" s="8" t="str">
        <f t="shared" si="42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41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3"/>
        <v>Aderente</v>
      </c>
      <c r="BR377" s="21" t="str">
        <f t="shared" si="44"/>
        <v>*</v>
      </c>
      <c r="BS377" s="21" t="str">
        <f t="shared" si="45"/>
        <v>*</v>
      </c>
      <c r="BT377" s="8" t="str">
        <f t="shared" si="42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41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3"/>
        <v>Aderente</v>
      </c>
      <c r="BR378" s="21" t="str">
        <f t="shared" si="44"/>
        <v>*</v>
      </c>
      <c r="BS378" s="21" t="str">
        <f t="shared" si="45"/>
        <v>*</v>
      </c>
      <c r="BT378" s="8" t="str">
        <f t="shared" si="42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41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3"/>
        <v>Aderente</v>
      </c>
      <c r="BR379" s="21" t="str">
        <f t="shared" si="44"/>
        <v>*</v>
      </c>
      <c r="BS379" s="21" t="str">
        <f t="shared" si="45"/>
        <v>*</v>
      </c>
      <c r="BT379" s="8" t="str">
        <f t="shared" si="42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41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3"/>
        <v>Aderente</v>
      </c>
      <c r="BR380" s="21" t="str">
        <f t="shared" si="44"/>
        <v>*</v>
      </c>
      <c r="BS380" s="21" t="str">
        <f t="shared" si="45"/>
        <v>*</v>
      </c>
      <c r="BT380" s="8" t="str">
        <f t="shared" si="42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41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3"/>
        <v>Aderente</v>
      </c>
      <c r="BR381" s="21" t="str">
        <f t="shared" si="44"/>
        <v>*</v>
      </c>
      <c r="BS381" s="21" t="str">
        <f t="shared" si="45"/>
        <v>*</v>
      </c>
      <c r="BT381" s="8" t="str">
        <f t="shared" si="42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41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3"/>
        <v>Aderente</v>
      </c>
      <c r="BR382" s="21" t="str">
        <f t="shared" si="44"/>
        <v>*</v>
      </c>
      <c r="BS382" s="21" t="str">
        <f t="shared" si="45"/>
        <v>*</v>
      </c>
      <c r="BT382" s="8" t="str">
        <f t="shared" si="42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41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3"/>
        <v>Aderente</v>
      </c>
      <c r="BR383" s="21" t="str">
        <f t="shared" si="44"/>
        <v>*</v>
      </c>
      <c r="BS383" s="21" t="str">
        <f t="shared" si="45"/>
        <v>*</v>
      </c>
      <c r="BT383" s="8" t="str">
        <f t="shared" si="42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41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3"/>
        <v>Aderente</v>
      </c>
      <c r="BR384" s="21" t="str">
        <f t="shared" si="44"/>
        <v>*</v>
      </c>
      <c r="BS384" s="21" t="str">
        <f t="shared" si="45"/>
        <v>*</v>
      </c>
      <c r="BT384" s="8" t="str">
        <f t="shared" si="42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41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3"/>
        <v>Aderente</v>
      </c>
      <c r="BR385" s="21" t="str">
        <f t="shared" si="44"/>
        <v>*</v>
      </c>
      <c r="BS385" s="21" t="str">
        <f t="shared" si="45"/>
        <v>*</v>
      </c>
      <c r="BT385" s="8" t="str">
        <f t="shared" si="42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41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3"/>
        <v>Aderente</v>
      </c>
      <c r="BR386" s="21" t="str">
        <f t="shared" si="44"/>
        <v>*</v>
      </c>
      <c r="BS386" s="21" t="str">
        <f t="shared" si="45"/>
        <v>*</v>
      </c>
      <c r="BT386" s="8" t="str">
        <f t="shared" si="42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41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3"/>
        <v>Aderente</v>
      </c>
      <c r="BR387" s="21" t="str">
        <f t="shared" si="44"/>
        <v>*</v>
      </c>
      <c r="BS387" s="21" t="str">
        <f t="shared" si="45"/>
        <v>*</v>
      </c>
      <c r="BT387" s="8" t="str">
        <f t="shared" si="42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41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3"/>
        <v>Aderente</v>
      </c>
      <c r="BR388" s="21" t="str">
        <f t="shared" si="44"/>
        <v>*</v>
      </c>
      <c r="BS388" s="21" t="str">
        <f t="shared" si="45"/>
        <v>*</v>
      </c>
      <c r="BT388" s="8" t="str">
        <f t="shared" si="42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41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3"/>
        <v>Aderente</v>
      </c>
      <c r="BR389" s="21" t="str">
        <f t="shared" si="44"/>
        <v>*</v>
      </c>
      <c r="BS389" s="21" t="str">
        <f t="shared" si="45"/>
        <v>*</v>
      </c>
      <c r="BT389" s="8" t="str">
        <f t="shared" si="42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41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3"/>
        <v>Aderente</v>
      </c>
      <c r="BR390" s="21" t="str">
        <f t="shared" si="44"/>
        <v>*</v>
      </c>
      <c r="BS390" s="21" t="str">
        <f t="shared" si="45"/>
        <v>*</v>
      </c>
      <c r="BT390" s="8" t="str">
        <f t="shared" si="42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41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3"/>
        <v>Aderente</v>
      </c>
      <c r="BR391" s="21" t="str">
        <f t="shared" si="44"/>
        <v>*</v>
      </c>
      <c r="BS391" s="21" t="str">
        <f t="shared" si="45"/>
        <v>*</v>
      </c>
      <c r="BT391" s="8" t="str">
        <f t="shared" si="42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41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3"/>
        <v>Aderente</v>
      </c>
      <c r="BR392" s="21" t="str">
        <f t="shared" si="44"/>
        <v>*</v>
      </c>
      <c r="BS392" s="21" t="str">
        <f t="shared" si="45"/>
        <v>*</v>
      </c>
      <c r="BT392" s="8" t="str">
        <f t="shared" si="42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41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3"/>
        <v>Aderente</v>
      </c>
      <c r="BR393" s="21" t="str">
        <f t="shared" si="44"/>
        <v>*</v>
      </c>
      <c r="BS393" s="21" t="str">
        <f t="shared" si="45"/>
        <v>*</v>
      </c>
      <c r="BT393" s="8" t="str">
        <f t="shared" si="42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41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3"/>
        <v>Aderente</v>
      </c>
      <c r="BR394" s="21" t="str">
        <f t="shared" si="44"/>
        <v>*</v>
      </c>
      <c r="BS394" s="21" t="str">
        <f t="shared" si="45"/>
        <v>*</v>
      </c>
      <c r="BT394" s="8" t="str">
        <f t="shared" si="42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41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3"/>
        <v>Aderente</v>
      </c>
      <c r="BR395" s="21" t="str">
        <f t="shared" si="44"/>
        <v>*</v>
      </c>
      <c r="BS395" s="21" t="str">
        <f t="shared" si="45"/>
        <v>*</v>
      </c>
      <c r="BT395" s="8" t="str">
        <f t="shared" si="42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41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3"/>
        <v>Aderente</v>
      </c>
      <c r="BR396" s="21" t="str">
        <f t="shared" si="44"/>
        <v>*</v>
      </c>
      <c r="BS396" s="21" t="str">
        <f t="shared" si="45"/>
        <v>*</v>
      </c>
      <c r="BT396" s="8" t="str">
        <f t="shared" si="42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41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3"/>
        <v>Aderente</v>
      </c>
      <c r="BR397" s="21" t="str">
        <f t="shared" si="44"/>
        <v>*</v>
      </c>
      <c r="BS397" s="21" t="str">
        <f t="shared" si="45"/>
        <v>*</v>
      </c>
      <c r="BT397" s="8" t="str">
        <f t="shared" si="42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41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3"/>
        <v>Aderente</v>
      </c>
      <c r="BR398" s="21" t="str">
        <f t="shared" si="44"/>
        <v>*</v>
      </c>
      <c r="BS398" s="21" t="str">
        <f t="shared" si="45"/>
        <v>*</v>
      </c>
      <c r="BT398" s="8" t="str">
        <f t="shared" si="42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41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3"/>
        <v>Aderente</v>
      </c>
      <c r="BR399" s="21" t="str">
        <f t="shared" si="44"/>
        <v>*</v>
      </c>
      <c r="BS399" s="21" t="str">
        <f t="shared" si="45"/>
        <v>*</v>
      </c>
      <c r="BT399" s="8" t="str">
        <f t="shared" si="42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41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2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41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2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1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2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1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2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1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2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1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2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1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2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1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2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6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2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2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2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ref="BT411:BT460" si="47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8">IF(AND(BR412&lt;1,BS412&lt;1),"Produção e Intervalo",IF(BR412&lt;1,"Intervalo",IF(BS412&lt;1,"Produção","Aderente")))</f>
        <v>Aderente</v>
      </c>
      <c r="BR412" s="21" t="str">
        <f t="shared" ref="BR412:BR475" si="49">IF(OR(B412="",F412=""),"*",AY412/P412)</f>
        <v>*</v>
      </c>
      <c r="BS412" s="21" t="str">
        <f t="shared" ref="BS412:BS475" si="50">IF(OR(B412="",F412=""),"*",BA412/Q412)</f>
        <v>*</v>
      </c>
      <c r="BT412" s="8" t="str">
        <f t="shared" si="47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8"/>
        <v>Aderente</v>
      </c>
      <c r="BR413" s="21" t="str">
        <f t="shared" si="49"/>
        <v>*</v>
      </c>
      <c r="BS413" s="21" t="str">
        <f t="shared" si="50"/>
        <v>*</v>
      </c>
      <c r="BT413" s="8" t="str">
        <f t="shared" si="47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8"/>
        <v>Aderente</v>
      </c>
      <c r="BR414" s="21" t="str">
        <f t="shared" si="49"/>
        <v>*</v>
      </c>
      <c r="BS414" s="21" t="str">
        <f t="shared" si="50"/>
        <v>*</v>
      </c>
      <c r="BT414" s="8" t="str">
        <f t="shared" si="47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8"/>
        <v>Aderente</v>
      </c>
      <c r="BR415" s="21" t="str">
        <f t="shared" si="49"/>
        <v>*</v>
      </c>
      <c r="BS415" s="21" t="str">
        <f t="shared" si="50"/>
        <v>*</v>
      </c>
      <c r="BT415" s="8" t="str">
        <f t="shared" si="47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8"/>
        <v>Aderente</v>
      </c>
      <c r="BR416" s="21" t="str">
        <f t="shared" si="49"/>
        <v>*</v>
      </c>
      <c r="BS416" s="21" t="str">
        <f t="shared" si="50"/>
        <v>*</v>
      </c>
      <c r="BT416" s="8" t="str">
        <f t="shared" si="47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8"/>
        <v>Aderente</v>
      </c>
      <c r="BR417" s="21" t="str">
        <f t="shared" si="49"/>
        <v>*</v>
      </c>
      <c r="BS417" s="21" t="str">
        <f t="shared" si="50"/>
        <v>*</v>
      </c>
      <c r="BT417" s="8" t="str">
        <f t="shared" si="47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8"/>
        <v>Aderente</v>
      </c>
      <c r="BR418" s="21" t="str">
        <f t="shared" si="49"/>
        <v>*</v>
      </c>
      <c r="BS418" s="21" t="str">
        <f t="shared" si="50"/>
        <v>*</v>
      </c>
      <c r="BT418" s="8" t="str">
        <f t="shared" si="47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8"/>
        <v>Aderente</v>
      </c>
      <c r="BR419" s="21" t="str">
        <f t="shared" si="49"/>
        <v>*</v>
      </c>
      <c r="BS419" s="21" t="str">
        <f t="shared" si="50"/>
        <v>*</v>
      </c>
      <c r="BT419" s="8" t="str">
        <f t="shared" si="47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8"/>
        <v>Aderente</v>
      </c>
      <c r="BR420" s="21" t="str">
        <f t="shared" si="49"/>
        <v>*</v>
      </c>
      <c r="BS420" s="21" t="str">
        <f t="shared" si="50"/>
        <v>*</v>
      </c>
      <c r="BT420" s="8" t="str">
        <f t="shared" si="47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8"/>
        <v>Aderente</v>
      </c>
      <c r="BR421" s="21" t="str">
        <f t="shared" si="49"/>
        <v>*</v>
      </c>
      <c r="BS421" s="21" t="str">
        <f t="shared" si="50"/>
        <v>*</v>
      </c>
      <c r="BT421" s="8" t="str">
        <f t="shared" si="47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8"/>
        <v>Aderente</v>
      </c>
      <c r="BR422" s="21" t="str">
        <f t="shared" si="49"/>
        <v>*</v>
      </c>
      <c r="BS422" s="21" t="str">
        <f t="shared" si="50"/>
        <v>*</v>
      </c>
      <c r="BT422" s="8" t="str">
        <f t="shared" si="47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8"/>
        <v>Aderente</v>
      </c>
      <c r="BR423" s="21" t="str">
        <f t="shared" si="49"/>
        <v>*</v>
      </c>
      <c r="BS423" s="21" t="str">
        <f t="shared" si="50"/>
        <v>*</v>
      </c>
      <c r="BT423" s="8" t="str">
        <f t="shared" si="47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8"/>
        <v>Aderente</v>
      </c>
      <c r="BR424" s="21" t="str">
        <f t="shared" si="49"/>
        <v>*</v>
      </c>
      <c r="BS424" s="21" t="str">
        <f t="shared" si="50"/>
        <v>*</v>
      </c>
      <c r="BT424" s="8" t="str">
        <f t="shared" si="47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8"/>
        <v>Aderente</v>
      </c>
      <c r="BR425" s="21" t="str">
        <f t="shared" si="49"/>
        <v>*</v>
      </c>
      <c r="BS425" s="21" t="str">
        <f t="shared" si="50"/>
        <v>*</v>
      </c>
      <c r="BT425" s="8" t="str">
        <f t="shared" si="47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8"/>
        <v>Aderente</v>
      </c>
      <c r="BR426" s="21" t="str">
        <f t="shared" si="49"/>
        <v>*</v>
      </c>
      <c r="BS426" s="21" t="str">
        <f t="shared" si="50"/>
        <v>*</v>
      </c>
      <c r="BT426" s="8" t="str">
        <f t="shared" si="47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8"/>
        <v>Aderente</v>
      </c>
      <c r="BR427" s="21" t="str">
        <f t="shared" si="49"/>
        <v>*</v>
      </c>
      <c r="BS427" s="21" t="str">
        <f t="shared" si="50"/>
        <v>*</v>
      </c>
      <c r="BT427" s="8" t="str">
        <f t="shared" si="47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8"/>
        <v>Aderente</v>
      </c>
      <c r="BR428" s="21" t="str">
        <f t="shared" si="49"/>
        <v>*</v>
      </c>
      <c r="BS428" s="21" t="str">
        <f t="shared" si="50"/>
        <v>*</v>
      </c>
      <c r="BT428" s="8" t="str">
        <f t="shared" si="47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6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8"/>
        <v>Aderente</v>
      </c>
      <c r="BR429" s="21" t="str">
        <f t="shared" si="49"/>
        <v>*</v>
      </c>
      <c r="BS429" s="21" t="str">
        <f t="shared" si="50"/>
        <v>*</v>
      </c>
      <c r="BT429" s="8" t="str">
        <f t="shared" si="47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6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8"/>
        <v>Aderente</v>
      </c>
      <c r="BR430" s="21" t="str">
        <f t="shared" si="49"/>
        <v>*</v>
      </c>
      <c r="BS430" s="21" t="str">
        <f t="shared" si="50"/>
        <v>*</v>
      </c>
      <c r="BT430" s="8" t="str">
        <f t="shared" si="47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6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8"/>
        <v>Aderente</v>
      </c>
      <c r="BR431" s="21" t="str">
        <f t="shared" si="49"/>
        <v>*</v>
      </c>
      <c r="BS431" s="21" t="str">
        <f t="shared" si="50"/>
        <v>*</v>
      </c>
      <c r="BT431" s="8" t="str">
        <f t="shared" si="47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6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8"/>
        <v>Aderente</v>
      </c>
      <c r="BR432" s="21" t="str">
        <f t="shared" si="49"/>
        <v>*</v>
      </c>
      <c r="BS432" s="21" t="str">
        <f t="shared" si="50"/>
        <v>*</v>
      </c>
      <c r="BT432" s="8" t="str">
        <f t="shared" si="47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6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8"/>
        <v>Aderente</v>
      </c>
      <c r="BR433" s="21" t="str">
        <f t="shared" si="49"/>
        <v>*</v>
      </c>
      <c r="BS433" s="21" t="str">
        <f t="shared" si="50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6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8"/>
        <v>Aderente</v>
      </c>
      <c r="BR434" s="21" t="str">
        <f t="shared" si="49"/>
        <v>*</v>
      </c>
      <c r="BS434" s="21" t="str">
        <f t="shared" si="50"/>
        <v>*</v>
      </c>
      <c r="BT434" s="8" t="str">
        <f t="shared" si="47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6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8"/>
        <v>Aderente</v>
      </c>
      <c r="BR435" s="21" t="str">
        <f t="shared" si="49"/>
        <v>*</v>
      </c>
      <c r="BS435" s="21" t="str">
        <f t="shared" si="50"/>
        <v>*</v>
      </c>
      <c r="BT435" s="8" t="str">
        <f t="shared" si="47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6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8"/>
        <v>Aderente</v>
      </c>
      <c r="BR436" s="21" t="str">
        <f t="shared" si="49"/>
        <v>*</v>
      </c>
      <c r="BS436" s="21" t="str">
        <f t="shared" si="50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6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8"/>
        <v>Aderente</v>
      </c>
      <c r="BR437" s="21" t="str">
        <f t="shared" si="49"/>
        <v>*</v>
      </c>
      <c r="BS437" s="21" t="str">
        <f t="shared" si="50"/>
        <v>*</v>
      </c>
      <c r="BT437" s="8" t="str">
        <f t="shared" si="47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6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8"/>
        <v>Aderente</v>
      </c>
      <c r="BR438" s="21" t="str">
        <f t="shared" si="49"/>
        <v>*</v>
      </c>
      <c r="BS438" s="21" t="str">
        <f t="shared" si="50"/>
        <v>*</v>
      </c>
      <c r="BT438" s="8" t="str">
        <f t="shared" si="47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6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8"/>
        <v>Aderente</v>
      </c>
      <c r="BR439" s="21" t="str">
        <f t="shared" si="49"/>
        <v>*</v>
      </c>
      <c r="BS439" s="21" t="str">
        <f t="shared" si="50"/>
        <v>*</v>
      </c>
      <c r="BT439" s="8" t="str">
        <f t="shared" si="47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6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8"/>
        <v>Aderente</v>
      </c>
      <c r="BR440" s="21" t="str">
        <f t="shared" si="49"/>
        <v>*</v>
      </c>
      <c r="BS440" s="21" t="str">
        <f t="shared" si="50"/>
        <v>*</v>
      </c>
      <c r="BT440" s="8" t="str">
        <f t="shared" si="47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6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8"/>
        <v>Aderente</v>
      </c>
      <c r="BR441" s="21" t="str">
        <f t="shared" si="49"/>
        <v>*</v>
      </c>
      <c r="BS441" s="21" t="str">
        <f t="shared" si="50"/>
        <v>*</v>
      </c>
      <c r="BT441" s="8" t="str">
        <f t="shared" si="47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6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8"/>
        <v>Aderente</v>
      </c>
      <c r="BR442" s="21" t="str">
        <f t="shared" si="49"/>
        <v>*</v>
      </c>
      <c r="BS442" s="21" t="str">
        <f t="shared" si="50"/>
        <v>*</v>
      </c>
      <c r="BT442" s="8" t="str">
        <f t="shared" si="47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6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8"/>
        <v>Aderente</v>
      </c>
      <c r="BR443" s="21" t="str">
        <f t="shared" si="49"/>
        <v>*</v>
      </c>
      <c r="BS443" s="21" t="str">
        <f t="shared" si="50"/>
        <v>*</v>
      </c>
      <c r="BT443" s="8" t="str">
        <f t="shared" si="47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6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8"/>
        <v>Aderente</v>
      </c>
      <c r="BR444" s="21" t="str">
        <f t="shared" si="49"/>
        <v>*</v>
      </c>
      <c r="BS444" s="21" t="str">
        <f t="shared" si="50"/>
        <v>*</v>
      </c>
      <c r="BT444" s="8" t="str">
        <f t="shared" si="47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6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8"/>
        <v>Aderente</v>
      </c>
      <c r="BR445" s="21" t="str">
        <f t="shared" si="49"/>
        <v>*</v>
      </c>
      <c r="BS445" s="21" t="str">
        <f t="shared" si="50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6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8"/>
        <v>Aderente</v>
      </c>
      <c r="BR446" s="21" t="str">
        <f t="shared" si="49"/>
        <v>*</v>
      </c>
      <c r="BS446" s="21" t="str">
        <f t="shared" si="50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6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8"/>
        <v>Aderente</v>
      </c>
      <c r="BR447" s="21" t="str">
        <f t="shared" si="49"/>
        <v>*</v>
      </c>
      <c r="BS447" s="21" t="str">
        <f t="shared" si="50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6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8"/>
        <v>Aderente</v>
      </c>
      <c r="BR448" s="21" t="str">
        <f t="shared" si="49"/>
        <v>*</v>
      </c>
      <c r="BS448" s="21" t="str">
        <f t="shared" si="50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6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8"/>
        <v>Aderente</v>
      </c>
      <c r="BR449" s="21" t="str">
        <f t="shared" si="49"/>
        <v>*</v>
      </c>
      <c r="BS449" s="21" t="str">
        <f t="shared" si="50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6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8"/>
        <v>Aderente</v>
      </c>
      <c r="BR450" s="21" t="str">
        <f t="shared" si="49"/>
        <v>*</v>
      </c>
      <c r="BS450" s="21" t="str">
        <f t="shared" si="50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6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8"/>
        <v>Aderente</v>
      </c>
      <c r="BR451" s="21" t="str">
        <f t="shared" si="49"/>
        <v>*</v>
      </c>
      <c r="BS451" s="21" t="str">
        <f t="shared" si="50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6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8"/>
        <v>Aderente</v>
      </c>
      <c r="BR452" s="21" t="str">
        <f t="shared" si="49"/>
        <v>*</v>
      </c>
      <c r="BS452" s="21" t="str">
        <f t="shared" si="50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6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8"/>
        <v>Aderente</v>
      </c>
      <c r="BR453" s="21" t="str">
        <f t="shared" si="49"/>
        <v>*</v>
      </c>
      <c r="BS453" s="21" t="str">
        <f t="shared" si="50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6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8"/>
        <v>Aderente</v>
      </c>
      <c r="BR454" s="21" t="str">
        <f t="shared" si="49"/>
        <v>*</v>
      </c>
      <c r="BS454" s="21" t="str">
        <f t="shared" si="50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6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8"/>
        <v>Aderente</v>
      </c>
      <c r="BR455" s="21" t="str">
        <f t="shared" si="49"/>
        <v>*</v>
      </c>
      <c r="BS455" s="21" t="str">
        <f t="shared" si="50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6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8"/>
        <v>Aderente</v>
      </c>
      <c r="BR456" s="21" t="str">
        <f t="shared" si="49"/>
        <v>*</v>
      </c>
      <c r="BS456" s="21" t="str">
        <f t="shared" si="50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6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8"/>
        <v>Aderente</v>
      </c>
      <c r="BR457" s="21" t="str">
        <f t="shared" si="49"/>
        <v>*</v>
      </c>
      <c r="BS457" s="21" t="str">
        <f t="shared" si="50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6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8"/>
        <v>Aderente</v>
      </c>
      <c r="BR458" s="21" t="str">
        <f t="shared" si="49"/>
        <v>*</v>
      </c>
      <c r="BS458" s="21" t="str">
        <f t="shared" si="50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6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8"/>
        <v>Aderente</v>
      </c>
      <c r="BR459" s="21" t="str">
        <f t="shared" si="49"/>
        <v>*</v>
      </c>
      <c r="BS459" s="21" t="str">
        <f t="shared" si="50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6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8"/>
        <v>Aderente</v>
      </c>
      <c r="BR460" s="21" t="str">
        <f t="shared" si="49"/>
        <v>*</v>
      </c>
      <c r="BS460" s="21" t="str">
        <f t="shared" si="50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6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8"/>
        <v>Aderente</v>
      </c>
      <c r="BR461" s="21" t="str">
        <f t="shared" si="49"/>
        <v>*</v>
      </c>
      <c r="BS461" s="21" t="str">
        <f t="shared" si="50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6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8"/>
        <v>Aderente</v>
      </c>
      <c r="BR462" s="21" t="str">
        <f t="shared" si="49"/>
        <v>*</v>
      </c>
      <c r="BS462" s="21" t="str">
        <f t="shared" si="50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6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8"/>
        <v>Aderente</v>
      </c>
      <c r="BR463" s="21" t="str">
        <f t="shared" si="49"/>
        <v>*</v>
      </c>
      <c r="BS463" s="21" t="str">
        <f t="shared" si="50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6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6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6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6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6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6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6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6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51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5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5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5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2">IF(AND(BR476&lt;1,BS476&lt;1),"Produção e Intervalo",IF(BR476&lt;1,"Intervalo",IF(BS476&lt;1,"Produção","Aderente")))</f>
        <v>Aderente</v>
      </c>
      <c r="BR476" s="21" t="str">
        <f t="shared" ref="BR476:BR539" si="53">IF(OR(B476="",F476=""),"*",AY476/P476)</f>
        <v>*</v>
      </c>
      <c r="BS476" s="21" t="str">
        <f t="shared" ref="BS476:BS539" si="54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5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2"/>
        <v>Aderente</v>
      </c>
      <c r="BR477" s="21" t="str">
        <f t="shared" si="53"/>
        <v>*</v>
      </c>
      <c r="BS477" s="21" t="str">
        <f t="shared" si="54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5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2"/>
        <v>Aderente</v>
      </c>
      <c r="BR478" s="21" t="str">
        <f t="shared" si="53"/>
        <v>*</v>
      </c>
      <c r="BS478" s="21" t="str">
        <f t="shared" si="54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5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2"/>
        <v>Aderente</v>
      </c>
      <c r="BR479" s="21" t="str">
        <f t="shared" si="53"/>
        <v>*</v>
      </c>
      <c r="BS479" s="21" t="str">
        <f t="shared" si="54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5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2"/>
        <v>Aderente</v>
      </c>
      <c r="BR480" s="21" t="str">
        <f t="shared" si="53"/>
        <v>*</v>
      </c>
      <c r="BS480" s="21" t="str">
        <f t="shared" si="54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5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2"/>
        <v>Aderente</v>
      </c>
      <c r="BR481" s="21" t="str">
        <f t="shared" si="53"/>
        <v>*</v>
      </c>
      <c r="BS481" s="21" t="str">
        <f t="shared" si="54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5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2"/>
        <v>Aderente</v>
      </c>
      <c r="BR482" s="21" t="str">
        <f t="shared" si="53"/>
        <v>*</v>
      </c>
      <c r="BS482" s="21" t="str">
        <f t="shared" si="54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5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2"/>
        <v>Aderente</v>
      </c>
      <c r="BR483" s="21" t="str">
        <f t="shared" si="53"/>
        <v>*</v>
      </c>
      <c r="BS483" s="21" t="str">
        <f t="shared" si="54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5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2"/>
        <v>Aderente</v>
      </c>
      <c r="BR484" s="21" t="str">
        <f t="shared" si="53"/>
        <v>*</v>
      </c>
      <c r="BS484" s="21" t="str">
        <f t="shared" si="54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5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2"/>
        <v>Aderente</v>
      </c>
      <c r="BR485" s="21" t="str">
        <f t="shared" si="53"/>
        <v>*</v>
      </c>
      <c r="BS485" s="21" t="str">
        <f t="shared" si="54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5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2"/>
        <v>Aderente</v>
      </c>
      <c r="BR486" s="21" t="str">
        <f t="shared" si="53"/>
        <v>*</v>
      </c>
      <c r="BS486" s="21" t="str">
        <f t="shared" si="54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5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2"/>
        <v>Aderente</v>
      </c>
      <c r="BR487" s="21" t="str">
        <f t="shared" si="53"/>
        <v>*</v>
      </c>
      <c r="BS487" s="21" t="str">
        <f t="shared" si="54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5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2"/>
        <v>Aderente</v>
      </c>
      <c r="BR488" s="21" t="str">
        <f t="shared" si="53"/>
        <v>*</v>
      </c>
      <c r="BS488" s="21" t="str">
        <f t="shared" si="54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5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2"/>
        <v>Aderente</v>
      </c>
      <c r="BR489" s="21" t="str">
        <f t="shared" si="53"/>
        <v>*</v>
      </c>
      <c r="BS489" s="21" t="str">
        <f t="shared" si="54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5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2"/>
        <v>Aderente</v>
      </c>
      <c r="BR490" s="21" t="str">
        <f t="shared" si="53"/>
        <v>*</v>
      </c>
      <c r="BS490" s="21" t="str">
        <f t="shared" si="54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5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2"/>
        <v>Aderente</v>
      </c>
      <c r="BR491" s="21" t="str">
        <f t="shared" si="53"/>
        <v>*</v>
      </c>
      <c r="BS491" s="21" t="str">
        <f t="shared" si="54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5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2"/>
        <v>Aderente</v>
      </c>
      <c r="BR492" s="21" t="str">
        <f t="shared" si="53"/>
        <v>*</v>
      </c>
      <c r="BS492" s="21" t="str">
        <f t="shared" si="54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51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2"/>
        <v>Aderente</v>
      </c>
      <c r="BR493" s="21" t="str">
        <f t="shared" si="53"/>
        <v>*</v>
      </c>
      <c r="BS493" s="21" t="str">
        <f t="shared" si="54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51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2"/>
        <v>Aderente</v>
      </c>
      <c r="BR494" s="21" t="str">
        <f t="shared" si="53"/>
        <v>*</v>
      </c>
      <c r="BS494" s="21" t="str">
        <f t="shared" si="54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51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2"/>
        <v>Aderente</v>
      </c>
      <c r="BR495" s="21" t="str">
        <f t="shared" si="53"/>
        <v>*</v>
      </c>
      <c r="BS495" s="21" t="str">
        <f t="shared" si="54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51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2"/>
        <v>Aderente</v>
      </c>
      <c r="BR496" s="21" t="str">
        <f t="shared" si="53"/>
        <v>*</v>
      </c>
      <c r="BS496" s="21" t="str">
        <f t="shared" si="54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51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2"/>
        <v>Aderente</v>
      </c>
      <c r="BR497" s="21" t="str">
        <f t="shared" si="53"/>
        <v>*</v>
      </c>
      <c r="BS497" s="21" t="str">
        <f t="shared" si="54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51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2"/>
        <v>Aderente</v>
      </c>
      <c r="BR498" s="21" t="str">
        <f t="shared" si="53"/>
        <v>*</v>
      </c>
      <c r="BS498" s="21" t="str">
        <f t="shared" si="54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51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2"/>
        <v>Aderente</v>
      </c>
      <c r="BR499" s="21" t="str">
        <f t="shared" si="53"/>
        <v>*</v>
      </c>
      <c r="BS499" s="21" t="str">
        <f t="shared" si="54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51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2"/>
        <v>Aderente</v>
      </c>
      <c r="BR500" s="21" t="str">
        <f t="shared" si="53"/>
        <v>*</v>
      </c>
      <c r="BS500" s="21" t="str">
        <f t="shared" si="54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51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2"/>
        <v>Aderente</v>
      </c>
      <c r="BR501" s="21" t="str">
        <f t="shared" si="53"/>
        <v>*</v>
      </c>
      <c r="BS501" s="21" t="str">
        <f t="shared" si="54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51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2"/>
        <v>Aderente</v>
      </c>
      <c r="BR502" s="21" t="str">
        <f t="shared" si="53"/>
        <v>*</v>
      </c>
      <c r="BS502" s="21" t="str">
        <f t="shared" si="54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51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2"/>
        <v>Aderente</v>
      </c>
      <c r="BR503" s="21" t="str">
        <f t="shared" si="53"/>
        <v>*</v>
      </c>
      <c r="BS503" s="21" t="str">
        <f t="shared" si="54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51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2"/>
        <v>Aderente</v>
      </c>
      <c r="BR504" s="21" t="str">
        <f t="shared" si="53"/>
        <v>*</v>
      </c>
      <c r="BS504" s="21" t="str">
        <f t="shared" si="54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51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2"/>
        <v>Aderente</v>
      </c>
      <c r="BR505" s="21" t="str">
        <f t="shared" si="53"/>
        <v>*</v>
      </c>
      <c r="BS505" s="21" t="str">
        <f t="shared" si="54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51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2"/>
        <v>Aderente</v>
      </c>
      <c r="BR506" s="21" t="str">
        <f t="shared" si="53"/>
        <v>*</v>
      </c>
      <c r="BS506" s="21" t="str">
        <f t="shared" si="54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51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2"/>
        <v>Aderente</v>
      </c>
      <c r="BR507" s="21" t="str">
        <f t="shared" si="53"/>
        <v>*</v>
      </c>
      <c r="BS507" s="21" t="str">
        <f t="shared" si="54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51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2"/>
        <v>Aderente</v>
      </c>
      <c r="BR508" s="21" t="str">
        <f t="shared" si="53"/>
        <v>*</v>
      </c>
      <c r="BS508" s="21" t="str">
        <f t="shared" si="54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51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2"/>
        <v>Aderente</v>
      </c>
      <c r="BR509" s="21" t="str">
        <f t="shared" si="53"/>
        <v>*</v>
      </c>
      <c r="BS509" s="21" t="str">
        <f t="shared" si="54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51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2"/>
        <v>Aderente</v>
      </c>
      <c r="BR510" s="21" t="str">
        <f t="shared" si="53"/>
        <v>*</v>
      </c>
      <c r="BS510" s="21" t="str">
        <f t="shared" si="54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51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2"/>
        <v>Aderente</v>
      </c>
      <c r="BR511" s="21" t="str">
        <f t="shared" si="53"/>
        <v>*</v>
      </c>
      <c r="BS511" s="21" t="str">
        <f t="shared" si="54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51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2"/>
        <v>Aderente</v>
      </c>
      <c r="BR512" s="21" t="str">
        <f t="shared" si="53"/>
        <v>*</v>
      </c>
      <c r="BS512" s="21" t="str">
        <f t="shared" si="54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51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2"/>
        <v>Aderente</v>
      </c>
      <c r="BR513" s="21" t="str">
        <f t="shared" si="53"/>
        <v>*</v>
      </c>
      <c r="BS513" s="21" t="str">
        <f t="shared" si="54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51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2"/>
        <v>Aderente</v>
      </c>
      <c r="BR514" s="21" t="str">
        <f t="shared" si="53"/>
        <v>*</v>
      </c>
      <c r="BS514" s="21" t="str">
        <f t="shared" si="54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51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2"/>
        <v>Aderente</v>
      </c>
      <c r="BR515" s="21" t="str">
        <f t="shared" si="53"/>
        <v>*</v>
      </c>
      <c r="BS515" s="21" t="str">
        <f t="shared" si="54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51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2"/>
        <v>Aderente</v>
      </c>
      <c r="BR516" s="21" t="str">
        <f t="shared" si="53"/>
        <v>*</v>
      </c>
      <c r="BS516" s="21" t="str">
        <f t="shared" si="54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51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2"/>
        <v>Aderente</v>
      </c>
      <c r="BR517" s="21" t="str">
        <f t="shared" si="53"/>
        <v>*</v>
      </c>
      <c r="BS517" s="21" t="str">
        <f t="shared" si="54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51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2"/>
        <v>Aderente</v>
      </c>
      <c r="BR518" s="21" t="str">
        <f t="shared" si="53"/>
        <v>*</v>
      </c>
      <c r="BS518" s="21" t="str">
        <f t="shared" si="54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51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2"/>
        <v>Aderente</v>
      </c>
      <c r="BR519" s="21" t="str">
        <f t="shared" si="53"/>
        <v>*</v>
      </c>
      <c r="BS519" s="21" t="str">
        <f t="shared" si="54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51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2"/>
        <v>Aderente</v>
      </c>
      <c r="BR520" s="21" t="str">
        <f t="shared" si="53"/>
        <v>*</v>
      </c>
      <c r="BS520" s="21" t="str">
        <f t="shared" si="54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51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2"/>
        <v>Aderente</v>
      </c>
      <c r="BR521" s="21" t="str">
        <f t="shared" si="53"/>
        <v>*</v>
      </c>
      <c r="BS521" s="21" t="str">
        <f t="shared" si="54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51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2"/>
        <v>Aderente</v>
      </c>
      <c r="BR522" s="21" t="str">
        <f t="shared" si="53"/>
        <v>*</v>
      </c>
      <c r="BS522" s="21" t="str">
        <f t="shared" si="54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51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2"/>
        <v>Aderente</v>
      </c>
      <c r="BR523" s="21" t="str">
        <f t="shared" si="53"/>
        <v>*</v>
      </c>
      <c r="BS523" s="21" t="str">
        <f t="shared" si="54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51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2"/>
        <v>Aderente</v>
      </c>
      <c r="BR524" s="21" t="str">
        <f t="shared" si="53"/>
        <v>*</v>
      </c>
      <c r="BS524" s="21" t="str">
        <f t="shared" si="54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51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2"/>
        <v>Aderente</v>
      </c>
      <c r="BR525" s="21" t="str">
        <f t="shared" si="53"/>
        <v>*</v>
      </c>
      <c r="BS525" s="21" t="str">
        <f t="shared" si="54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51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2"/>
        <v>Aderente</v>
      </c>
      <c r="BR526" s="21" t="str">
        <f t="shared" si="53"/>
        <v>*</v>
      </c>
      <c r="BS526" s="21" t="str">
        <f t="shared" si="54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51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2"/>
        <v>Aderente</v>
      </c>
      <c r="BR527" s="21" t="str">
        <f t="shared" si="53"/>
        <v>*</v>
      </c>
      <c r="BS527" s="21" t="str">
        <f t="shared" si="54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51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2"/>
        <v>Aderente</v>
      </c>
      <c r="BR528" s="21" t="str">
        <f t="shared" si="53"/>
        <v>*</v>
      </c>
      <c r="BS528" s="21" t="str">
        <f t="shared" si="54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51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2"/>
        <v>Aderente</v>
      </c>
      <c r="BR529" s="21" t="str">
        <f t="shared" si="53"/>
        <v>*</v>
      </c>
      <c r="BS529" s="21" t="str">
        <f t="shared" si="54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1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2"/>
        <v>Aderente</v>
      </c>
      <c r="BR530" s="21" t="str">
        <f t="shared" si="53"/>
        <v>*</v>
      </c>
      <c r="BS530" s="21" t="str">
        <f t="shared" si="54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1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2"/>
        <v>Aderente</v>
      </c>
      <c r="BR531" s="21" t="str">
        <f t="shared" si="53"/>
        <v>*</v>
      </c>
      <c r="BS531" s="21" t="str">
        <f t="shared" si="54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1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2"/>
        <v>Aderente</v>
      </c>
      <c r="BR532" s="21" t="str">
        <f t="shared" si="53"/>
        <v>*</v>
      </c>
      <c r="BS532" s="21" t="str">
        <f t="shared" si="54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1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2"/>
        <v>Aderente</v>
      </c>
      <c r="BR533" s="21" t="str">
        <f t="shared" si="53"/>
        <v>*</v>
      </c>
      <c r="BS533" s="21" t="str">
        <f t="shared" si="54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1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2"/>
        <v>Aderente</v>
      </c>
      <c r="BR534" s="21" t="str">
        <f t="shared" si="53"/>
        <v>*</v>
      </c>
      <c r="BS534" s="21" t="str">
        <f t="shared" si="54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1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2"/>
        <v>Aderente</v>
      </c>
      <c r="BR535" s="21" t="str">
        <f t="shared" si="53"/>
        <v>*</v>
      </c>
      <c r="BS535" s="21" t="str">
        <f t="shared" si="54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5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2"/>
        <v>Aderente</v>
      </c>
      <c r="BR536" s="21" t="str">
        <f t="shared" si="53"/>
        <v>*</v>
      </c>
      <c r="BS536" s="21" t="str">
        <f t="shared" si="54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2"/>
        <v>Aderente</v>
      </c>
      <c r="BR537" s="21" t="str">
        <f t="shared" si="53"/>
        <v>*</v>
      </c>
      <c r="BS537" s="21" t="str">
        <f t="shared" si="54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2"/>
        <v>Aderente</v>
      </c>
      <c r="BR538" s="21" t="str">
        <f t="shared" si="53"/>
        <v>*</v>
      </c>
      <c r="BS538" s="21" t="str">
        <f t="shared" si="54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2"/>
        <v>Aderente</v>
      </c>
      <c r="BR539" s="21" t="str">
        <f t="shared" si="53"/>
        <v>*</v>
      </c>
      <c r="BS539" s="21" t="str">
        <f t="shared" si="54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6">IF(AND(BR540&lt;1,BS540&lt;1),"Produção e Intervalo",IF(BR540&lt;1,"Intervalo",IF(BS540&lt;1,"Produção","Aderente")))</f>
        <v>Aderente</v>
      </c>
      <c r="BR540" s="21" t="str">
        <f t="shared" ref="BR540:BR603" si="57">IF(OR(B540="",F540=""),"*",AY540/P540)</f>
        <v>*</v>
      </c>
      <c r="BS540" s="21" t="str">
        <f t="shared" ref="BS540:BS603" si="58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6"/>
        <v>Aderente</v>
      </c>
      <c r="BR541" s="21" t="str">
        <f t="shared" si="57"/>
        <v>*</v>
      </c>
      <c r="BS541" s="21" t="str">
        <f t="shared" si="58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6"/>
        <v>Aderente</v>
      </c>
      <c r="BR542" s="21" t="str">
        <f t="shared" si="57"/>
        <v>*</v>
      </c>
      <c r="BS542" s="21" t="str">
        <f t="shared" si="58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6"/>
        <v>Aderente</v>
      </c>
      <c r="BR543" s="21" t="str">
        <f t="shared" si="57"/>
        <v>*</v>
      </c>
      <c r="BS543" s="21" t="str">
        <f t="shared" si="58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6"/>
        <v>Aderente</v>
      </c>
      <c r="BR544" s="21" t="str">
        <f t="shared" si="57"/>
        <v>*</v>
      </c>
      <c r="BS544" s="21" t="str">
        <f t="shared" si="58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6"/>
        <v>Aderente</v>
      </c>
      <c r="BR545" s="21" t="str">
        <f t="shared" si="57"/>
        <v>*</v>
      </c>
      <c r="BS545" s="21" t="str">
        <f t="shared" si="58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6"/>
        <v>Aderente</v>
      </c>
      <c r="BR546" s="21" t="str">
        <f t="shared" si="57"/>
        <v>*</v>
      </c>
      <c r="BS546" s="21" t="str">
        <f t="shared" si="58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6"/>
        <v>Aderente</v>
      </c>
      <c r="BR547" s="21" t="str">
        <f t="shared" si="57"/>
        <v>*</v>
      </c>
      <c r="BS547" s="21" t="str">
        <f t="shared" si="58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6"/>
        <v>Aderente</v>
      </c>
      <c r="BR548" s="21" t="str">
        <f t="shared" si="57"/>
        <v>*</v>
      </c>
      <c r="BS548" s="21" t="str">
        <f t="shared" si="58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6"/>
        <v>Aderente</v>
      </c>
      <c r="BR549" s="21" t="str">
        <f t="shared" si="57"/>
        <v>*</v>
      </c>
      <c r="BS549" s="21" t="str">
        <f t="shared" si="58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6"/>
        <v>Aderente</v>
      </c>
      <c r="BR550" s="21" t="str">
        <f t="shared" si="57"/>
        <v>*</v>
      </c>
      <c r="BS550" s="21" t="str">
        <f t="shared" si="58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6"/>
        <v>Aderente</v>
      </c>
      <c r="BR551" s="21" t="str">
        <f t="shared" si="57"/>
        <v>*</v>
      </c>
      <c r="BS551" s="21" t="str">
        <f t="shared" si="58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6"/>
        <v>Aderente</v>
      </c>
      <c r="BR552" s="21" t="str">
        <f t="shared" si="57"/>
        <v>*</v>
      </c>
      <c r="BS552" s="21" t="str">
        <f t="shared" si="58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6"/>
        <v>Aderente</v>
      </c>
      <c r="BR553" s="21" t="str">
        <f t="shared" si="57"/>
        <v>*</v>
      </c>
      <c r="BS553" s="21" t="str">
        <f t="shared" si="58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6"/>
        <v>Aderente</v>
      </c>
      <c r="BR554" s="21" t="str">
        <f t="shared" si="57"/>
        <v>*</v>
      </c>
      <c r="BS554" s="21" t="str">
        <f t="shared" si="58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6"/>
        <v>Aderente</v>
      </c>
      <c r="BR555" s="21" t="str">
        <f t="shared" si="57"/>
        <v>*</v>
      </c>
      <c r="BS555" s="21" t="str">
        <f t="shared" si="58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6"/>
        <v>Aderente</v>
      </c>
      <c r="BR556" s="21" t="str">
        <f t="shared" si="57"/>
        <v>*</v>
      </c>
      <c r="BS556" s="21" t="str">
        <f t="shared" si="58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5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6"/>
        <v>Aderente</v>
      </c>
      <c r="BR557" s="21" t="str">
        <f t="shared" si="57"/>
        <v>*</v>
      </c>
      <c r="BS557" s="21" t="str">
        <f t="shared" si="58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6"/>
        <v>Aderente</v>
      </c>
      <c r="BR558" s="21" t="str">
        <f t="shared" si="57"/>
        <v>*</v>
      </c>
      <c r="BS558" s="21" t="str">
        <f t="shared" si="58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6"/>
        <v>Aderente</v>
      </c>
      <c r="BR559" s="21" t="str">
        <f t="shared" si="57"/>
        <v>*</v>
      </c>
      <c r="BS559" s="21" t="str">
        <f t="shared" si="58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5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6"/>
        <v>Aderente</v>
      </c>
      <c r="BR560" s="21" t="str">
        <f t="shared" si="57"/>
        <v>*</v>
      </c>
      <c r="BS560" s="21" t="str">
        <f t="shared" si="58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5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6"/>
        <v>Aderente</v>
      </c>
      <c r="BR561" s="21" t="str">
        <f t="shared" si="57"/>
        <v>*</v>
      </c>
      <c r="BS561" s="21" t="str">
        <f t="shared" si="58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5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6"/>
        <v>Aderente</v>
      </c>
      <c r="BR562" s="21" t="str">
        <f t="shared" si="57"/>
        <v>*</v>
      </c>
      <c r="BS562" s="21" t="str">
        <f t="shared" si="58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5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6"/>
        <v>Aderente</v>
      </c>
      <c r="BR563" s="21" t="str">
        <f t="shared" si="57"/>
        <v>*</v>
      </c>
      <c r="BS563" s="21" t="str">
        <f t="shared" si="58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5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6"/>
        <v>Aderente</v>
      </c>
      <c r="BR564" s="21" t="str">
        <f t="shared" si="57"/>
        <v>*</v>
      </c>
      <c r="BS564" s="21" t="str">
        <f t="shared" si="58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5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6"/>
        <v>Aderente</v>
      </c>
      <c r="BR565" s="21" t="str">
        <f t="shared" si="57"/>
        <v>*</v>
      </c>
      <c r="BS565" s="21" t="str">
        <f t="shared" si="58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5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6"/>
        <v>Aderente</v>
      </c>
      <c r="BR566" s="21" t="str">
        <f t="shared" si="57"/>
        <v>*</v>
      </c>
      <c r="BS566" s="21" t="str">
        <f t="shared" si="58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5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6"/>
        <v>Aderente</v>
      </c>
      <c r="BR567" s="21" t="str">
        <f t="shared" si="57"/>
        <v>*</v>
      </c>
      <c r="BS567" s="21" t="str">
        <f t="shared" si="58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5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6"/>
        <v>Aderente</v>
      </c>
      <c r="BR568" s="21" t="str">
        <f t="shared" si="57"/>
        <v>*</v>
      </c>
      <c r="BS568" s="21" t="str">
        <f t="shared" si="58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5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6"/>
        <v>Aderente</v>
      </c>
      <c r="BR569" s="21" t="str">
        <f t="shared" si="57"/>
        <v>*</v>
      </c>
      <c r="BS569" s="21" t="str">
        <f t="shared" si="58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5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6"/>
        <v>Aderente</v>
      </c>
      <c r="BR570" s="21" t="str">
        <f t="shared" si="57"/>
        <v>*</v>
      </c>
      <c r="BS570" s="21" t="str">
        <f t="shared" si="58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5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6"/>
        <v>Aderente</v>
      </c>
      <c r="BR571" s="21" t="str">
        <f t="shared" si="57"/>
        <v>*</v>
      </c>
      <c r="BS571" s="21" t="str">
        <f t="shared" si="58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5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6"/>
        <v>Aderente</v>
      </c>
      <c r="BR572" s="21" t="str">
        <f t="shared" si="57"/>
        <v>*</v>
      </c>
      <c r="BS572" s="21" t="str">
        <f t="shared" si="58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5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6"/>
        <v>Aderente</v>
      </c>
      <c r="BR573" s="21" t="str">
        <f t="shared" si="57"/>
        <v>*</v>
      </c>
      <c r="BS573" s="21" t="str">
        <f t="shared" si="58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5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6"/>
        <v>Aderente</v>
      </c>
      <c r="BR574" s="21" t="str">
        <f t="shared" si="57"/>
        <v>*</v>
      </c>
      <c r="BS574" s="21" t="str">
        <f t="shared" si="58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5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6"/>
        <v>Aderente</v>
      </c>
      <c r="BR575" s="21" t="str">
        <f t="shared" si="57"/>
        <v>*</v>
      </c>
      <c r="BS575" s="21" t="str">
        <f t="shared" si="58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5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6"/>
        <v>Aderente</v>
      </c>
      <c r="BR576" s="21" t="str">
        <f t="shared" si="57"/>
        <v>*</v>
      </c>
      <c r="BS576" s="21" t="str">
        <f t="shared" si="58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5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6"/>
        <v>Aderente</v>
      </c>
      <c r="BR577" s="21" t="str">
        <f t="shared" si="57"/>
        <v>*</v>
      </c>
      <c r="BS577" s="21" t="str">
        <f t="shared" si="58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5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6"/>
        <v>Aderente</v>
      </c>
      <c r="BR578" s="21" t="str">
        <f t="shared" si="57"/>
        <v>*</v>
      </c>
      <c r="BS578" s="21" t="str">
        <f t="shared" si="58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5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6"/>
        <v>Aderente</v>
      </c>
      <c r="BR579" s="21" t="str">
        <f t="shared" si="57"/>
        <v>*</v>
      </c>
      <c r="BS579" s="21" t="str">
        <f t="shared" si="58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5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6"/>
        <v>Aderente</v>
      </c>
      <c r="BR580" s="21" t="str">
        <f t="shared" si="57"/>
        <v>*</v>
      </c>
      <c r="BS580" s="21" t="str">
        <f t="shared" si="58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5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6"/>
        <v>Aderente</v>
      </c>
      <c r="BR581" s="21" t="str">
        <f t="shared" si="57"/>
        <v>*</v>
      </c>
      <c r="BS581" s="21" t="str">
        <f t="shared" si="58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5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6"/>
        <v>Aderente</v>
      </c>
      <c r="BR582" s="21" t="str">
        <f t="shared" si="57"/>
        <v>*</v>
      </c>
      <c r="BS582" s="21" t="str">
        <f t="shared" si="58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5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6"/>
        <v>Aderente</v>
      </c>
      <c r="BR583" s="21" t="str">
        <f t="shared" si="57"/>
        <v>*</v>
      </c>
      <c r="BS583" s="21" t="str">
        <f t="shared" si="58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5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6"/>
        <v>Aderente</v>
      </c>
      <c r="BR584" s="21" t="str">
        <f t="shared" si="57"/>
        <v>*</v>
      </c>
      <c r="BS584" s="21" t="str">
        <f t="shared" si="58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5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6"/>
        <v>Aderente</v>
      </c>
      <c r="BR585" s="21" t="str">
        <f t="shared" si="57"/>
        <v>*</v>
      </c>
      <c r="BS585" s="21" t="str">
        <f t="shared" si="58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5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6"/>
        <v>Aderente</v>
      </c>
      <c r="BR586" s="21" t="str">
        <f t="shared" si="57"/>
        <v>*</v>
      </c>
      <c r="BS586" s="21" t="str">
        <f t="shared" si="58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5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6"/>
        <v>Aderente</v>
      </c>
      <c r="BR587" s="21" t="str">
        <f t="shared" si="57"/>
        <v>*</v>
      </c>
      <c r="BS587" s="21" t="str">
        <f t="shared" si="58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5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6"/>
        <v>Aderente</v>
      </c>
      <c r="BR588" s="21" t="str">
        <f t="shared" si="57"/>
        <v>*</v>
      </c>
      <c r="BS588" s="21" t="str">
        <f t="shared" si="58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5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6"/>
        <v>Aderente</v>
      </c>
      <c r="BR589" s="21" t="str">
        <f t="shared" si="57"/>
        <v>*</v>
      </c>
      <c r="BS589" s="21" t="str">
        <f t="shared" si="58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5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6"/>
        <v>Aderente</v>
      </c>
      <c r="BR590" s="21" t="str">
        <f t="shared" si="57"/>
        <v>*</v>
      </c>
      <c r="BS590" s="21" t="str">
        <f t="shared" si="58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5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6"/>
        <v>Aderente</v>
      </c>
      <c r="BR591" s="21" t="str">
        <f t="shared" si="57"/>
        <v>*</v>
      </c>
      <c r="BS591" s="21" t="str">
        <f t="shared" si="58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5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6"/>
        <v>Aderente</v>
      </c>
      <c r="BR592" s="21" t="str">
        <f t="shared" si="57"/>
        <v>*</v>
      </c>
      <c r="BS592" s="21" t="str">
        <f t="shared" si="58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5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6"/>
        <v>Aderente</v>
      </c>
      <c r="BR593" s="21" t="str">
        <f t="shared" si="57"/>
        <v>*</v>
      </c>
      <c r="BS593" s="21" t="str">
        <f t="shared" si="58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5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6"/>
        <v>Aderente</v>
      </c>
      <c r="BR594" s="21" t="str">
        <f t="shared" si="57"/>
        <v>*</v>
      </c>
      <c r="BS594" s="21" t="str">
        <f t="shared" si="58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5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6"/>
        <v>Aderente</v>
      </c>
      <c r="BR595" s="21" t="str">
        <f t="shared" si="57"/>
        <v>*</v>
      </c>
      <c r="BS595" s="21" t="str">
        <f t="shared" si="58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5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6"/>
        <v>Aderente</v>
      </c>
      <c r="BR596" s="21" t="str">
        <f t="shared" si="57"/>
        <v>*</v>
      </c>
      <c r="BS596" s="21" t="str">
        <f t="shared" si="58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5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6"/>
        <v>Aderente</v>
      </c>
      <c r="BR597" s="21" t="str">
        <f t="shared" si="57"/>
        <v>*</v>
      </c>
      <c r="BS597" s="21" t="str">
        <f t="shared" si="58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5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6"/>
        <v>Aderente</v>
      </c>
      <c r="BR598" s="21" t="str">
        <f t="shared" si="57"/>
        <v>*</v>
      </c>
      <c r="BS598" s="21" t="str">
        <f t="shared" si="58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5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6"/>
        <v>Aderente</v>
      </c>
      <c r="BR599" s="21" t="str">
        <f t="shared" si="57"/>
        <v>*</v>
      </c>
      <c r="BS599" s="21" t="str">
        <f t="shared" si="58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9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6"/>
        <v>Aderente</v>
      </c>
      <c r="BR600" s="21" t="str">
        <f t="shared" si="57"/>
        <v>*</v>
      </c>
      <c r="BS600" s="21" t="str">
        <f t="shared" si="58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6"/>
        <v>Aderente</v>
      </c>
      <c r="BR601" s="21" t="str">
        <f t="shared" si="57"/>
        <v>*</v>
      </c>
      <c r="BS601" s="21" t="str">
        <f t="shared" si="58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6"/>
        <v>Aderente</v>
      </c>
      <c r="BR602" s="21" t="str">
        <f t="shared" si="57"/>
        <v>*</v>
      </c>
      <c r="BS602" s="21" t="str">
        <f t="shared" si="58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6"/>
        <v>Aderente</v>
      </c>
      <c r="BR603" s="21" t="str">
        <f t="shared" si="57"/>
        <v>*</v>
      </c>
      <c r="BS603" s="21" t="str">
        <f t="shared" si="58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60">IF(AND(BR604&lt;1,BS604&lt;1),"Produção e Intervalo",IF(BR604&lt;1,"Intervalo",IF(BS604&lt;1,"Produção","Aderente")))</f>
        <v>Aderente</v>
      </c>
      <c r="BR604" s="21" t="str">
        <f t="shared" ref="BR604:BR667" si="61">IF(OR(B604="",F604=""),"*",AY604/P604)</f>
        <v>*</v>
      </c>
      <c r="BS604" s="21" t="str">
        <f t="shared" ref="BS604:BS667" si="62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60"/>
        <v>Aderente</v>
      </c>
      <c r="BR605" s="21" t="str">
        <f t="shared" si="61"/>
        <v>*</v>
      </c>
      <c r="BS605" s="21" t="str">
        <f t="shared" si="62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60"/>
        <v>Aderente</v>
      </c>
      <c r="BR606" s="21" t="str">
        <f t="shared" si="61"/>
        <v>*</v>
      </c>
      <c r="BS606" s="21" t="str">
        <f t="shared" si="62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60"/>
        <v>Aderente</v>
      </c>
      <c r="BR607" s="21" t="str">
        <f t="shared" si="61"/>
        <v>*</v>
      </c>
      <c r="BS607" s="21" t="str">
        <f t="shared" si="62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0"/>
        <v>Aderente</v>
      </c>
      <c r="BR608" s="21" t="str">
        <f t="shared" si="61"/>
        <v>*</v>
      </c>
      <c r="BS608" s="21" t="str">
        <f t="shared" si="62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60"/>
        <v>Aderente</v>
      </c>
      <c r="BR609" s="21" t="str">
        <f t="shared" si="61"/>
        <v>*</v>
      </c>
      <c r="BS609" s="21" t="str">
        <f t="shared" si="62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60"/>
        <v>Aderente</v>
      </c>
      <c r="BR610" s="21" t="str">
        <f t="shared" si="61"/>
        <v>*</v>
      </c>
      <c r="BS610" s="21" t="str">
        <f t="shared" si="62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60"/>
        <v>Aderente</v>
      </c>
      <c r="BR611" s="21" t="str">
        <f t="shared" si="61"/>
        <v>*</v>
      </c>
      <c r="BS611" s="21" t="str">
        <f t="shared" si="62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60"/>
        <v>Aderente</v>
      </c>
      <c r="BR612" s="21" t="str">
        <f t="shared" si="61"/>
        <v>*</v>
      </c>
      <c r="BS612" s="21" t="str">
        <f t="shared" si="62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60"/>
        <v>Aderente</v>
      </c>
      <c r="BR613" s="21" t="str">
        <f t="shared" si="61"/>
        <v>*</v>
      </c>
      <c r="BS613" s="21" t="str">
        <f t="shared" si="62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60"/>
        <v>Aderente</v>
      </c>
      <c r="BR614" s="21" t="str">
        <f t="shared" si="61"/>
        <v>*</v>
      </c>
      <c r="BS614" s="21" t="str">
        <f t="shared" si="62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60"/>
        <v>Aderente</v>
      </c>
      <c r="BR615" s="21" t="str">
        <f t="shared" si="61"/>
        <v>*</v>
      </c>
      <c r="BS615" s="21" t="str">
        <f t="shared" si="62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60"/>
        <v>Aderente</v>
      </c>
      <c r="BR616" s="21" t="str">
        <f t="shared" si="61"/>
        <v>*</v>
      </c>
      <c r="BS616" s="21" t="str">
        <f t="shared" si="62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60"/>
        <v>Aderente</v>
      </c>
      <c r="BR617" s="21" t="str">
        <f t="shared" si="61"/>
        <v>*</v>
      </c>
      <c r="BS617" s="21" t="str">
        <f t="shared" si="62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60"/>
        <v>Aderente</v>
      </c>
      <c r="BR618" s="21" t="str">
        <f t="shared" si="61"/>
        <v>*</v>
      </c>
      <c r="BS618" s="21" t="str">
        <f t="shared" si="62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60"/>
        <v>Aderente</v>
      </c>
      <c r="BR619" s="21" t="str">
        <f t="shared" si="61"/>
        <v>*</v>
      </c>
      <c r="BS619" s="21" t="str">
        <f t="shared" si="62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60"/>
        <v>Aderente</v>
      </c>
      <c r="BR620" s="21" t="str">
        <f t="shared" si="61"/>
        <v>*</v>
      </c>
      <c r="BS620" s="21" t="str">
        <f t="shared" si="62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9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60"/>
        <v>Aderente</v>
      </c>
      <c r="BR621" s="21" t="str">
        <f t="shared" si="61"/>
        <v>*</v>
      </c>
      <c r="BS621" s="21" t="str">
        <f t="shared" si="62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60"/>
        <v>Aderente</v>
      </c>
      <c r="BR622" s="21" t="str">
        <f t="shared" si="61"/>
        <v>*</v>
      </c>
      <c r="BS622" s="21" t="str">
        <f t="shared" si="62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60"/>
        <v>Aderente</v>
      </c>
      <c r="BR623" s="21" t="str">
        <f t="shared" si="61"/>
        <v>*</v>
      </c>
      <c r="BS623" s="21" t="str">
        <f t="shared" si="62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9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60"/>
        <v>Aderente</v>
      </c>
      <c r="BR624" s="21" t="str">
        <f t="shared" si="61"/>
        <v>*</v>
      </c>
      <c r="BS624" s="21" t="str">
        <f t="shared" si="62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9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60"/>
        <v>Aderente</v>
      </c>
      <c r="BR625" s="21" t="str">
        <f t="shared" si="61"/>
        <v>*</v>
      </c>
      <c r="BS625" s="21" t="str">
        <f t="shared" si="62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9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60"/>
        <v>Aderente</v>
      </c>
      <c r="BR626" s="21" t="str">
        <f t="shared" si="61"/>
        <v>*</v>
      </c>
      <c r="BS626" s="21" t="str">
        <f t="shared" si="62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9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60"/>
        <v>Aderente</v>
      </c>
      <c r="BR627" s="21" t="str">
        <f t="shared" si="61"/>
        <v>*</v>
      </c>
      <c r="BS627" s="21" t="str">
        <f t="shared" si="62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9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60"/>
        <v>Aderente</v>
      </c>
      <c r="BR628" s="21" t="str">
        <f t="shared" si="61"/>
        <v>*</v>
      </c>
      <c r="BS628" s="21" t="str">
        <f t="shared" si="62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9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60"/>
        <v>Aderente</v>
      </c>
      <c r="BR629" s="21" t="str">
        <f t="shared" si="61"/>
        <v>*</v>
      </c>
      <c r="BS629" s="21" t="str">
        <f t="shared" si="62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9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60"/>
        <v>Aderente</v>
      </c>
      <c r="BR630" s="21" t="str">
        <f t="shared" si="61"/>
        <v>*</v>
      </c>
      <c r="BS630" s="21" t="str">
        <f t="shared" si="62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9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60"/>
        <v>Aderente</v>
      </c>
      <c r="BR631" s="21" t="str">
        <f t="shared" si="61"/>
        <v>*</v>
      </c>
      <c r="BS631" s="21" t="str">
        <f t="shared" si="62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9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60"/>
        <v>Aderente</v>
      </c>
      <c r="BR632" s="21" t="str">
        <f t="shared" si="61"/>
        <v>*</v>
      </c>
      <c r="BS632" s="21" t="str">
        <f t="shared" si="62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9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60"/>
        <v>Aderente</v>
      </c>
      <c r="BR633" s="21" t="str">
        <f t="shared" si="61"/>
        <v>*</v>
      </c>
      <c r="BS633" s="21" t="str">
        <f t="shared" si="62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9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60"/>
        <v>Aderente</v>
      </c>
      <c r="BR634" s="21" t="str">
        <f t="shared" si="61"/>
        <v>*</v>
      </c>
      <c r="BS634" s="21" t="str">
        <f t="shared" si="62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9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60"/>
        <v>Aderente</v>
      </c>
      <c r="BR635" s="21" t="str">
        <f t="shared" si="61"/>
        <v>*</v>
      </c>
      <c r="BS635" s="21" t="str">
        <f t="shared" si="62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9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60"/>
        <v>Aderente</v>
      </c>
      <c r="BR636" s="21" t="str">
        <f t="shared" si="61"/>
        <v>*</v>
      </c>
      <c r="BS636" s="21" t="str">
        <f t="shared" si="62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9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60"/>
        <v>Aderente</v>
      </c>
      <c r="BR637" s="21" t="str">
        <f t="shared" si="61"/>
        <v>*</v>
      </c>
      <c r="BS637" s="21" t="str">
        <f t="shared" si="62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9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60"/>
        <v>Aderente</v>
      </c>
      <c r="BR638" s="21" t="str">
        <f t="shared" si="61"/>
        <v>*</v>
      </c>
      <c r="BS638" s="21" t="str">
        <f t="shared" si="62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9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60"/>
        <v>Aderente</v>
      </c>
      <c r="BR639" s="21" t="str">
        <f t="shared" si="61"/>
        <v>*</v>
      </c>
      <c r="BS639" s="21" t="str">
        <f t="shared" si="62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9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60"/>
        <v>Aderente</v>
      </c>
      <c r="BR640" s="21" t="str">
        <f t="shared" si="61"/>
        <v>*</v>
      </c>
      <c r="BS640" s="21" t="str">
        <f t="shared" si="62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9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60"/>
        <v>Aderente</v>
      </c>
      <c r="BR641" s="21" t="str">
        <f t="shared" si="61"/>
        <v>*</v>
      </c>
      <c r="BS641" s="21" t="str">
        <f t="shared" si="62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9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60"/>
        <v>Aderente</v>
      </c>
      <c r="BR642" s="21" t="str">
        <f t="shared" si="61"/>
        <v>*</v>
      </c>
      <c r="BS642" s="21" t="str">
        <f t="shared" si="62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9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60"/>
        <v>Aderente</v>
      </c>
      <c r="BR643" s="21" t="str">
        <f t="shared" si="61"/>
        <v>*</v>
      </c>
      <c r="BS643" s="21" t="str">
        <f t="shared" si="62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9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60"/>
        <v>Aderente</v>
      </c>
      <c r="BR644" s="21" t="str">
        <f t="shared" si="61"/>
        <v>*</v>
      </c>
      <c r="BS644" s="21" t="str">
        <f t="shared" si="62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9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60"/>
        <v>Aderente</v>
      </c>
      <c r="BR645" s="21" t="str">
        <f t="shared" si="61"/>
        <v>*</v>
      </c>
      <c r="BS645" s="21" t="str">
        <f t="shared" si="62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9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60"/>
        <v>Aderente</v>
      </c>
      <c r="BR646" s="21" t="str">
        <f t="shared" si="61"/>
        <v>*</v>
      </c>
      <c r="BS646" s="21" t="str">
        <f t="shared" si="62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9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60"/>
        <v>Aderente</v>
      </c>
      <c r="BR647" s="21" t="str">
        <f t="shared" si="61"/>
        <v>*</v>
      </c>
      <c r="BS647" s="21" t="str">
        <f t="shared" si="62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9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60"/>
        <v>Aderente</v>
      </c>
      <c r="BR648" s="21" t="str">
        <f t="shared" si="61"/>
        <v>*</v>
      </c>
      <c r="BS648" s="21" t="str">
        <f t="shared" si="62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9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60"/>
        <v>Aderente</v>
      </c>
      <c r="BR649" s="21" t="str">
        <f t="shared" si="61"/>
        <v>*</v>
      </c>
      <c r="BS649" s="21" t="str">
        <f t="shared" si="62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9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60"/>
        <v>Aderente</v>
      </c>
      <c r="BR650" s="21" t="str">
        <f t="shared" si="61"/>
        <v>*</v>
      </c>
      <c r="BS650" s="21" t="str">
        <f t="shared" si="62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9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60"/>
        <v>Aderente</v>
      </c>
      <c r="BR651" s="21" t="str">
        <f t="shared" si="61"/>
        <v>*</v>
      </c>
      <c r="BS651" s="21" t="str">
        <f t="shared" si="62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9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60"/>
        <v>Aderente</v>
      </c>
      <c r="BR652" s="21" t="str">
        <f t="shared" si="61"/>
        <v>*</v>
      </c>
      <c r="BS652" s="21" t="str">
        <f t="shared" si="62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9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60"/>
        <v>Aderente</v>
      </c>
      <c r="BR653" s="21" t="str">
        <f t="shared" si="61"/>
        <v>*</v>
      </c>
      <c r="BS653" s="21" t="str">
        <f t="shared" si="62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9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60"/>
        <v>Aderente</v>
      </c>
      <c r="BR654" s="21" t="str">
        <f t="shared" si="61"/>
        <v>*</v>
      </c>
      <c r="BS654" s="21" t="str">
        <f t="shared" si="62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9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60"/>
        <v>Aderente</v>
      </c>
      <c r="BR655" s="21" t="str">
        <f t="shared" si="61"/>
        <v>*</v>
      </c>
      <c r="BS655" s="21" t="str">
        <f t="shared" si="62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9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0"/>
        <v>Aderente</v>
      </c>
      <c r="BR656" s="21" t="str">
        <f t="shared" si="61"/>
        <v>*</v>
      </c>
      <c r="BS656" s="21" t="str">
        <f t="shared" si="62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9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0"/>
        <v>Aderente</v>
      </c>
      <c r="BR657" s="21" t="str">
        <f t="shared" si="61"/>
        <v>*</v>
      </c>
      <c r="BS657" s="21" t="str">
        <f t="shared" si="62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9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0"/>
        <v>Aderente</v>
      </c>
      <c r="BR658" s="21" t="str">
        <f t="shared" si="61"/>
        <v>*</v>
      </c>
      <c r="BS658" s="21" t="str">
        <f t="shared" si="62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9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0"/>
        <v>Aderente</v>
      </c>
      <c r="BR659" s="21" t="str">
        <f t="shared" si="61"/>
        <v>*</v>
      </c>
      <c r="BS659" s="21" t="str">
        <f t="shared" si="62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9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0"/>
        <v>Aderente</v>
      </c>
      <c r="BR660" s="21" t="str">
        <f t="shared" si="61"/>
        <v>*</v>
      </c>
      <c r="BS660" s="21" t="str">
        <f t="shared" si="62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9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0"/>
        <v>Aderente</v>
      </c>
      <c r="BR661" s="21" t="str">
        <f t="shared" si="61"/>
        <v>*</v>
      </c>
      <c r="BS661" s="21" t="str">
        <f t="shared" si="62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9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0"/>
        <v>Aderente</v>
      </c>
      <c r="BR662" s="21" t="str">
        <f t="shared" si="61"/>
        <v>*</v>
      </c>
      <c r="BS662" s="21" t="str">
        <f t="shared" si="62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9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0"/>
        <v>Aderente</v>
      </c>
      <c r="BR663" s="21" t="str">
        <f t="shared" si="61"/>
        <v>*</v>
      </c>
      <c r="BS663" s="21" t="str">
        <f t="shared" si="62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3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0"/>
        <v>Aderente</v>
      </c>
      <c r="BR664" s="21" t="str">
        <f t="shared" si="61"/>
        <v>*</v>
      </c>
      <c r="BS664" s="21" t="str">
        <f t="shared" si="62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0"/>
        <v>Aderente</v>
      </c>
      <c r="BR665" s="21" t="str">
        <f t="shared" si="61"/>
        <v>*</v>
      </c>
      <c r="BS665" s="21" t="str">
        <f t="shared" si="62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0"/>
        <v>Aderente</v>
      </c>
      <c r="BR666" s="21" t="str">
        <f t="shared" si="61"/>
        <v>*</v>
      </c>
      <c r="BS666" s="21" t="str">
        <f t="shared" si="62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0"/>
        <v>Aderente</v>
      </c>
      <c r="BR667" s="21" t="str">
        <f t="shared" si="61"/>
        <v>*</v>
      </c>
      <c r="BS667" s="21" t="str">
        <f t="shared" si="62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4">IF(AND(BR668&lt;1,BS668&lt;1),"Produção e Intervalo",IF(BR668&lt;1,"Intervalo",IF(BS668&lt;1,"Produção","Aderente")))</f>
        <v>Aderente</v>
      </c>
      <c r="BR668" s="21" t="str">
        <f t="shared" ref="BR668:BR731" si="65">IF(OR(B668="",F668=""),"*",AY668/P668)</f>
        <v>*</v>
      </c>
      <c r="BS668" s="21" t="str">
        <f t="shared" ref="BS668:BS731" si="66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4"/>
        <v>Aderente</v>
      </c>
      <c r="BR669" s="21" t="str">
        <f t="shared" si="65"/>
        <v>*</v>
      </c>
      <c r="BS669" s="21" t="str">
        <f t="shared" si="66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4"/>
        <v>Aderente</v>
      </c>
      <c r="BR670" s="21" t="str">
        <f t="shared" si="65"/>
        <v>*</v>
      </c>
      <c r="BS670" s="21" t="str">
        <f t="shared" si="66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4"/>
        <v>Aderente</v>
      </c>
      <c r="BR671" s="21" t="str">
        <f t="shared" si="65"/>
        <v>*</v>
      </c>
      <c r="BS671" s="21" t="str">
        <f t="shared" si="66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4"/>
        <v>Aderente</v>
      </c>
      <c r="BR672" s="21" t="str">
        <f t="shared" si="65"/>
        <v>*</v>
      </c>
      <c r="BS672" s="21" t="str">
        <f t="shared" si="66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4"/>
        <v>Aderente</v>
      </c>
      <c r="BR673" s="21" t="str">
        <f t="shared" si="65"/>
        <v>*</v>
      </c>
      <c r="BS673" s="21" t="str">
        <f t="shared" si="66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4"/>
        <v>Aderente</v>
      </c>
      <c r="BR674" s="21" t="str">
        <f t="shared" si="65"/>
        <v>*</v>
      </c>
      <c r="BS674" s="21" t="str">
        <f t="shared" si="66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4"/>
        <v>Aderente</v>
      </c>
      <c r="BR675" s="21" t="str">
        <f t="shared" si="65"/>
        <v>*</v>
      </c>
      <c r="BS675" s="21" t="str">
        <f t="shared" si="66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4"/>
        <v>Aderente</v>
      </c>
      <c r="BR676" s="21" t="str">
        <f t="shared" si="65"/>
        <v>*</v>
      </c>
      <c r="BS676" s="21" t="str">
        <f t="shared" si="66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4"/>
        <v>Aderente</v>
      </c>
      <c r="BR677" s="21" t="str">
        <f t="shared" si="65"/>
        <v>*</v>
      </c>
      <c r="BS677" s="21" t="str">
        <f t="shared" si="66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4"/>
        <v>Aderente</v>
      </c>
      <c r="BR678" s="21" t="str">
        <f t="shared" si="65"/>
        <v>*</v>
      </c>
      <c r="BS678" s="21" t="str">
        <f t="shared" si="66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4"/>
        <v>Aderente</v>
      </c>
      <c r="BR679" s="21" t="str">
        <f t="shared" si="65"/>
        <v>*</v>
      </c>
      <c r="BS679" s="21" t="str">
        <f t="shared" si="66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4"/>
        <v>Aderente</v>
      </c>
      <c r="BR680" s="21" t="str">
        <f t="shared" si="65"/>
        <v>*</v>
      </c>
      <c r="BS680" s="21" t="str">
        <f t="shared" si="66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4"/>
        <v>Aderente</v>
      </c>
      <c r="BR681" s="21" t="str">
        <f t="shared" si="65"/>
        <v>*</v>
      </c>
      <c r="BS681" s="21" t="str">
        <f t="shared" si="66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4"/>
        <v>Aderente</v>
      </c>
      <c r="BR682" s="21" t="str">
        <f t="shared" si="65"/>
        <v>*</v>
      </c>
      <c r="BS682" s="21" t="str">
        <f t="shared" si="66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4"/>
        <v>Aderente</v>
      </c>
      <c r="BR683" s="21" t="str">
        <f t="shared" si="65"/>
        <v>*</v>
      </c>
      <c r="BS683" s="21" t="str">
        <f t="shared" si="66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4"/>
        <v>Aderente</v>
      </c>
      <c r="BR684" s="21" t="str">
        <f t="shared" si="65"/>
        <v>*</v>
      </c>
      <c r="BS684" s="21" t="str">
        <f t="shared" si="66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3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4"/>
        <v>Aderente</v>
      </c>
      <c r="BR685" s="21" t="str">
        <f t="shared" si="65"/>
        <v>*</v>
      </c>
      <c r="BS685" s="21" t="str">
        <f t="shared" si="66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4"/>
        <v>Aderente</v>
      </c>
      <c r="BR686" s="21" t="str">
        <f t="shared" si="65"/>
        <v>*</v>
      </c>
      <c r="BS686" s="21" t="str">
        <f t="shared" si="66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4"/>
        <v>Aderente</v>
      </c>
      <c r="BR687" s="21" t="str">
        <f t="shared" si="65"/>
        <v>*</v>
      </c>
      <c r="BS687" s="21" t="str">
        <f t="shared" si="66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3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4"/>
        <v>Aderente</v>
      </c>
      <c r="BR688" s="21" t="str">
        <f t="shared" si="65"/>
        <v>*</v>
      </c>
      <c r="BS688" s="21" t="str">
        <f t="shared" si="66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3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4"/>
        <v>Aderente</v>
      </c>
      <c r="BR689" s="21" t="str">
        <f t="shared" si="65"/>
        <v>*</v>
      </c>
      <c r="BS689" s="21" t="str">
        <f t="shared" si="66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3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4"/>
        <v>Aderente</v>
      </c>
      <c r="BR690" s="21" t="str">
        <f t="shared" si="65"/>
        <v>*</v>
      </c>
      <c r="BS690" s="21" t="str">
        <f t="shared" si="66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3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4"/>
        <v>Aderente</v>
      </c>
      <c r="BR691" s="21" t="str">
        <f t="shared" si="65"/>
        <v>*</v>
      </c>
      <c r="BS691" s="21" t="str">
        <f t="shared" si="66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3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4"/>
        <v>Aderente</v>
      </c>
      <c r="BR692" s="21" t="str">
        <f t="shared" si="65"/>
        <v>*</v>
      </c>
      <c r="BS692" s="21" t="str">
        <f t="shared" si="66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3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4"/>
        <v>Aderente</v>
      </c>
      <c r="BR693" s="21" t="str">
        <f t="shared" si="65"/>
        <v>*</v>
      </c>
      <c r="BS693" s="21" t="str">
        <f t="shared" si="66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3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4"/>
        <v>Aderente</v>
      </c>
      <c r="BR694" s="21" t="str">
        <f t="shared" si="65"/>
        <v>*</v>
      </c>
      <c r="BS694" s="21" t="str">
        <f t="shared" si="66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3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4"/>
        <v>Aderente</v>
      </c>
      <c r="BR695" s="21" t="str">
        <f t="shared" si="65"/>
        <v>*</v>
      </c>
      <c r="BS695" s="21" t="str">
        <f t="shared" si="66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3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4"/>
        <v>Aderente</v>
      </c>
      <c r="BR696" s="21" t="str">
        <f t="shared" si="65"/>
        <v>*</v>
      </c>
      <c r="BS696" s="21" t="str">
        <f t="shared" si="66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3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4"/>
        <v>Aderente</v>
      </c>
      <c r="BR697" s="21" t="str">
        <f t="shared" si="65"/>
        <v>*</v>
      </c>
      <c r="BS697" s="21" t="str">
        <f t="shared" si="66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3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4"/>
        <v>Aderente</v>
      </c>
      <c r="BR698" s="21" t="str">
        <f t="shared" si="65"/>
        <v>*</v>
      </c>
      <c r="BS698" s="21" t="str">
        <f t="shared" si="66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3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4"/>
        <v>Aderente</v>
      </c>
      <c r="BR699" s="21" t="str">
        <f t="shared" si="65"/>
        <v>*</v>
      </c>
      <c r="BS699" s="21" t="str">
        <f t="shared" si="66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3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4"/>
        <v>Aderente</v>
      </c>
      <c r="BR700" s="21" t="str">
        <f t="shared" si="65"/>
        <v>*</v>
      </c>
      <c r="BS700" s="21" t="str">
        <f t="shared" si="66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3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4"/>
        <v>Aderente</v>
      </c>
      <c r="BR701" s="21" t="str">
        <f t="shared" si="65"/>
        <v>*</v>
      </c>
      <c r="BS701" s="21" t="str">
        <f t="shared" si="66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3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4"/>
        <v>Aderente</v>
      </c>
      <c r="BR702" s="21" t="str">
        <f t="shared" si="65"/>
        <v>*</v>
      </c>
      <c r="BS702" s="21" t="str">
        <f t="shared" si="66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3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4"/>
        <v>Aderente</v>
      </c>
      <c r="BR703" s="21" t="str">
        <f t="shared" si="65"/>
        <v>*</v>
      </c>
      <c r="BS703" s="21" t="str">
        <f t="shared" si="66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3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4"/>
        <v>Aderente</v>
      </c>
      <c r="BR704" s="21" t="str">
        <f t="shared" si="65"/>
        <v>*</v>
      </c>
      <c r="BS704" s="21" t="str">
        <f t="shared" si="66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3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4"/>
        <v>Aderente</v>
      </c>
      <c r="BR705" s="21" t="str">
        <f t="shared" si="65"/>
        <v>*</v>
      </c>
      <c r="BS705" s="21" t="str">
        <f t="shared" si="66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3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4"/>
        <v>Aderente</v>
      </c>
      <c r="BR706" s="21" t="str">
        <f t="shared" si="65"/>
        <v>*</v>
      </c>
      <c r="BS706" s="21" t="str">
        <f t="shared" si="66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3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4"/>
        <v>Aderente</v>
      </c>
      <c r="BR707" s="21" t="str">
        <f t="shared" si="65"/>
        <v>*</v>
      </c>
      <c r="BS707" s="21" t="str">
        <f t="shared" si="66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3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4"/>
        <v>Aderente</v>
      </c>
      <c r="BR708" s="21" t="str">
        <f t="shared" si="65"/>
        <v>*</v>
      </c>
      <c r="BS708" s="21" t="str">
        <f t="shared" si="66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3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4"/>
        <v>Aderente</v>
      </c>
      <c r="BR709" s="21" t="str">
        <f t="shared" si="65"/>
        <v>*</v>
      </c>
      <c r="BS709" s="21" t="str">
        <f t="shared" si="66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3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4"/>
        <v>Aderente</v>
      </c>
      <c r="BR710" s="21" t="str">
        <f t="shared" si="65"/>
        <v>*</v>
      </c>
      <c r="BS710" s="21" t="str">
        <f t="shared" si="66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3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4"/>
        <v>Aderente</v>
      </c>
      <c r="BR711" s="21" t="str">
        <f t="shared" si="65"/>
        <v>*</v>
      </c>
      <c r="BS711" s="21" t="str">
        <f t="shared" si="66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3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4"/>
        <v>Aderente</v>
      </c>
      <c r="BR712" s="21" t="str">
        <f t="shared" si="65"/>
        <v>*</v>
      </c>
      <c r="BS712" s="21" t="str">
        <f t="shared" si="66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3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4"/>
        <v>Aderente</v>
      </c>
      <c r="BR713" s="21" t="str">
        <f t="shared" si="65"/>
        <v>*</v>
      </c>
      <c r="BS713" s="21" t="str">
        <f t="shared" si="66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3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4"/>
        <v>Aderente</v>
      </c>
      <c r="BR714" s="21" t="str">
        <f t="shared" si="65"/>
        <v>*</v>
      </c>
      <c r="BS714" s="21" t="str">
        <f t="shared" si="66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3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4"/>
        <v>Aderente</v>
      </c>
      <c r="BR715" s="21" t="str">
        <f t="shared" si="65"/>
        <v>*</v>
      </c>
      <c r="BS715" s="21" t="str">
        <f t="shared" si="66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3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4"/>
        <v>Aderente</v>
      </c>
      <c r="BR716" s="21" t="str">
        <f t="shared" si="65"/>
        <v>*</v>
      </c>
      <c r="BS716" s="21" t="str">
        <f t="shared" si="66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3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4"/>
        <v>Aderente</v>
      </c>
      <c r="BR717" s="21" t="str">
        <f t="shared" si="65"/>
        <v>*</v>
      </c>
      <c r="BS717" s="21" t="str">
        <f t="shared" si="66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3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4"/>
        <v>Aderente</v>
      </c>
      <c r="BR718" s="21" t="str">
        <f t="shared" si="65"/>
        <v>*</v>
      </c>
      <c r="BS718" s="21" t="str">
        <f t="shared" si="66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3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4"/>
        <v>Aderente</v>
      </c>
      <c r="BR719" s="21" t="str">
        <f t="shared" si="65"/>
        <v>*</v>
      </c>
      <c r="BS719" s="21" t="str">
        <f t="shared" si="66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3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4"/>
        <v>Aderente</v>
      </c>
      <c r="BR720" s="21" t="str">
        <f t="shared" si="65"/>
        <v>*</v>
      </c>
      <c r="BS720" s="21" t="str">
        <f t="shared" si="66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3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4"/>
        <v>Aderente</v>
      </c>
      <c r="BR721" s="21" t="str">
        <f t="shared" si="65"/>
        <v>*</v>
      </c>
      <c r="BS721" s="21" t="str">
        <f t="shared" si="66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3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4"/>
        <v>Aderente</v>
      </c>
      <c r="BR722" s="21" t="str">
        <f t="shared" si="65"/>
        <v>*</v>
      </c>
      <c r="BS722" s="21" t="str">
        <f t="shared" si="66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3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4"/>
        <v>Aderente</v>
      </c>
      <c r="BR723" s="21" t="str">
        <f t="shared" si="65"/>
        <v>*</v>
      </c>
      <c r="BS723" s="21" t="str">
        <f t="shared" si="66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3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4"/>
        <v>Aderente</v>
      </c>
      <c r="BR724" s="21" t="str">
        <f t="shared" si="65"/>
        <v>*</v>
      </c>
      <c r="BS724" s="21" t="str">
        <f t="shared" si="66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3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4"/>
        <v>Aderente</v>
      </c>
      <c r="BR725" s="21" t="str">
        <f t="shared" si="65"/>
        <v>*</v>
      </c>
      <c r="BS725" s="21" t="str">
        <f t="shared" si="66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3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4"/>
        <v>Aderente</v>
      </c>
      <c r="BR726" s="21" t="str">
        <f t="shared" si="65"/>
        <v>*</v>
      </c>
      <c r="BS726" s="21" t="str">
        <f t="shared" si="66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3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4"/>
        <v>Aderente</v>
      </c>
      <c r="BR727" s="21" t="str">
        <f t="shared" si="65"/>
        <v>*</v>
      </c>
      <c r="BS727" s="21" t="str">
        <f t="shared" si="66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7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4"/>
        <v>Aderente</v>
      </c>
      <c r="BR728" s="21" t="str">
        <f t="shared" si="65"/>
        <v>*</v>
      </c>
      <c r="BS728" s="21" t="str">
        <f t="shared" si="66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4"/>
        <v>Aderente</v>
      </c>
      <c r="BR729" s="21" t="str">
        <f t="shared" si="65"/>
        <v>*</v>
      </c>
      <c r="BS729" s="21" t="str">
        <f t="shared" si="66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4"/>
        <v>Aderente</v>
      </c>
      <c r="BR730" s="21" t="str">
        <f t="shared" si="65"/>
        <v>*</v>
      </c>
      <c r="BS730" s="21" t="str">
        <f t="shared" si="66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4"/>
        <v>Aderente</v>
      </c>
      <c r="BR731" s="21" t="str">
        <f t="shared" si="65"/>
        <v>*</v>
      </c>
      <c r="BS731" s="21" t="str">
        <f t="shared" si="66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8">IF(AND(BR732&lt;1,BS732&lt;1),"Produção e Intervalo",IF(BR732&lt;1,"Intervalo",IF(BS732&lt;1,"Produção","Aderente")))</f>
        <v>Aderente</v>
      </c>
      <c r="BR732" s="21" t="str">
        <f t="shared" ref="BR732:BR795" si="69">IF(OR(B732="",F732=""),"*",AY732/P732)</f>
        <v>*</v>
      </c>
      <c r="BS732" s="21" t="str">
        <f t="shared" ref="BS732:BS795" si="70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7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8"/>
        <v>Aderente</v>
      </c>
      <c r="BR783" s="21" t="str">
        <f t="shared" si="69"/>
        <v>*</v>
      </c>
      <c r="BS783" s="21" t="str">
        <f t="shared" si="70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7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8"/>
        <v>Aderente</v>
      </c>
      <c r="BR784" s="21" t="str">
        <f t="shared" si="69"/>
        <v>*</v>
      </c>
      <c r="BS784" s="21" t="str">
        <f t="shared" si="70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7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8"/>
        <v>Aderente</v>
      </c>
      <c r="BR785" s="21" t="str">
        <f t="shared" si="69"/>
        <v>*</v>
      </c>
      <c r="BS785" s="21" t="str">
        <f t="shared" si="70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7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8"/>
        <v>Aderente</v>
      </c>
      <c r="BR786" s="21" t="str">
        <f t="shared" si="69"/>
        <v>*</v>
      </c>
      <c r="BS786" s="21" t="str">
        <f t="shared" si="70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7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8"/>
        <v>Aderente</v>
      </c>
      <c r="BR787" s="21" t="str">
        <f t="shared" si="69"/>
        <v>*</v>
      </c>
      <c r="BS787" s="21" t="str">
        <f t="shared" si="70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7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8"/>
        <v>Aderente</v>
      </c>
      <c r="BR788" s="21" t="str">
        <f t="shared" si="69"/>
        <v>*</v>
      </c>
      <c r="BS788" s="21" t="str">
        <f t="shared" si="70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7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8"/>
        <v>Aderente</v>
      </c>
      <c r="BR789" s="21" t="str">
        <f t="shared" si="69"/>
        <v>*</v>
      </c>
      <c r="BS789" s="21" t="str">
        <f t="shared" si="70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7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8"/>
        <v>Aderente</v>
      </c>
      <c r="BR790" s="21" t="str">
        <f t="shared" si="69"/>
        <v>*</v>
      </c>
      <c r="BS790" s="21" t="str">
        <f t="shared" si="70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7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8"/>
        <v>Aderente</v>
      </c>
      <c r="BR791" s="21" t="str">
        <f t="shared" si="69"/>
        <v>*</v>
      </c>
      <c r="BS791" s="21" t="str">
        <f t="shared" si="70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71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8"/>
        <v>Aderente</v>
      </c>
      <c r="BR792" s="21" t="str">
        <f t="shared" si="69"/>
        <v>*</v>
      </c>
      <c r="BS792" s="21" t="str">
        <f t="shared" si="70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8"/>
        <v>Aderente</v>
      </c>
      <c r="BR793" s="21" t="str">
        <f t="shared" si="69"/>
        <v>*</v>
      </c>
      <c r="BS793" s="21" t="str">
        <f t="shared" si="70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8"/>
        <v>Aderente</v>
      </c>
      <c r="BR794" s="21" t="str">
        <f t="shared" si="69"/>
        <v>*</v>
      </c>
      <c r="BS794" s="21" t="str">
        <f t="shared" si="70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8"/>
        <v>Aderente</v>
      </c>
      <c r="BR795" s="21" t="str">
        <f t="shared" si="69"/>
        <v>*</v>
      </c>
      <c r="BS795" s="21" t="str">
        <f t="shared" si="70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2">IF(AND(BR796&lt;1,BS796&lt;1),"Produção e Intervalo",IF(BR796&lt;1,"Intervalo",IF(BS796&lt;1,"Produção","Aderente")))</f>
        <v>Aderente</v>
      </c>
      <c r="BR796" s="21" t="str">
        <f t="shared" ref="BR796:BR817" si="73">IF(OR(B796="",F796=""),"*",AY796/P796)</f>
        <v>*</v>
      </c>
      <c r="BS796" s="21" t="str">
        <f t="shared" ref="BS796:BS817" si="74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2"/>
        <v>Aderente</v>
      </c>
      <c r="BR797" s="21" t="str">
        <f t="shared" si="73"/>
        <v>*</v>
      </c>
      <c r="BS797" s="21" t="str">
        <f t="shared" si="74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2"/>
        <v>Aderente</v>
      </c>
      <c r="BR798" s="21" t="str">
        <f t="shared" si="73"/>
        <v>*</v>
      </c>
      <c r="BS798" s="21" t="str">
        <f t="shared" si="74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2"/>
        <v>Aderente</v>
      </c>
      <c r="BR799" s="21" t="str">
        <f t="shared" si="73"/>
        <v>*</v>
      </c>
      <c r="BS799" s="21" t="str">
        <f t="shared" si="74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2"/>
        <v>Aderente</v>
      </c>
      <c r="BR800" s="50" t="str">
        <f t="shared" si="73"/>
        <v>*</v>
      </c>
      <c r="BS800" s="50" t="str">
        <f t="shared" si="74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2"/>
        <v>Aderente</v>
      </c>
      <c r="BR801" s="50" t="str">
        <f t="shared" si="73"/>
        <v>*</v>
      </c>
      <c r="BS801" s="50" t="str">
        <f t="shared" si="74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2"/>
        <v>Aderente</v>
      </c>
      <c r="BR802" s="50" t="str">
        <f t="shared" si="73"/>
        <v>*</v>
      </c>
      <c r="BS802" s="50" t="str">
        <f t="shared" si="74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2"/>
        <v>Aderente</v>
      </c>
      <c r="BR803" s="50" t="str">
        <f t="shared" si="73"/>
        <v>*</v>
      </c>
      <c r="BS803" s="50" t="str">
        <f t="shared" si="74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7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2"/>
        <v>Aderente</v>
      </c>
      <c r="BR804" s="50" t="str">
        <f t="shared" si="73"/>
        <v>*</v>
      </c>
      <c r="BS804" s="50" t="str">
        <f t="shared" si="74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7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2"/>
        <v>Aderente</v>
      </c>
      <c r="BR805" s="50" t="str">
        <f t="shared" si="73"/>
        <v>*</v>
      </c>
      <c r="BS805" s="50" t="str">
        <f t="shared" si="74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7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2"/>
        <v>Aderente</v>
      </c>
      <c r="BR806" s="50" t="str">
        <f t="shared" si="73"/>
        <v>*</v>
      </c>
      <c r="BS806" s="50" t="str">
        <f t="shared" si="74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7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2"/>
        <v>Aderente</v>
      </c>
      <c r="BR807" s="50" t="str">
        <f t="shared" si="73"/>
        <v>*</v>
      </c>
      <c r="BS807" s="50" t="str">
        <f t="shared" si="74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7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2"/>
        <v>Aderente</v>
      </c>
      <c r="BR808" s="50" t="str">
        <f t="shared" si="73"/>
        <v>*</v>
      </c>
      <c r="BS808" s="50" t="str">
        <f t="shared" si="74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7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2"/>
        <v>Aderente</v>
      </c>
      <c r="BR809" s="50" t="str">
        <f t="shared" si="73"/>
        <v>*</v>
      </c>
      <c r="BS809" s="50" t="str">
        <f t="shared" si="74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7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2"/>
        <v>Aderente</v>
      </c>
      <c r="BR810" s="50" t="str">
        <f t="shared" si="73"/>
        <v>*</v>
      </c>
      <c r="BS810" s="50" t="str">
        <f t="shared" si="74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7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2"/>
        <v>Aderente</v>
      </c>
      <c r="BR811" s="50" t="str">
        <f t="shared" si="73"/>
        <v>*</v>
      </c>
      <c r="BS811" s="50" t="str">
        <f t="shared" si="74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7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2"/>
        <v>Aderente</v>
      </c>
      <c r="BR812" s="50" t="str">
        <f t="shared" si="73"/>
        <v>*</v>
      </c>
      <c r="BS812" s="50" t="str">
        <f t="shared" si="74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71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2"/>
        <v>Aderente</v>
      </c>
      <c r="BR813" s="50" t="str">
        <f t="shared" si="73"/>
        <v>*</v>
      </c>
      <c r="BS813" s="50" t="str">
        <f t="shared" si="74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7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2"/>
        <v>Aderente</v>
      </c>
      <c r="BR814" s="50" t="str">
        <f t="shared" si="73"/>
        <v>*</v>
      </c>
      <c r="BS814" s="50" t="str">
        <f t="shared" si="74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71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2"/>
        <v>Aderente</v>
      </c>
      <c r="BR815" s="50" t="str">
        <f t="shared" si="73"/>
        <v>*</v>
      </c>
      <c r="BS815" s="50" t="str">
        <f t="shared" si="74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71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2"/>
        <v>Aderente</v>
      </c>
      <c r="BR816" s="50" t="str">
        <f t="shared" si="73"/>
        <v>*</v>
      </c>
      <c r="BS816" s="50" t="str">
        <f t="shared" si="74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40" t="str">
        <f>IF(BS_CONTROLE[[#This Row],[Atividade]]=0, "-", BS_CONTROLE[[#This Row],[Atividade]])</f>
        <v>-</v>
      </c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71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2"/>
        <v>Aderente</v>
      </c>
      <c r="BR817" s="205" t="str">
        <f t="shared" si="73"/>
        <v>*</v>
      </c>
      <c r="BS817" s="205" t="str">
        <f t="shared" si="74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10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6" operator="equal">
      <formula>"NÃO"</formula>
    </cfRule>
    <cfRule type="cellIs" dxfId="235" priority="397" operator="equal">
      <formula>"SIM"</formula>
    </cfRule>
  </conditionalFormatting>
  <conditionalFormatting sqref="AZ339:AZ797 AZ6:AZ337">
    <cfRule type="expression" dxfId="234" priority="42852">
      <formula>#REF!=1</formula>
    </cfRule>
  </conditionalFormatting>
  <conditionalFormatting sqref="BF65 V65 U6:U64 U66:U799 BE6:BE817 AY6:AY817">
    <cfRule type="cellIs" dxfId="233" priority="42836" operator="equal">
      <formula>"ERRO"</formula>
    </cfRule>
  </conditionalFormatting>
  <conditionalFormatting sqref="BQ174:BQ801 BQ6:BQ172">
    <cfRule type="cellIs" dxfId="232" priority="42831" operator="equal">
      <formula>"Produção e Intervalo"</formula>
    </cfRule>
    <cfRule type="cellIs" dxfId="231" priority="42832" operator="equal">
      <formula>"Aderente"</formula>
    </cfRule>
    <cfRule type="cellIs" dxfId="230" priority="42833" operator="equal">
      <formula>"Intervalo"</formula>
    </cfRule>
    <cfRule type="cellIs" dxfId="229" priority="42834" operator="equal">
      <formula>"Produção"</formula>
    </cfRule>
    <cfRule type="cellIs" dxfId="228" priority="42835" operator="equal">
      <formula>"ERRO"</formula>
    </cfRule>
  </conditionalFormatting>
  <conditionalFormatting sqref="BR6:BS817">
    <cfRule type="cellIs" dxfId="227" priority="42813" operator="equal">
      <formula>"*"</formula>
    </cfRule>
    <cfRule type="cellIs" dxfId="226" priority="42814" operator="greaterThanOrEqual">
      <formula>1</formula>
    </cfRule>
    <cfRule type="cellIs" dxfId="225" priority="42815" operator="lessThan">
      <formula>1</formula>
    </cfRule>
  </conditionalFormatting>
  <conditionalFormatting sqref="BH800 BH423:BH797 BH6:BH27 BH28:BI34 BH35:BH84 BH85:BI88 BH89:BH420">
    <cfRule type="iconSet" priority="44636">
      <iconSet showValue="0">
        <cfvo type="percent" val="0"/>
        <cfvo type="num" val="1"/>
        <cfvo type="num" val="1" gte="0"/>
      </iconSet>
    </cfRule>
    <cfRule type="iconSet" priority="446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19:BK8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3">
      <formula>#REF!=1</formula>
    </cfRule>
  </conditionalFormatting>
  <conditionalFormatting sqref="BP1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6:BK117 BK119:BK129">
    <cfRule type="iconSet" priority="44668">
      <iconSet showValue="0">
        <cfvo type="percent" val="0"/>
        <cfvo type="num" val="1"/>
        <cfvo type="num" val="1" gte="0"/>
      </iconSet>
    </cfRule>
  </conditionalFormatting>
  <conditionalFormatting sqref="BP17:BP38 BP13 BP104 BP124 BP127:BP129 BP118:BP119 BP157:BP165 BP180 BP131:BP155 BP190 BP185:BP188 BP192 BP195:BP198 BP204 BP206 BP6 BP171:BP173 BP175:BP176 BP178 BP211:BP225 BP228:BP234 BP236 BP240:BP356 BP358:BP596 BP10 BP40:BP92 BP94:BP102 BP113:BP116">
    <cfRule type="iconSet" priority="44687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3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4" operator="equal">
      <formula>"OPORTUNIDADE"</formula>
    </cfRule>
  </conditionalFormatting>
  <conditionalFormatting sqref="Z204">
    <cfRule type="cellIs" dxfId="222" priority="232" operator="equal">
      <formula>"NÃO"</formula>
    </cfRule>
    <cfRule type="cellIs" dxfId="221" priority="233" operator="equal">
      <formula>"SIM"</formula>
    </cfRule>
  </conditionalFormatting>
  <conditionalFormatting sqref="Z206">
    <cfRule type="cellIs" dxfId="220" priority="231" operator="equal">
      <formula>"OPORTUNIDADE"</formula>
    </cfRule>
  </conditionalFormatting>
  <conditionalFormatting sqref="Z206">
    <cfRule type="cellIs" dxfId="219" priority="229" operator="equal">
      <formula>"NÃO"</formula>
    </cfRule>
    <cfRule type="cellIs" dxfId="218" priority="230" operator="equal">
      <formula>"SIM"</formula>
    </cfRule>
  </conditionalFormatting>
  <conditionalFormatting sqref="BP19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4" operator="equal">
      <formula>"OPORTUNIDADE"</formula>
    </cfRule>
  </conditionalFormatting>
  <conditionalFormatting sqref="Y204">
    <cfRule type="cellIs" dxfId="216" priority="222" operator="equal">
      <formula>"NÃO"</formula>
    </cfRule>
    <cfRule type="cellIs" dxfId="215" priority="223" operator="equal">
      <formula>"SIM"</formula>
    </cfRule>
  </conditionalFormatting>
  <conditionalFormatting sqref="Y206">
    <cfRule type="cellIs" dxfId="214" priority="221" operator="equal">
      <formula>"OPORTUNIDADE"</formula>
    </cfRule>
  </conditionalFormatting>
  <conditionalFormatting sqref="Y206">
    <cfRule type="cellIs" dxfId="213" priority="219" operator="equal">
      <formula>"NÃO"</formula>
    </cfRule>
    <cfRule type="cellIs" dxfId="212" priority="220" operator="equal">
      <formula>"SIM"</formula>
    </cfRule>
  </conditionalFormatting>
  <conditionalFormatting sqref="BP19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70" operator="equal">
      <formula>"OPORTUNIDADE"</formula>
    </cfRule>
  </conditionalFormatting>
  <conditionalFormatting sqref="Z223">
    <cfRule type="cellIs" dxfId="210" priority="168" operator="equal">
      <formula>"NÃO"</formula>
    </cfRule>
    <cfRule type="cellIs" dxfId="209" priority="169" operator="equal">
      <formula>"SIM"</formula>
    </cfRule>
  </conditionalFormatting>
  <conditionalFormatting sqref="Y223:Y227">
    <cfRule type="cellIs" dxfId="208" priority="167" operator="equal">
      <formula>"OPORTUNIDADE"</formula>
    </cfRule>
  </conditionalFormatting>
  <conditionalFormatting sqref="Y223:Y227">
    <cfRule type="cellIs" dxfId="207" priority="165" operator="equal">
      <formula>"NÃO"</formula>
    </cfRule>
    <cfRule type="cellIs" dxfId="206" priority="166" operator="equal">
      <formula>"SIM"</formula>
    </cfRule>
  </conditionalFormatting>
  <conditionalFormatting sqref="Y221">
    <cfRule type="cellIs" dxfId="205" priority="164" operator="equal">
      <formula>"OPORTUNIDADE"</formula>
    </cfRule>
  </conditionalFormatting>
  <conditionalFormatting sqref="Y221">
    <cfRule type="cellIs" dxfId="204" priority="162" operator="equal">
      <formula>"NÃO"</formula>
    </cfRule>
    <cfRule type="cellIs" dxfId="203" priority="163" operator="equal">
      <formula>"SIM"</formula>
    </cfRule>
  </conditionalFormatting>
  <conditionalFormatting sqref="Y220">
    <cfRule type="cellIs" dxfId="202" priority="161" operator="equal">
      <formula>"OPORTUNIDADE"</formula>
    </cfRule>
  </conditionalFormatting>
  <conditionalFormatting sqref="Y220">
    <cfRule type="cellIs" dxfId="201" priority="159" operator="equal">
      <formula>"NÃO"</formula>
    </cfRule>
    <cfRule type="cellIs" dxfId="200" priority="160" operator="equal">
      <formula>"SIM"</formula>
    </cfRule>
  </conditionalFormatting>
  <conditionalFormatting sqref="Y219">
    <cfRule type="cellIs" dxfId="199" priority="158" operator="equal">
      <formula>"OPORTUNIDADE"</formula>
    </cfRule>
  </conditionalFormatting>
  <conditionalFormatting sqref="Y219">
    <cfRule type="cellIs" dxfId="198" priority="156" operator="equal">
      <formula>"NÃO"</formula>
    </cfRule>
    <cfRule type="cellIs" dxfId="197" priority="157" operator="equal">
      <formula>"SIM"</formula>
    </cfRule>
  </conditionalFormatting>
  <conditionalFormatting sqref="Y218">
    <cfRule type="cellIs" dxfId="196" priority="155" operator="equal">
      <formula>"OPORTUNIDADE"</formula>
    </cfRule>
  </conditionalFormatting>
  <conditionalFormatting sqref="Y218">
    <cfRule type="cellIs" dxfId="195" priority="153" operator="equal">
      <formula>"NÃO"</formula>
    </cfRule>
    <cfRule type="cellIs" dxfId="194" priority="154" operator="equal">
      <formula>"SIM"</formula>
    </cfRule>
  </conditionalFormatting>
  <conditionalFormatting sqref="Y217">
    <cfRule type="cellIs" dxfId="193" priority="152" operator="equal">
      <formula>"OPORTUNIDADE"</formula>
    </cfRule>
  </conditionalFormatting>
  <conditionalFormatting sqref="Y217">
    <cfRule type="cellIs" dxfId="192" priority="150" operator="equal">
      <formula>"NÃO"</formula>
    </cfRule>
    <cfRule type="cellIs" dxfId="191" priority="151" operator="equal">
      <formula>"SIM"</formula>
    </cfRule>
  </conditionalFormatting>
  <conditionalFormatting sqref="Y216">
    <cfRule type="cellIs" dxfId="190" priority="149" operator="equal">
      <formula>"OPORTUNIDADE"</formula>
    </cfRule>
  </conditionalFormatting>
  <conditionalFormatting sqref="Y216">
    <cfRule type="cellIs" dxfId="189" priority="147" operator="equal">
      <formula>"NÃO"</formula>
    </cfRule>
    <cfRule type="cellIs" dxfId="188" priority="148" operator="equal">
      <formula>"SIM"</formula>
    </cfRule>
  </conditionalFormatting>
  <conditionalFormatting sqref="BQ173">
    <cfRule type="cellIs" dxfId="187" priority="142" operator="equal">
      <formula>"Produção e Intervalo"</formula>
    </cfRule>
    <cfRule type="cellIs" dxfId="186" priority="143" operator="equal">
      <formula>"Aderente"</formula>
    </cfRule>
    <cfRule type="cellIs" dxfId="185" priority="144" operator="equal">
      <formula>"Intervalo"</formula>
    </cfRule>
    <cfRule type="cellIs" dxfId="184" priority="145" operator="equal">
      <formula>"Produção"</formula>
    </cfRule>
    <cfRule type="cellIs" dxfId="183" priority="146" operator="equal">
      <formula>"ERRO"</formula>
    </cfRule>
  </conditionalFormatting>
  <conditionalFormatting sqref="BJ182:BK1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5" operator="equal">
      <formula>"OPORTUNIDADE"</formula>
    </cfRule>
  </conditionalFormatting>
  <conditionalFormatting sqref="Y234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Y242">
    <cfRule type="cellIs" dxfId="179" priority="129" operator="equal">
      <formula>"OPORTUNIDADE"</formula>
    </cfRule>
  </conditionalFormatting>
  <conditionalFormatting sqref="Y24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P2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10" operator="equal">
      <formula>"OPORTUNIDADE"</formula>
    </cfRule>
  </conditionalFormatting>
  <conditionalFormatting sqref="Y254:Z25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BP2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3" operator="equal">
      <formula>"OPORTUNIDADE"</formula>
    </cfRule>
  </conditionalFormatting>
  <conditionalFormatting sqref="Z251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2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2" operator="equal">
      <formula>"OPORTUNIDADE"</formula>
    </cfRule>
  </conditionalFormatting>
  <conditionalFormatting sqref="Y6:Z25">
    <cfRule type="cellIs" dxfId="169" priority="50" operator="equal">
      <formula>"NÃO"</formula>
    </cfRule>
    <cfRule type="cellIs" dxfId="168" priority="51" operator="equal">
      <formula>"SIM"</formula>
    </cfRule>
  </conditionalFormatting>
  <conditionalFormatting sqref="Z18">
    <cfRule type="cellIs" dxfId="167" priority="49" operator="equal">
      <formula>"OPORTUNIDADE"</formula>
    </cfRule>
  </conditionalFormatting>
  <conditionalFormatting sqref="Z18">
    <cfRule type="cellIs" dxfId="166" priority="47" operator="equal">
      <formula>"NÃO"</formula>
    </cfRule>
    <cfRule type="cellIs" dxfId="165" priority="48" operator="equal">
      <formula>"SIM"</formula>
    </cfRule>
  </conditionalFormatting>
  <conditionalFormatting sqref="Y18">
    <cfRule type="cellIs" dxfId="164" priority="46" operator="equal">
      <formula>"OPORTUNIDADE"</formula>
    </cfRule>
  </conditionalFormatting>
  <conditionalFormatting sqref="Y18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Z23">
    <cfRule type="cellIs" dxfId="161" priority="43" operator="equal">
      <formula>"OPORTUNIDADE"</formula>
    </cfRule>
  </conditionalFormatting>
  <conditionalFormatting sqref="Z23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Y23">
    <cfRule type="cellIs" dxfId="158" priority="40" operator="equal">
      <formula>"OPORTUNIDADE"</formula>
    </cfRule>
  </conditionalFormatting>
  <conditionalFormatting sqref="Y23">
    <cfRule type="cellIs" dxfId="157" priority="38" operator="equal">
      <formula>"NÃO"</formula>
    </cfRule>
    <cfRule type="cellIs" dxfId="156" priority="39" operator="equal">
      <formula>"SIM"</formula>
    </cfRule>
  </conditionalFormatting>
  <conditionalFormatting sqref="BK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N101:BO101 BN99:BO99 BM6:BM797 BN106:BO111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0 BN102:BN105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0 BO102:BO105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97:S799 T65:U65 S66:T96 T97:T797 S6:T64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30:D369 D803 D371:D427 D6:D62 D64:D12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AI6:AI817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1330</v>
      </c>
      <c r="V1" s="295"/>
      <c r="W1" s="295"/>
    </row>
    <row r="2" spans="1:23" s="91" customFormat="1">
      <c r="A2" s="94" t="s">
        <v>1331</v>
      </c>
      <c r="B2" s="94" t="s">
        <v>1332</v>
      </c>
      <c r="C2" s="94" t="s">
        <v>508</v>
      </c>
      <c r="D2" s="95" t="s">
        <v>1062</v>
      </c>
      <c r="E2" s="95" t="s">
        <v>1063</v>
      </c>
      <c r="F2" s="95" t="s">
        <v>1333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1334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 t="str">
        <f>IF(SP_NORTE!B119="","*",SP_NORTE!B119)</f>
        <v>*</v>
      </c>
      <c r="G114" s="180" t="str">
        <f>IF(SP_NORTE!D119="","*",SP_NORTE!D119)</f>
        <v>EXPANSÃO TURMA 1</v>
      </c>
      <c r="H114" s="180" t="str">
        <f>IF(SP_NORTE!F119="","*",SP_NORTE!F119)</f>
        <v>OUTRAS ATIVIDADES</v>
      </c>
      <c r="I114" s="180" t="str">
        <f>IF(SP_NORTE!H119="","*",SP_NORTE!H119)</f>
        <v>-</v>
      </c>
      <c r="J114" s="180" t="str">
        <f>IF(SP_NORTE!I119="","*",SP_NORTE!I119)</f>
        <v>-</v>
      </c>
      <c r="K114" s="171" t="str">
        <f>IF(SP_NORTE!M119="","*",SP_NORTE!M119)</f>
        <v>ZLI-ZCD</v>
      </c>
      <c r="L114" s="171" t="str">
        <f>IF(SP_NORTE!N119="","*",SP_NORTE!N119)</f>
        <v>ZLIZCD</v>
      </c>
      <c r="M114" s="172">
        <f>IF(SP_NORTE!J119="","*",SP_NORTE!J119)</f>
        <v>70</v>
      </c>
      <c r="N114" s="179">
        <f>IF(SP_NORTE!K119="","*",SP_NORTE!K119)</f>
        <v>104</v>
      </c>
      <c r="O114" s="179">
        <f>IF(SP_NORTE!L119="","*",SP_NORTE!L119)</f>
        <v>121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BINÁRIO</v>
      </c>
      <c r="S114" s="180" t="str">
        <f>IF(SP_NORTE!V119="","*",SP_NORTE!V119)</f>
        <v>*</v>
      </c>
      <c r="T114" s="180" t="str">
        <f>IF(SP_NORTE!W119="","*",SP_NORTE!W119)</f>
        <v>*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1335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1336</v>
      </c>
      <c r="D5" s="297"/>
      <c r="E5" s="297"/>
      <c r="F5" s="297"/>
      <c r="G5" s="297"/>
      <c r="H5" s="297"/>
      <c r="I5" s="297"/>
      <c r="J5" s="298"/>
      <c r="K5" s="299" t="s">
        <v>1337</v>
      </c>
      <c r="L5" s="300"/>
      <c r="M5" s="300"/>
      <c r="N5" s="300"/>
      <c r="O5" s="301" t="s">
        <v>1338</v>
      </c>
      <c r="P5" s="302"/>
    </row>
    <row r="6" spans="1:16" s="81" customFormat="1" ht="15" customHeight="1">
      <c r="A6" s="73" t="s">
        <v>1333</v>
      </c>
      <c r="B6" s="82" t="s">
        <v>1332</v>
      </c>
      <c r="C6" s="83" t="s">
        <v>1062</v>
      </c>
      <c r="D6" s="84" t="s">
        <v>1063</v>
      </c>
      <c r="E6" s="83" t="s">
        <v>1339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1340</v>
      </c>
      <c r="M6" s="87" t="s">
        <v>708</v>
      </c>
      <c r="N6" s="88" t="s">
        <v>1057</v>
      </c>
      <c r="O6" s="204" t="s">
        <v>1100</v>
      </c>
      <c r="P6" s="149" t="s">
        <v>1341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EXPANSÃO TURMA 1</v>
      </c>
      <c r="F119" s="90" t="str">
        <f>IF(SP_NORTE!H119="","*",SP_NORTE!H119)</f>
        <v>-</v>
      </c>
      <c r="G119" s="90" t="str">
        <f>IF(SP_NORTE!M119="","*",SP_NORTE!M119)</f>
        <v>ZLI-ZCD</v>
      </c>
      <c r="H119" s="129">
        <f>IF(SP_NORTE!K119="","*",SP_NORTE!K119)</f>
        <v>104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-</v>
      </c>
      <c r="L119" s="90" t="str">
        <f>IF(SP_NORTE!AM119="","*",SP_NORTE!AM119)</f>
        <v>ZLI-ZCD</v>
      </c>
      <c r="M119" s="90">
        <f>IF(SP_NORTE!AP119="","*",SP_NORTE!AP119)</f>
        <v>104</v>
      </c>
      <c r="N119" s="90" t="str">
        <f>IF(SP_NORTE!AM119="","*",SP_NORTE!AM119)</f>
        <v>ZLI-ZCD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1342</v>
      </c>
      <c r="C2" s="134" t="s">
        <v>1047</v>
      </c>
      <c r="D2" s="83" t="s">
        <v>1049</v>
      </c>
      <c r="E2" s="83" t="s">
        <v>1343</v>
      </c>
      <c r="F2" s="111" t="s">
        <v>1344</v>
      </c>
      <c r="G2" s="83" t="s">
        <v>1345</v>
      </c>
      <c r="H2" s="83" t="s">
        <v>1346</v>
      </c>
      <c r="I2" s="83" t="s">
        <v>1347</v>
      </c>
      <c r="J2" s="83" t="s">
        <v>1348</v>
      </c>
      <c r="K2" s="85" t="s">
        <v>1349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EXPANSÃO TURMA 1</v>
      </c>
      <c r="E99" s="106" t="str">
        <f>IF(SP_NORTE!H119="","*",SP_NORTE!H119)</f>
        <v>-</v>
      </c>
      <c r="F99" s="112" t="str">
        <f>IF(SP_NORTE!M119="","*",SP_NORTE!M119)</f>
        <v>ZLI-ZCD</v>
      </c>
      <c r="G99" s="107" t="str">
        <f>IF(SP_NORTE!I119="","*",SP_NORTE!I119)</f>
        <v>-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2025-11-07T14:18:43Z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