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56" documentId="8_{B6337239-1A00-434D-AAD0-422EA1FEB5AE}" xr6:coauthVersionLast="47" xr6:coauthVersionMax="47" xr10:uidLastSave="{6E3C5029-67C5-4D8A-BDAD-D47D97F8CA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06" i="1" l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<sst xmlns="http://schemas.openxmlformats.org/spreadsheetml/2006/main" count="6422" uniqueCount="1519">
  <si>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</si>
  <si>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</si>
  <si>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</si>
  <si>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</si>
  <si>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</si>
  <si>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</si>
  <si>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</si>
  <si>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</si>
  <si>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</si>
  <si>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</si>
  <si>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</si>
  <si>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</si>
  <si>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</si>
  <si>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</si>
  <si>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</si>
  <si>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</si>
  <si>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</si>
  <si>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</si>
  <si>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</si>
  <si>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</si>
  <si>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</si>
  <si>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</si>
  <si>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</si>
  <si>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</si>
  <si>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</si>
  <si>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</si>
  <si>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</si>
  <si>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</si>
  <si>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</si>
  <si>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</si>
  <si>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</si>
  <si>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</si>
  <si>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</si>
  <si>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</si>
  <si>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</si>
  <si>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</si>
  <si>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</si>
  <si>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</si>
  <si>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</si>
  <si>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</si>
  <si>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</si>
  <si>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</si>
  <si>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</si>
  <si>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</si>
  <si>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</si>
  <si>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</si>
  <si>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</si>
  <si>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</si>
  <si>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</si>
  <si>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</si>
  <si>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</si>
  <si>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</si>
  <si>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</si>
  <si>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</si>
  <si>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</si>
  <si>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</si>
  <si>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</si>
  <si>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</si>
  <si>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</si>
  <si>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</si>
  <si>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</si>
  <si>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</si>
  <si>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</si>
  <si>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</si>
  <si>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</si>
  <si>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</si>
  <si>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</si>
  <si>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</si>
  <si>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</si>
  <si>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</si>
  <si>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</si>
  <si>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</si>
  <si>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</si>
  <si>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</si>
  <si>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</si>
  <si>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</si>
  <si>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</si>
  <si>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</si>
  <si>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</si>
  <si>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</si>
  <si>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</si>
  <si>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</si>
  <si>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</si>
  <si>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</si>
  <si>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</si>
  <si>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</si>
  <si>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</si>
  <si>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</si>
  <si>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</si>
  <si>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</si>
  <si>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</si>
  <si>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</si>
  <si>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</si>
  <si>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</si>
  <si>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</si>
  <si>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</si>
  <si>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</si>
  <si>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</si>
  <si>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</si>
  <si>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</si>
  <si>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</si>
  <si>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</si>
  <si>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</si>
  <si>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</si>
  <si>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</si>
  <si>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</si>
  <si>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</si>
  <si>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</si>
  <si>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</si>
  <si>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</si>
  <si>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</si>
  <si>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</si>
  <si>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</si>
  <si>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</si>
  <si>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</si>
  <si>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</si>
  <si>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</si>
  <si>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</si>
  <si>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</si>
  <si>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</si>
  <si>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</si>
  <si>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</si>
  <si>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</si>
  <si>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</si>
  <si>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</si>
  <si>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</si>
  <si>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</si>
  <si>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</si>
  <si>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</si>
  <si>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</si>
  <si>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</si>
  <si>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</si>
  <si>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</si>
  <si>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</si>
  <si>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</si>
  <si>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</si>
  <si>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</si>
  <si>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</si>
  <si>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</si>
  <si>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</si>
  <si>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</si>
  <si>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</si>
  <si>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</si>
  <si>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</si>
  <si>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</si>
  <si>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</si>
  <si>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</si>
  <si>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</si>
  <si>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</si>
  <si>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</si>
  <si>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</si>
  <si>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</si>
  <si>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</si>
  <si>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</si>
  <si>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</si>
  <si>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</si>
  <si>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</si>
  <si>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</si>
  <si>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</si>
  <si>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</si>
  <si>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</si>
  <si>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</si>
  <si>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</si>
  <si>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</si>
  <si>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</si>
  <si>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</si>
  <si>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</si>
  <si>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</si>
  <si>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</si>
  <si>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</si>
  <si>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</si>
  <si>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</si>
  <si>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</si>
  <si>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</si>
  <si>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</si>
  <si>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</si>
  <si>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</si>
  <si>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</si>
  <si>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</si>
  <si>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</si>
  <si>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</si>
  <si>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</si>
  <si>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</si>
  <si>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</si>
  <si>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</si>
  <si>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</si>
  <si>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</si>
  <si>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</si>
  <si>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</si>
  <si>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</si>
  <si>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</si>
  <si>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</si>
  <si>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</si>
  <si>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</si>
  <si>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</si>
  <si>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</si>
  <si>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</si>
  <si>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</si>
  <si>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</si>
  <si>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</si>
  <si>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</si>
  <si>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</si>
  <si>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</si>
  <si>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</si>
  <si>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</si>
  <si>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</si>
  <si>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</si>
  <si>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</si>
  <si>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</si>
  <si>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</si>
  <si>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</si>
  <si>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</si>
  <si>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</si>
  <si>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</si>
  <si>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</si>
  <si>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</si>
  <si>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</si>
  <si>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</si>
  <si>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</si>
  <si>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</si>
  <si>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</si>
  <si>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</si>
  <si>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</si>
  <si>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</si>
  <si>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</si>
  <si>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</si>
  <si>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</si>
  <si>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</si>
  <si>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</si>
  <si>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</si>
  <si>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</si>
  <si>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</si>
  <si>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</si>
  <si>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</si>
  <si>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</si>
  <si>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</si>
  <si>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</si>
  <si>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</si>
  <si>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</si>
  <si>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</si>
  <si>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</si>
  <si>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</si>
  <si>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</si>
  <si>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</si>
  <si>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</si>
  <si>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</si>
  <si>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</si>
  <si>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</si>
  <si>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</si>
  <si>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</si>
  <si>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</si>
  <si>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</si>
  <si>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</si>
  <si>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</si>
  <si>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</si>
  <si>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</si>
  <si>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</si>
  <si>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</si>
  <si>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</si>
  <si>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</si>
  <si>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</si>
  <si>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</si>
  <si>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</si>
  <si>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</si>
  <si>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</si>
  <si>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</si>
  <si>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</si>
  <si>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</si>
  <si>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</si>
  <si>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</si>
  <si>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</si>
  <si>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</si>
  <si>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</si>
  <si>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</si>
  <si>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</si>
  <si>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</si>
  <si>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</si>
  <si>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</si>
  <si>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</si>
  <si>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</si>
  <si>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</si>
  <si>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</si>
  <si>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</si>
  <si>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</si>
  <si>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</si>
  <si>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</si>
  <si>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</si>
  <si>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</si>
  <si>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</si>
  <si>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</si>
  <si>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</si>
  <si>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</si>
  <si>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</si>
  <si>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</si>
  <si>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</si>
  <si>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</si>
  <si>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</si>
  <si>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</si>
  <si>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</si>
  <si>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</si>
  <si>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</si>
  <si>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</si>
  <si>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</si>
  <si>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</si>
  <si>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</si>
  <si>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</si>
  <si>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</si>
  <si>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</si>
  <si>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</si>
  <si>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</si>
  <si>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</si>
  <si>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</si>
  <si>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</si>
  <si>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</si>
  <si>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</si>
  <si>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</si>
  <si>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</si>
  <si>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</si>
  <si>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</si>
  <si>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</si>
  <si>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</si>
  <si>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</si>
  <si>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</si>
  <si>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</si>
  <si>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</si>
  <si>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</si>
  <si>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</si>
  <si>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</si>
  <si>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</si>
  <si>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</si>
  <si>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</si>
  <si>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</si>
  <si>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</si>
  <si>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</si>
  <si>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</si>
  <si>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</si>
  <si>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</si>
  <si>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</si>
  <si>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</si>
  <si>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</si>
  <si>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</si>
  <si>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</si>
  <si>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</si>
  <si>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</si>
  <si>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</si>
  <si>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</si>
  <si>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</si>
  <si>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</si>
  <si>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</si>
  <si>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</si>
  <si>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</si>
  <si>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</si>
  <si>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</si>
  <si>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</si>
  <si>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</si>
  <si>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</si>
  <si>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</si>
  <si>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</si>
  <si>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</si>
  <si>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</si>
  <si>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</si>
  <si>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</si>
  <si>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</si>
  <si>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</si>
  <si>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</si>
  <si>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</si>
  <si>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</si>
  <si>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</si>
  <si>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</si>
  <si>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</si>
  <si>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</si>
  <si>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</si>
  <si>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</si>
  <si>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</si>
  <si>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</si>
  <si>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</si>
  <si>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</si>
  <si>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</si>
  <si>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</si>
  <si>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</si>
  <si>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</si>
  <si>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</si>
  <si>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</si>
  <si>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</si>
  <si>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</si>
  <si>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</si>
  <si>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</si>
  <si>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</si>
  <si>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</si>
  <si>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</si>
  <si>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</si>
  <si>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</si>
  <si>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</si>
  <si>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</si>
  <si>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</si>
  <si>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</si>
  <si>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</si>
  <si>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</si>
  <si>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</si>
  <si>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</si>
  <si>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</si>
  <si>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</si>
  <si>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</si>
  <si>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</si>
  <si>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</si>
  <si>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</si>
  <si>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</si>
  <si>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</si>
  <si>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</si>
  <si>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</si>
  <si>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</si>
  <si>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</si>
  <si>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</si>
  <si>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</si>
  <si>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</si>
  <si>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</si>
  <si>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</si>
  <si>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</si>
  <si>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</si>
  <si>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</si>
  <si>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</si>
  <si>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</si>
  <si>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</si>
  <si>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</si>
  <si>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</si>
  <si>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</si>
  <si>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</si>
  <si>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</si>
  <si>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</si>
  <si>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</si>
  <si>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</si>
  <si>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</si>
  <si>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</si>
  <si>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</si>
  <si>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</si>
  <si>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</si>
  <si>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</si>
  <si>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</si>
  <si>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</si>
  <si>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</si>
  <si>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</si>
  <si>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</si>
  <si>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</si>
  <si>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</si>
  <si>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</si>
  <si>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</si>
  <si>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</si>
  <si>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</si>
  <si>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</si>
  <si>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</si>
  <si>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</si>
  <si>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</si>
  <si>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</si>
  <si>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</si>
  <si>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</si>
  <si>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</si>
  <si>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</si>
  <si>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</si>
  <si>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</si>
  <si>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</si>
  <si>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</si>
  <si>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</si>
  <si>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</si>
  <si>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</si>
  <si>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</si>
  <si>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</si>
  <si>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</si>
  <si>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</si>
  <si>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</si>
  <si>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</si>
  <si>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</si>
  <si>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</si>
  <si>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</si>
  <si>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</si>
  <si>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</si>
  <si>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</si>
  <si>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</si>
  <si>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</si>
  <si>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</si>
  <si>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</si>
  <si>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</si>
  <si>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</si>
  <si>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</si>
  <si>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</si>
  <si>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</si>
  <si>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</si>
  <si>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</si>
  <si>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</si>
  <si>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</si>
  <si>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</si>
  <si>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</si>
  <si>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</si>
  <si>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</si>
  <si>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</si>
  <si>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</si>
  <si>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</si>
  <si>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</si>
  <si>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</si>
  <si>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</si>
  <si>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</si>
  <si>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</si>
  <si>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</si>
  <si>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</si>
  <si>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</si>
  <si>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</si>
  <si>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</si>
  <si>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</si>
  <si>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</si>
  <si>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</si>
  <si>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</si>
  <si>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</si>
  <si>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</si>
  <si>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</si>
  <si>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</si>
  <si>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</si>
  <si>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</si>
  <si>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</si>
  <si>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</si>
  <si>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</si>
  <si>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</si>
  <si>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</si>
  <si>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</si>
  <si>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</si>
  <si>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</si>
  <si>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</si>
  <si>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</si>
  <si>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</si>
  <si>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</si>
  <si>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</si>
  <si>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</si>
  <si>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</si>
  <si>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</si>
  <si>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</si>
  <si>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</si>
  <si>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</si>
  <si>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</si>
  <si>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</si>
  <si>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</si>
  <si>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</si>
  <si>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</si>
  <si>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</si>
  <si>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</si>
  <si>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</si>
  <si>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</si>
  <si>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</si>
  <si>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</si>
  <si>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</si>
  <si>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</si>
  <si>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</si>
  <si>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</si>
  <si>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</si>
  <si>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</si>
  <si>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</si>
  <si>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</si>
  <si>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</si>
  <si>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</si>
  <si>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</si>
  <si>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</si>
  <si>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</si>
  <si>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</si>
  <si>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</si>
  <si>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</si>
  <si>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</si>
  <si>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</si>
  <si>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</si>
  <si>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</si>
  <si>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</si>
  <si>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</si>
  <si>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</si>
  <si>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</si>
  <si>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</si>
  <si>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</si>
  <si>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</si>
  <si>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</si>
  <si>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</si>
  <si>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</si>
  <si>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</si>
  <si>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</si>
  <si>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</si>
  <si>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</si>
  <si>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</si>
  <si>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</si>
  <si>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</si>
  <si>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</si>
  <si>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</si>
  <si>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</si>
  <si>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</si>
  <si>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</si>
  <si>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</si>
  <si>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</si>
  <si>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</si>
  <si>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</si>
  <si>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</si>
  <si>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</si>
  <si>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</si>
  <si>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</si>
  <si>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</si>
  <si>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</si>
  <si>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</si>
  <si>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</si>
  <si>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</si>
  <si>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</si>
  <si>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</si>
  <si>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</si>
  <si>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</si>
  <si>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</si>
  <si>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</si>
  <si>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</si>
  <si>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</si>
  <si>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</si>
  <si>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</si>
  <si>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</si>
  <si>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</si>
  <si>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</si>
  <si>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</si>
  <si>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</si>
  <si>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</si>
  <si>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</si>
  <si>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</si>
  <si>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</si>
  <si>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</si>
  <si>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</si>
  <si>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</si>
  <si>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</si>
  <si>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</si>
  <si>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</si>
  <si>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</si>
  <si>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</si>
  <si>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</si>
  <si>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</si>
  <si>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</si>
  <si>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</si>
  <si>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</si>
  <si>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</si>
  <si>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</si>
  <si>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</si>
  <si>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</si>
  <si>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</si>
  <si>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</si>
  <si>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</si>
  <si>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</si>
  <si>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</si>
  <si>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</si>
  <si>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</si>
  <si>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</si>
  <si>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</si>
  <si>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</si>
  <si>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</si>
  <si>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</si>
  <si>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</si>
  <si>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</si>
  <si>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</si>
  <si>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</si>
  <si>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</si>
  <si>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</si>
  <si>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</si>
  <si>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</si>
  <si>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</si>
  <si>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</si>
  <si>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</si>
  <si>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</si>
  <si>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</si>
  <si>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</si>
  <si>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</si>
  <si>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</si>
  <si>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</si>
  <si>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</si>
  <si>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</si>
  <si>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</si>
  <si>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</si>
  <si>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</si>
  <si>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</si>
  <si>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</si>
  <si>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</si>
  <si>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</si>
  <si>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</si>
  <si>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</si>
  <si>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</si>
  <si>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</si>
  <si>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</si>
  <si>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</si>
  <si>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</si>
  <si>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</si>
  <si>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</si>
  <si>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</si>
  <si>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</si>
  <si>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</si>
  <si>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</si>
  <si>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</si>
  <si>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</si>
  <si>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</si>
  <si>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</si>
  <si>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</si>
  <si>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</si>
  <si>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</si>
  <si>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</si>
  <si>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</si>
  <si>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</si>
  <si>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</si>
  <si>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</si>
  <si>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</si>
  <si>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</si>
  <si>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</si>
  <si>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</si>
  <si>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</si>
  <si>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</si>
  <si>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</si>
  <si>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</si>
  <si>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</si>
  <si>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</si>
  <si>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</si>
  <si>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</si>
  <si>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</si>
  <si>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</si>
  <si>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</si>
  <si>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</si>
  <si>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</si>
  <si>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</si>
  <si>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</si>
  <si>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</si>
  <si>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</si>
  <si>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</si>
  <si>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</si>
  <si>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</si>
  <si>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</si>
  <si>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</si>
  <si>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</si>
  <si>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</si>
  <si>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</si>
  <si>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</si>
  <si>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</si>
  <si>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</si>
  <si>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</si>
  <si>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</si>
  <si>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</si>
  <si>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</si>
  <si>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</si>
  <si>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</si>
  <si>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</si>
  <si>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</si>
  <si>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</si>
  <si>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</si>
  <si>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</si>
  <si>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</si>
  <si>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</si>
  <si>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</si>
  <si>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</si>
  <si>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</si>
  <si>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</si>
  <si>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</si>
  <si>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</si>
  <si>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</si>
  <si>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</si>
  <si>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</si>
  <si>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</si>
  <si>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</si>
  <si>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</si>
  <si>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</si>
  <si>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</si>
  <si>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</si>
  <si>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</si>
  <si>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</si>
  <si>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</si>
  <si>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</si>
  <si>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</si>
  <si>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</si>
  <si>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</si>
  <si>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</si>
  <si>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</si>
  <si>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</si>
  <si>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</si>
  <si>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</si>
  <si>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</si>
  <si>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</si>
  <si>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</si>
  <si>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</si>
  <si>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</si>
  <si>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</si>
  <si>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</si>
  <si>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</si>
  <si>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</si>
  <si>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</si>
  <si>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</si>
  <si>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</si>
  <si>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</si>
  <si>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</si>
  <si>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</si>
  <si>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</si>
  <si>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</si>
  <si>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</si>
  <si>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</si>
  <si>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</si>
  <si>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</si>
  <si>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</si>
  <si>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</si>
  <si>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</si>
  <si>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</si>
  <si>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</si>
  <si>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</si>
  <si>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</si>
  <si>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</si>
  <si>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</si>
  <si>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</si>
  <si>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</si>
  <si>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</si>
  <si>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</si>
  <si>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</si>
  <si>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</si>
  <si>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</si>
  <si>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</si>
  <si>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</si>
  <si>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</si>
  <si>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</si>
  <si>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</si>
  <si>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</si>
  <si>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</si>
  <si>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</si>
  <si>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</si>
  <si>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</si>
  <si>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</si>
  <si>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</si>
  <si>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</si>
  <si>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</si>
  <si>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</si>
  <si>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</si>
  <si>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</si>
  <si>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</si>
  <si>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</si>
  <si>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</si>
  <si>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</si>
  <si>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</si>
  <si>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</si>
  <si>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</si>
  <si>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</si>
  <si>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</si>
  <si>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</si>
  <si>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</si>
  <si>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</si>
  <si>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</si>
  <si>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</si>
  <si>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</si>
  <si>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</si>
  <si>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</si>
  <si>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</si>
  <si>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</si>
  <si>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</si>
  <si>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</si>
  <si>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</si>
  <si>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</si>
  <si>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</si>
  <si>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</si>
  <si>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</si>
  <si>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</si>
  <si>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</si>
  <si>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</si>
  <si>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</si>
  <si>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</si>
  <si>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</si>
  <si>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</si>
  <si>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</si>
  <si>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</si>
  <si>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</si>
  <si>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</si>
  <si>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</si>
  <si>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</si>
  <si>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</si>
  <si>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</si>
  <si>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</si>
  <si>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</si>
  <si>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</si>
  <si>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</si>
  <si>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</si>
  <si>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</si>
  <si>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</si>
  <si>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</si>
  <si>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</si>
  <si>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</si>
  <si>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</si>
  <si>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</si>
  <si>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</si>
  <si>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</si>
  <si>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</si>
  <si>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</si>
  <si>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</si>
  <si>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</si>
  <si>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</si>
  <si>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</si>
  <si>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</si>
  <si>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</si>
  <si>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</si>
  <si>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</si>
  <si>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</si>
  <si>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</si>
  <si>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</si>
  <si>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</si>
  <si>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</si>
  <si>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</si>
  <si>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</si>
  <si>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</si>
  <si>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</si>
  <si>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</si>
  <si>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</si>
  <si>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</si>
  <si>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</si>
  <si>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</si>
  <si>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</si>
  <si>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</si>
  <si>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</si>
  <si>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</si>
  <si>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</si>
  <si>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</si>
  <si>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</si>
  <si>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</si>
  <si>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</si>
  <si>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</si>
  <si>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</si>
  <si>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</si>
  <si>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</si>
  <si>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</si>
  <si>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</si>
  <si>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</si>
  <si>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</si>
  <si>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</si>
  <si>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</si>
  <si>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</si>
  <si>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</si>
  <si>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</si>
  <si>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</si>
  <si>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</si>
  <si>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</si>
  <si>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</si>
  <si>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</si>
  <si>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</si>
  <si>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</si>
  <si>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</si>
  <si>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</si>
  <si>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</si>
  <si>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</si>
  <si>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</si>
  <si>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</si>
  <si>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</si>
  <si>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</si>
  <si>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</si>
  <si>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</si>
  <si>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</si>
  <si>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</si>
  <si>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</si>
  <si>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</si>
  <si>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</si>
  <si>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</si>
  <si>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</si>
  <si>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</si>
  <si>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</si>
  <si>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</si>
  <si>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</si>
  <si>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</si>
  <si>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</si>
  <si>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</si>
  <si>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</si>
  <si>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</si>
  <si>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</si>
  <si>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</si>
  <si>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</si>
  <si>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</si>
  <si>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</si>
  <si>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</si>
  <si>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</si>
  <si>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</si>
  <si>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</si>
  <si>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</si>
  <si>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</si>
  <si>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</si>
  <si>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</si>
  <si>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</si>
  <si>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</si>
  <si>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</si>
  <si>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</si>
  <si>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</si>
  <si>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</si>
  <si>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</si>
  <si>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</si>
  <si>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</si>
  <si>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</si>
  <si>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</si>
  <si>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</si>
  <si>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</si>
  <si>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</si>
  <si>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</si>
  <si>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</si>
  <si>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</si>
  <si>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</si>
  <si>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</si>
  <si>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</si>
  <si>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</si>
  <si>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</si>
  <si>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</si>
  <si>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</si>
  <si>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</si>
  <si>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</si>
  <si>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</si>
  <si>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</si>
  <si>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</si>
  <si>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</si>
  <si>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</si>
  <si>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</si>
  <si>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</si>
  <si>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</si>
  <si>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</si>
  <si>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</si>
  <si>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</si>
  <si>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</si>
  <si>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</si>
  <si>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</si>
  <si>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</si>
  <si>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</si>
  <si>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</si>
  <si>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</si>
  <si>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</si>
  <si>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</si>
  <si>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</si>
  <si>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</si>
  <si>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</si>
  <si>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</si>
  <si>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</si>
  <si>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</si>
  <si>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</si>
  <si>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</si>
  <si>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</si>
  <si>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</si>
  <si>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</si>
  <si>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</si>
  <si>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</si>
  <si>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</si>
  <si>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</si>
  <si>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</si>
  <si>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</si>
  <si>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</si>
  <si>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</si>
  <si>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</si>
  <si>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</si>
  <si>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</si>
  <si>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</si>
  <si>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</si>
  <si>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</si>
  <si>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</si>
  <si>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</si>
  <si>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</si>
  <si>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</si>
  <si>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</si>
  <si>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</si>
  <si>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</si>
  <si>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</si>
  <si>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</si>
  <si>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</si>
  <si>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</si>
  <si>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</si>
  <si>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</si>
  <si>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</si>
  <si>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</si>
  <si>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</si>
  <si>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</si>
  <si>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</si>
  <si>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</si>
  <si>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</si>
  <si>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</si>
  <si>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</si>
  <si>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</si>
  <si>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</si>
  <si>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</si>
  <si>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</si>
  <si>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</si>
  <si>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</si>
  <si>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</si>
  <si>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</si>
  <si>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</si>
  <si>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</si>
  <si>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</si>
  <si>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</si>
  <si>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</si>
  <si>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</si>
  <si>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</si>
  <si>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</si>
  <si>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</si>
  <si>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</si>
  <si>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</si>
  <si>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</si>
  <si>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</si>
  <si>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</si>
  <si>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</si>
  <si>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</si>
  <si>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</si>
  <si>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</si>
  <si>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</si>
  <si>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</si>
  <si>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</si>
  <si>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</si>
  <si>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</si>
  <si>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</si>
  <si>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</si>
  <si>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</si>
  <si>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</si>
  <si>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</si>
  <si>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</si>
  <si>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</si>
  <si>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</si>
  <si>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</si>
  <si>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</si>
  <si>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</si>
  <si>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</si>
  <si>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</si>
  <si>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</si>
  <si>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</si>
  <si>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</si>
  <si>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</si>
  <si>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</si>
  <si>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</si>
  <si>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</si>
  <si>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</si>
  <si>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</si>
  <si>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</si>
  <si>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</si>
  <si>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</si>
  <si>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</si>
  <si>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</si>
  <si>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</si>
  <si>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</si>
  <si>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</si>
  <si>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</si>
  <si>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</si>
  <si>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</si>
  <si>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</si>
  <si>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</si>
  <si>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</si>
  <si>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</si>
  <si>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</si>
  <si>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</si>
  <si>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</si>
  <si>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</si>
  <si>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</si>
  <si>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</si>
  <si>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</si>
  <si>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</si>
  <si>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</si>
  <si>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</si>
  <si>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</si>
  <si>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</si>
  <si>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</si>
  <si>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</si>
  <si>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</si>
  <si>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</si>
  <si>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</si>
  <si>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</si>
  <si>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</si>
  <si>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</si>
  <si>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</si>
  <si>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</si>
  <si>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</si>
  <si>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</si>
  <si>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</si>
  <si>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</si>
  <si>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</si>
  <si>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</si>
  <si>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</si>
  <si>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</si>
  <si>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</si>
  <si>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</si>
  <si>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</si>
  <si>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</si>
  <si>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</si>
  <si>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</si>
  <si>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</si>
  <si>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</si>
  <si>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</si>
  <si>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</si>
  <si>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</si>
  <si>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</si>
  <si>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</si>
  <si>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</si>
  <si>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</si>
  <si>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</si>
  <si>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</si>
  <si>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</si>
  <si>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</si>
  <si>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</si>
  <si>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</si>
  <si>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</si>
  <si>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</si>
  <si>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</si>
  <si>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</si>
  <si>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</si>
  <si>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</si>
  <si>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</si>
  <si>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</si>
  <si>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</si>
  <si>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</si>
  <si>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</si>
  <si>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</si>
  <si>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</si>
  <si>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</si>
  <si>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</si>
  <si>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</si>
  <si>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</si>
  <si>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</si>
  <si>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</si>
  <si>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</si>
  <si>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</si>
  <si>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</si>
  <si>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</si>
  <si>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</si>
  <si>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</si>
  <si>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</si>
  <si>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</si>
  <si>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</si>
  <si>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</si>
  <si>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</si>
  <si>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</si>
  <si>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</si>
  <si>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</si>
  <si>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</si>
  <si>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</si>
  <si>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</si>
  <si>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</si>
  <si>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</si>
  <si>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</si>
  <si>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</si>
  <si>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</si>
  <si>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</si>
  <si>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</si>
  <si>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</si>
  <si>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</si>
  <si>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</si>
  <si>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</si>
  <si>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</si>
  <si>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</si>
  <si>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</si>
  <si>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</si>
  <si>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</si>
  <si>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</si>
  <si>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</si>
  <si>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</si>
  <si>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</si>
  <si>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</si>
  <si>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</si>
  <si>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</si>
  <si>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</si>
  <si>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</si>
  <si>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</si>
  <si>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</si>
  <si>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</si>
  <si>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</si>
  <si>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</si>
  <si>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</si>
  <si>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</si>
  <si>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</si>
  <si>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</si>
  <si>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</si>
  <si>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</si>
  <si>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</si>
  <si>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</si>
  <si>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</si>
  <si>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</si>
  <si>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</si>
  <si>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</si>
  <si>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</si>
  <si>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</si>
  <si>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</si>
  <si>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</si>
  <si>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</si>
  <si>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</si>
  <si>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</si>
  <si>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</si>
  <si>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</si>
  <si>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</si>
  <si>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</si>
  <si>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</si>
  <si>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</si>
  <si>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</si>
  <si>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</si>
  <si>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</si>
  <si>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</si>
  <si>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</si>
  <si>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</si>
  <si>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</si>
  <si>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</si>
  <si>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</si>
  <si>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</si>
  <si>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</si>
  <si>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</si>
  <si>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</si>
  <si>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</si>
  <si>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</si>
  <si>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</si>
  <si>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</si>
  <si>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</si>
  <si>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</si>
  <si>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</si>
  <si>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</si>
  <si>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</si>
  <si>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</si>
  <si>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</si>
  <si>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</si>
  <si>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</si>
  <si>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</si>
  <si>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</si>
  <si>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</si>
  <si>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</si>
  <si>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</si>
  <si>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</si>
  <si>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</si>
  <si>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</si>
  <si>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</si>
  <si>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</si>
  <si>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</si>
  <si>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</si>
  <si>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</si>
  <si>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</si>
  <si>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</si>
  <si>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</si>
  <si>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</si>
  <si>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</si>
  <si>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</si>
  <si>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</si>
  <si>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</si>
  <si>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</si>
  <si>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</si>
  <si>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</si>
  <si>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</si>
  <si>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</si>
  <si>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</si>
  <si>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</si>
  <si>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</si>
  <si>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</si>
  <si>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</si>
  <si>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</si>
  <si>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</si>
  <si>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</si>
  <si>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</si>
  <si>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</si>
  <si>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</si>
  <si>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</si>
  <si>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</si>
  <si>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</si>
  <si>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</si>
  <si>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</si>
  <si>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</si>
  <si>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</si>
  <si>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</si>
  <si>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</si>
  <si>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</si>
  <si>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</si>
  <si>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</si>
  <si>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</si>
  <si>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</si>
  <si>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</si>
  <si>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</si>
  <si>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</si>
  <si>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</si>
  <si>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</si>
  <si>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</si>
  <si>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</si>
  <si>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</si>
  <si>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</si>
  <si>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</si>
  <si>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</si>
  <si>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</si>
  <si>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</si>
  <si>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</si>
  <si>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</si>
  <si>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</si>
  <si>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</si>
  <si>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</si>
  <si>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</si>
  <si>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</si>
  <si>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</si>
  <si>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</si>
  <si>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</si>
  <si>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</si>
  <si>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</si>
  <si>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</si>
  <si>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</si>
  <si>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</si>
  <si>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</si>
  <si>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</si>
  <si>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</si>
  <si>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</si>
  <si>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</si>
  <si>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</si>
  <si>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</si>
  <si>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</si>
  <si>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</si>
  <si>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</si>
  <si>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</si>
  <si>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</si>
  <si>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</si>
  <si>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</si>
  <si>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</si>
  <si>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</si>
  <si>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</si>
  <si>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</si>
  <si>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</si>
  <si>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</si>
  <si>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</si>
  <si>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</si>
  <si>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</si>
  <si>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</si>
  <si>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</si>
  <si>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</si>
  <si>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</si>
  <si>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</si>
  <si>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</si>
  <si>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</si>
  <si>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</si>
  <si>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</si>
  <si>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</si>
  <si>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</si>
  <si>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</si>
  <si>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</si>
  <si>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</si>
  <si>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</si>
  <si>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</si>
  <si>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</si>
  <si>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</si>
  <si>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</si>
  <si>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</si>
  <si>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</si>
  <si>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</si>
  <si>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</si>
  <si>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</si>
  <si>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</si>
  <si>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</si>
  <si>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</si>
  <si>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</si>
  <si>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</si>
  <si>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</si>
  <si>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</si>
  <si>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</si>
  <si>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</si>
  <si>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</si>
  <si>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</si>
  <si>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</si>
  <si>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</si>
  <si>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</si>
  <si>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</si>
  <si>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</si>
  <si>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</si>
  <si>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</si>
  <si>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</si>
  <si>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</si>
  <si>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</si>
  <si>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</si>
  <si>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</si>
  <si>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</si>
  <si>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</si>
  <si>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</si>
  <si>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</si>
  <si>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</si>
  <si>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</si>
  <si>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</si>
  <si>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</si>
  <si>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</si>
  <si>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</si>
  <si>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</si>
  <si>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</si>
  <si>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</si>
  <si>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</si>
  <si>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</si>
  <si>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</si>
  <si>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</si>
  <si>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MC1 às 07h50, autorizado na VIA às 07h57 / Em inspeçõ R7D entre TGR-TIQ</t>
  </si>
  <si>
    <t>Acionado Maq. Maicon + Alex / Táxi acionado</t>
  </si>
  <si>
    <t>Solicitado MC1 às 09h11, autorizado na VIA às 09h26 para socaria no km 197+000 ao km 196+480 entre TID-TVI</t>
  </si>
  <si>
    <t>TP Pronto às 09h50 no km 109+100 em TIN VIA1 / Em intervalo 09h57 - 11h27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</si>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</sst>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136" activePane="bottomRight" state="frozen"/>
      <selection pane="bottomRight" activeCell="BJ139" sqref="BJ1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987</v>
      </c>
      <c r="BN85" s="14" t="s">
        <v>987</v>
      </c>
      <c r="BO85" s="165" t="s">
        <v>987</v>
      </c>
      <c r="BP85" s="16" t="s">
        <v>1404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1405</v>
      </c>
      <c r="BK87" s="16" t="s">
        <v>1405</v>
      </c>
      <c r="BL87" s="15"/>
      <c r="BM87" s="14" t="s">
        <v>987</v>
      </c>
      <c r="BN87" s="14" t="s">
        <v>987</v>
      </c>
      <c r="BO87" s="165" t="s">
        <v>987</v>
      </c>
      <c r="BP87" s="16" t="s">
        <v>1405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1406</v>
      </c>
      <c r="BK88" s="16" t="s">
        <v>1407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1408</v>
      </c>
      <c r="BK89" s="16" t="s">
        <v>1408</v>
      </c>
      <c r="BL89" s="15"/>
      <c r="BM89" s="14" t="s">
        <v>973</v>
      </c>
      <c r="BN89" s="14" t="s">
        <v>994</v>
      </c>
      <c r="BO89" s="165" t="s">
        <v>1102</v>
      </c>
      <c r="BP89" s="16" t="s">
        <v>1408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1409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1410</v>
      </c>
      <c r="BK91" s="16" t="s">
        <v>1410</v>
      </c>
      <c r="BL91" s="15"/>
      <c r="BM91" s="14" t="s">
        <v>977</v>
      </c>
      <c r="BN91" s="14" t="s">
        <v>1007</v>
      </c>
      <c r="BO91" s="165" t="s">
        <v>1059</v>
      </c>
      <c r="BP91" s="16" t="s">
        <v>1410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1411</v>
      </c>
      <c r="BK92" s="16" t="s">
        <v>1411</v>
      </c>
      <c r="BL92" s="15"/>
      <c r="BM92" s="14" t="s">
        <v>983</v>
      </c>
      <c r="BN92" s="14" t="s">
        <v>1008</v>
      </c>
      <c r="BO92" s="165" t="s">
        <v>1008</v>
      </c>
      <c r="BP92" s="16" t="s">
        <v>1411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1412</v>
      </c>
      <c r="BK93" s="16" t="s">
        <v>1412</v>
      </c>
      <c r="BL93" s="15"/>
      <c r="BM93" s="14" t="s">
        <v>983</v>
      </c>
      <c r="BN93" s="14" t="s">
        <v>1008</v>
      </c>
      <c r="BO93" s="165" t="s">
        <v>1008</v>
      </c>
      <c r="BP93" s="16" t="s">
        <v>1412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1413</v>
      </c>
      <c r="BK94" s="16" t="s">
        <v>1413</v>
      </c>
      <c r="BL94" s="15"/>
      <c r="BM94" s="14" t="s">
        <v>983</v>
      </c>
      <c r="BN94" s="14" t="s">
        <v>1008</v>
      </c>
      <c r="BO94" s="165" t="s">
        <v>1008</v>
      </c>
      <c r="BP94" s="16" t="s">
        <v>1413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1414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1415</v>
      </c>
      <c r="BK96" s="16" t="s">
        <v>1415</v>
      </c>
      <c r="BL96" s="15"/>
      <c r="BM96" s="14" t="s">
        <v>987</v>
      </c>
      <c r="BN96" s="14" t="s">
        <v>987</v>
      </c>
      <c r="BO96" s="165" t="s">
        <v>987</v>
      </c>
      <c r="BP96" s="16" t="s">
        <v>1415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 t="s">
        <v>1417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1420</v>
      </c>
      <c r="BK99" s="16" t="s">
        <v>1420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1421</v>
      </c>
      <c r="BK100" s="16" t="s">
        <v>1421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1422</v>
      </c>
      <c r="BK101" s="16" t="s">
        <v>1422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1423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1424</v>
      </c>
      <c r="BK102" s="16" t="s">
        <v>1424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1425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1426</v>
      </c>
      <c r="BK105" s="16" t="s">
        <v>1426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1427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1428</v>
      </c>
      <c r="BK106" s="16" t="s">
        <v>1428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1428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1429</v>
      </c>
      <c r="BK107" s="16" t="s">
        <v>1429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1429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1430</v>
      </c>
      <c r="BK108" s="16" t="s">
        <v>1430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1430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1431</v>
      </c>
      <c r="N109" s="217" t="s">
        <v>1432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1433</v>
      </c>
      <c r="BK109" s="16" t="s">
        <v>1433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1434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1429</v>
      </c>
      <c r="BK110" s="16" t="s">
        <v>1429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1429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1435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1429</v>
      </c>
      <c r="BK111" s="16" t="s">
        <v>1429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1429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1436</v>
      </c>
      <c r="BK112" s="16" t="s">
        <v>1436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1428</v>
      </c>
      <c r="BK113" s="16" t="s">
        <v>1428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1428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1437</v>
      </c>
      <c r="BK114" s="16" t="s">
        <v>1437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1438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1439</v>
      </c>
      <c r="BK115" s="16" t="s">
        <v>1439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1440</v>
      </c>
      <c r="BK116" s="16" t="s">
        <v>1440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1440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1441</v>
      </c>
      <c r="N117" s="204" t="s">
        <v>1442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1443</v>
      </c>
      <c r="W117" s="173" t="s">
        <v>1444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1445</v>
      </c>
      <c r="BK117" s="16" t="s">
        <v>1445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1446</v>
      </c>
      <c r="W118" s="173" t="s">
        <v>1447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1448</v>
      </c>
      <c r="BK118" s="16" t="s">
        <v>1448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1449</v>
      </c>
      <c r="W119" s="327" t="s">
        <v>1450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1451</v>
      </c>
      <c r="BK119" s="16" t="s">
        <v>1451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1451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1452</v>
      </c>
      <c r="N122" s="204" t="s">
        <v>1453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1454</v>
      </c>
      <c r="BK122" s="16" t="s">
        <v>1454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1455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1456</v>
      </c>
      <c r="BK124" s="16" t="s">
        <v>1456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1456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1457</v>
      </c>
      <c r="BK125" s="16" t="s">
        <v>1457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1457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1434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1429</v>
      </c>
      <c r="BK126" s="16" t="s">
        <v>1429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1429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1435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1429</v>
      </c>
      <c r="BK127" s="16" t="s">
        <v>1429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1429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1458</v>
      </c>
      <c r="BK128" s="16" t="s">
        <v>1458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1458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1457</v>
      </c>
      <c r="BK129" s="16" t="s">
        <v>1457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1457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1459</v>
      </c>
      <c r="BK130" s="16" t="s">
        <v>1459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1460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1461</v>
      </c>
      <c r="BK131" s="16" t="s">
        <v>1461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1461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1462</v>
      </c>
      <c r="BK132" s="16" t="s">
        <v>1462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1463</v>
      </c>
      <c r="N133" s="204" t="s">
        <v>1464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1446</v>
      </c>
      <c r="W133" s="173" t="s">
        <v>1447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1465</v>
      </c>
      <c r="BK133" s="16" t="s">
        <v>1465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1466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1467</v>
      </c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1468</v>
      </c>
      <c r="BK137" s="16"/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1434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1</v>
      </c>
      <c r="BI138" s="16"/>
      <c r="BJ138" s="16" t="s">
        <v>1469</v>
      </c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1435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1469</v>
      </c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1470</v>
      </c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1471</v>
      </c>
      <c r="BK141" s="16"/>
      <c r="BL141" s="15"/>
      <c r="BM141" s="14"/>
      <c r="BN141" s="14"/>
      <c r="BO141" s="165"/>
      <c r="BP141" s="16"/>
      <c r="BQ141" s="12" t="str">
        <f t="shared" si="12"/>
        <v>Produção</v>
      </c>
      <c r="BR141" s="18">
        <f t="shared" si="13"/>
        <v>1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1472</v>
      </c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1473</v>
      </c>
      <c r="BK143" s="16"/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1474</v>
      </c>
      <c r="W144" s="173" t="s">
        <v>1475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1476</v>
      </c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Q142" sqref="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1477</v>
      </c>
      <c r="D5" s="361"/>
      <c r="E5" s="361"/>
      <c r="F5" s="361"/>
      <c r="G5" s="361"/>
      <c r="H5" s="361"/>
      <c r="I5" s="361"/>
      <c r="J5" s="362"/>
      <c r="K5" s="363" t="s">
        <v>1478</v>
      </c>
      <c r="L5" s="364"/>
      <c r="M5" s="364"/>
      <c r="N5" s="364"/>
      <c r="O5" s="365" t="s">
        <v>1479</v>
      </c>
      <c r="P5" s="366"/>
      <c r="Q5" s="367"/>
    </row>
    <row r="6" spans="1:17" s="93" customFormat="1" ht="15.75" customHeight="1">
      <c r="A6" s="87" t="s">
        <v>1480</v>
      </c>
      <c r="B6" s="94" t="s">
        <v>1481</v>
      </c>
      <c r="C6" s="95" t="s">
        <v>1164</v>
      </c>
      <c r="D6" s="96" t="s">
        <v>1165</v>
      </c>
      <c r="E6" s="95" t="s">
        <v>1482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1483</v>
      </c>
      <c r="M6" s="139" t="s">
        <v>626</v>
      </c>
      <c r="N6" s="140" t="s">
        <v>1159</v>
      </c>
      <c r="O6" s="246" t="s">
        <v>1202</v>
      </c>
      <c r="P6" s="157"/>
      <c r="Q6" s="193" t="s">
        <v>1484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Acionado Maq. Ênio + Daniel / Táxi acionado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inspeçõ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1</v>
      </c>
      <c r="P139" s="90"/>
      <c r="Q139" s="145" t="str">
        <f>IF($A$2=1,IF(FN_MC!BJ138="","*",FN_MC!BJ138),IF(FN_MC!BK138="","*",FN_MC!BK138))</f>
        <v>Acionado Maq. Maicon + Alex / Táxi acionado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Acionado Maq. Maicon + Alex / Táxi acionado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Em intervalo 09h57 - 11h27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Ag. TP Pronto no local para alinhamento de intervalo na oportunidade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1485</v>
      </c>
      <c r="W1" s="373"/>
      <c r="X1" s="373"/>
      <c r="Y1" s="104"/>
    </row>
    <row r="2" spans="1:25" s="100" customFormat="1" ht="11.25" customHeight="1">
      <c r="A2" s="105" t="s">
        <v>1486</v>
      </c>
      <c r="B2" s="105" t="s">
        <v>1481</v>
      </c>
      <c r="C2" s="105" t="s">
        <v>603</v>
      </c>
      <c r="D2" s="106" t="s">
        <v>1164</v>
      </c>
      <c r="E2" s="106" t="s">
        <v>1165</v>
      </c>
      <c r="F2" s="106" t="s">
        <v>1480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1487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1488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1490</v>
      </c>
      <c r="C4" s="322" t="s">
        <v>1491</v>
      </c>
      <c r="D4" s="322" t="s">
        <v>1492</v>
      </c>
      <c r="E4" s="322" t="s">
        <v>1493</v>
      </c>
      <c r="F4" s="322" t="s">
        <v>6</v>
      </c>
      <c r="G4" s="322" t="s">
        <v>1494</v>
      </c>
      <c r="H4" s="192"/>
    </row>
    <row r="5" spans="1:8">
      <c r="A5" s="192"/>
      <c r="B5" s="323" t="s">
        <v>1495</v>
      </c>
      <c r="C5" s="323">
        <v>309525</v>
      </c>
      <c r="D5" s="323" t="s">
        <v>1496</v>
      </c>
      <c r="E5" s="323" t="s">
        <v>835</v>
      </c>
      <c r="F5" s="323" t="s">
        <v>1497</v>
      </c>
      <c r="G5" s="324">
        <v>46296</v>
      </c>
      <c r="H5" s="192"/>
    </row>
    <row r="6" spans="1:8">
      <c r="A6" s="192"/>
      <c r="B6" s="323" t="s">
        <v>1498</v>
      </c>
      <c r="C6" s="323">
        <v>256875</v>
      </c>
      <c r="D6" s="323" t="s">
        <v>1499</v>
      </c>
      <c r="E6" s="323" t="s">
        <v>835</v>
      </c>
      <c r="F6" s="323" t="s">
        <v>1497</v>
      </c>
      <c r="G6" s="324">
        <v>46296</v>
      </c>
      <c r="H6" s="192"/>
    </row>
    <row r="7" spans="1:8">
      <c r="A7" s="192"/>
      <c r="B7" s="323" t="s">
        <v>1500</v>
      </c>
      <c r="C7" s="323">
        <v>257278</v>
      </c>
      <c r="D7" s="323" t="s">
        <v>1501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1502</v>
      </c>
      <c r="C8" s="323">
        <v>261794</v>
      </c>
      <c r="D8" s="323" t="s">
        <v>1503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1504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1505</v>
      </c>
      <c r="E3" s="319" t="s">
        <v>1506</v>
      </c>
      <c r="F3" s="319" t="s">
        <v>1507</v>
      </c>
      <c r="G3" s="319" t="s">
        <v>1508</v>
      </c>
      <c r="H3" s="319" t="s">
        <v>1509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1510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1511</v>
      </c>
      <c r="C2" s="95" t="s">
        <v>1149</v>
      </c>
      <c r="D2" s="95" t="s">
        <v>1151</v>
      </c>
      <c r="E2" s="95" t="s">
        <v>1512</v>
      </c>
      <c r="F2" s="95" t="s">
        <v>1513</v>
      </c>
      <c r="G2" s="95" t="s">
        <v>1514</v>
      </c>
      <c r="H2" s="95" t="s">
        <v>1515</v>
      </c>
      <c r="I2" s="95" t="s">
        <v>1516</v>
      </c>
      <c r="J2" s="95" t="s">
        <v>1517</v>
      </c>
      <c r="K2" s="131" t="s">
        <v>1518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2025-12-11T14:03:22Z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