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166" documentId="120_S{118792C3-22EF-5104-A093-F22BFE3913F3}" xr6:coauthVersionLast="47" xr6:coauthVersionMax="47" xr10:uidLastSave="{E6DE9069-3AF9-4BD5-AFCE-E195888300A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Planilha1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14" i="1" l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L231" i="1" a="1"/>
  <c r="L231" i="1" s="1"/>
  <c r="K227" i="15" s="1"/>
  <c r="M231" i="1" a="1"/>
  <c r="M231" i="1" s="1"/>
  <c r="L227" i="15" s="1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M235" i="1" a="1"/>
  <c r="M235" i="1" s="1"/>
  <c r="L231" i="15" s="1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L236" i="1" a="1"/>
  <c r="L236" i="1" s="1"/>
  <c r="K232" i="15" s="1"/>
  <c r="M236" i="1" a="1"/>
  <c r="M236" i="1" s="1"/>
  <c r="L232" i="15" s="1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<sst xmlns="http://schemas.openxmlformats.org/spreadsheetml/2006/main" count="5888" uniqueCount="1486">
  <si>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</si>
  <si>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</si>
  <si>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</si>
  <si>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</si>
  <si>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</si>
  <si>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</si>
  <si>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</si>
  <si>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</si>
  <si>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</si>
  <si>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</si>
  <si>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</si>
  <si>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</si>
  <si>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</si>
  <si>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</si>
  <si>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</si>
  <si>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</si>
  <si>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</si>
  <si>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</si>
  <si>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</si>
  <si>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</si>
  <si>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</si>
  <si>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</si>
  <si>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</si>
  <si>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</si>
  <si>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</si>
  <si>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</si>
  <si>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</si>
  <si>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</si>
  <si>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</si>
  <si>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</si>
  <si>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</si>
  <si>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</si>
  <si>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</si>
  <si>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</si>
  <si>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</si>
  <si>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</si>
  <si>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</si>
  <si>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</si>
  <si>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</si>
  <si>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</si>
  <si>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</si>
  <si>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</si>
  <si>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</si>
  <si>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</si>
  <si>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</si>
  <si>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</si>
  <si>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</si>
  <si>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</si>
  <si>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</si>
  <si>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</si>
  <si>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</si>
  <si>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</si>
  <si>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</si>
  <si>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</si>
  <si>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</si>
  <si>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</si>
  <si>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</si>
  <si>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</si>
  <si>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</si>
  <si>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</si>
  <si>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</si>
  <si>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</si>
  <si>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</si>
  <si>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</si>
  <si>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</si>
  <si>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</si>
  <si>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</si>
  <si>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</si>
  <si>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</si>
  <si>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</si>
  <si>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</si>
  <si>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</si>
  <si>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</si>
  <si>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</si>
  <si>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</si>
  <si>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</si>
  <si>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</si>
  <si>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</si>
  <si>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</si>
  <si>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</si>
  <si>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</si>
  <si>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</si>
  <si>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</si>
  <si>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</si>
  <si>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</si>
  <si>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</si>
  <si>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</si>
  <si>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</si>
  <si>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</si>
  <si>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</si>
  <si>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</si>
  <si>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</si>
  <si>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</si>
  <si>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</si>
  <si>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</si>
  <si>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</si>
  <si>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</si>
  <si>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</si>
  <si>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</si>
  <si>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</si>
  <si>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</si>
  <si>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</si>
  <si>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</si>
  <si>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</si>
  <si>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</si>
  <si>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</si>
  <si>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</si>
  <si>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</si>
  <si>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</si>
  <si>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</si>
  <si>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</si>
  <si>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</si>
  <si>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</si>
  <si>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</si>
  <si>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</si>
  <si>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</si>
  <si>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</si>
  <si>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</si>
  <si>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</si>
  <si>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</si>
  <si>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</si>
  <si>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</si>
  <si>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</si>
  <si>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</si>
  <si>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</si>
  <si>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</si>
  <si>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</si>
  <si>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</si>
  <si>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</si>
  <si>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</si>
  <si>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</si>
  <si>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</si>
  <si>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</si>
  <si>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</si>
  <si>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</si>
  <si>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</si>
  <si>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</si>
  <si>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</si>
  <si>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</si>
  <si>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</si>
  <si>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</si>
  <si>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</si>
  <si>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</si>
  <si>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</si>
  <si>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</si>
  <si>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</si>
  <si>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</si>
  <si>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</si>
  <si>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</si>
  <si>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</si>
  <si>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</si>
  <si>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</si>
  <si>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</si>
  <si>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</si>
  <si>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</si>
  <si>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</si>
  <si>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</si>
  <si>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</si>
  <si>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</si>
  <si>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</si>
  <si>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</si>
  <si>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</si>
  <si>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</si>
  <si>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</si>
  <si>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</si>
  <si>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</si>
  <si>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</si>
  <si>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</si>
  <si>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</si>
  <si>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</si>
  <si>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</si>
  <si>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</si>
  <si>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</si>
  <si>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</si>
  <si>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</si>
  <si>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</si>
  <si>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</si>
  <si>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</si>
  <si>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</si>
  <si>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</si>
  <si>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</si>
  <si>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</si>
  <si>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</si>
  <si>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</si>
  <si>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</si>
  <si>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</si>
  <si>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</si>
  <si>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</si>
  <si>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</si>
  <si>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</si>
  <si>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</si>
  <si>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</si>
  <si>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</si>
  <si>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</si>
  <si>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</si>
  <si>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</si>
  <si>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</si>
  <si>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</si>
  <si>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</si>
  <si>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</si>
  <si>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</si>
  <si>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</si>
  <si>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</si>
  <si>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</si>
  <si>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</si>
  <si>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</si>
  <si>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</si>
  <si>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</si>
  <si>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</si>
  <si>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</si>
  <si>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</si>
  <si>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</si>
  <si>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</si>
  <si>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</si>
  <si>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</si>
  <si>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</si>
  <si>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</si>
  <si>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</si>
  <si>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</si>
  <si>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</si>
  <si>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</si>
  <si>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</si>
  <si>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</si>
  <si>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</si>
  <si>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</si>
  <si>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</si>
  <si>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</si>
  <si>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</si>
  <si>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</si>
  <si>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</si>
  <si>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</si>
  <si>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</si>
  <si>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</si>
  <si>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</si>
  <si>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</si>
  <si>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</si>
  <si>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</si>
  <si>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</si>
  <si>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</si>
  <si>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</si>
  <si>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</si>
  <si>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</si>
  <si>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</si>
  <si>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</si>
  <si>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</si>
  <si>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</si>
  <si>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</si>
  <si>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</si>
  <si>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</si>
  <si>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</si>
  <si>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</si>
  <si>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</si>
  <si>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</si>
  <si>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</si>
  <si>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</si>
  <si>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</si>
  <si>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</si>
  <si>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</si>
  <si>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</si>
  <si>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</si>
  <si>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</si>
  <si>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</si>
  <si>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</si>
  <si>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</si>
  <si>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</si>
  <si>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</si>
  <si>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</si>
  <si>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</si>
  <si>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</si>
  <si>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</si>
  <si>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</si>
  <si>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</si>
  <si>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</si>
  <si>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</si>
  <si>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</si>
  <si>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</si>
  <si>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</si>
  <si>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</si>
  <si>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</si>
  <si>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</si>
  <si>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</si>
  <si>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</si>
  <si>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</si>
  <si>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</si>
  <si>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</si>
  <si>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</si>
  <si>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</si>
  <si>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</si>
  <si>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</si>
  <si>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</si>
  <si>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</si>
  <si>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</si>
  <si>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</si>
  <si>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</si>
  <si>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</si>
  <si>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</si>
  <si>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</si>
  <si>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</si>
  <si>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</si>
  <si>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</si>
  <si>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</si>
  <si>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</si>
  <si>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</si>
  <si>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</si>
  <si>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</si>
  <si>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</si>
  <si>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</si>
  <si>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</si>
  <si>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</si>
  <si>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</si>
  <si>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</si>
  <si>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</si>
  <si>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</si>
  <si>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</si>
  <si>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</si>
  <si>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</si>
  <si>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</si>
  <si>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</si>
  <si>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</si>
  <si>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</si>
  <si>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</si>
  <si>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</si>
  <si>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</si>
  <si>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</si>
  <si>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</si>
  <si>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</si>
  <si>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</si>
  <si>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</si>
  <si>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</si>
  <si>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</si>
  <si>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</si>
  <si>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</si>
  <si>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</si>
  <si>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</si>
  <si>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</si>
  <si>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</si>
  <si>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</si>
  <si>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</si>
  <si>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</si>
  <si>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</si>
  <si>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</si>
  <si>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</si>
  <si>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</si>
  <si>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</si>
  <si>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</si>
  <si>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</si>
  <si>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</si>
  <si>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</si>
  <si>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</si>
  <si>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</si>
  <si>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</si>
  <si>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</si>
  <si>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</si>
  <si>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</si>
  <si>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</si>
  <si>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</si>
  <si>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</si>
  <si>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</si>
  <si>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</si>
  <si>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</si>
  <si>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</si>
  <si>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</si>
  <si>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</si>
  <si>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</si>
  <si>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</si>
  <si>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</si>
  <si>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</si>
  <si>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</si>
  <si>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</si>
  <si>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</si>
  <si>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</si>
  <si>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</si>
  <si>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</si>
  <si>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</si>
  <si>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</si>
  <si>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</si>
  <si>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</si>
  <si>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</si>
  <si>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</si>
  <si>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</si>
  <si>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</si>
  <si>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</si>
  <si>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</si>
  <si>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</si>
  <si>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</si>
  <si>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</si>
  <si>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</si>
  <si>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</si>
  <si>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</si>
  <si>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</si>
  <si>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</si>
  <si>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</si>
  <si>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</si>
  <si>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</si>
  <si>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</si>
  <si>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</si>
  <si>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</si>
  <si>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</si>
  <si>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</si>
  <si>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</si>
  <si>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</si>
  <si>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</si>
  <si>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</si>
  <si>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</si>
  <si>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</si>
  <si>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</si>
  <si>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</si>
  <si>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</si>
  <si>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</si>
  <si>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</si>
  <si>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</si>
  <si>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</si>
  <si>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</si>
  <si>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</si>
  <si>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</si>
  <si>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</si>
  <si>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</si>
  <si>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</si>
  <si>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</si>
  <si>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</si>
  <si>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</si>
  <si>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</si>
  <si>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</si>
  <si>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</si>
  <si>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</si>
  <si>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</si>
  <si>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</si>
  <si>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</si>
  <si>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</si>
  <si>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</si>
  <si>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</si>
  <si>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</si>
  <si>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</si>
  <si>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</si>
  <si>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</si>
  <si>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</si>
  <si>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</si>
  <si>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</si>
  <si>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</si>
  <si>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</si>
  <si>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</si>
  <si>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</si>
  <si>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</si>
  <si>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</si>
  <si>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</si>
  <si>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</si>
  <si>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</si>
  <si>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</si>
  <si>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</si>
  <si>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</si>
  <si>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</si>
  <si>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</si>
  <si>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</si>
  <si>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</si>
  <si>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</si>
  <si>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</si>
  <si>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</si>
  <si>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</si>
  <si>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</si>
  <si>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</si>
  <si>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</si>
  <si>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</si>
  <si>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</si>
  <si>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</si>
  <si>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</si>
  <si>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</si>
  <si>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</si>
  <si>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</si>
  <si>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</si>
  <si>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</si>
  <si>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</si>
  <si>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</si>
  <si>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</si>
  <si>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</si>
  <si>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</si>
  <si>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</si>
  <si>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</si>
  <si>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</si>
  <si>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</si>
  <si>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</si>
  <si>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</si>
  <si>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</si>
  <si>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</si>
  <si>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</si>
  <si>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</si>
  <si>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</si>
  <si>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</si>
  <si>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</si>
  <si>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</si>
  <si>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</si>
  <si>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</si>
  <si>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</si>
  <si>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</si>
  <si>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</si>
  <si>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</si>
  <si>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</si>
  <si>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</si>
  <si>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</si>
  <si>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</si>
  <si>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</si>
  <si>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</si>
  <si>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</si>
  <si>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</si>
  <si>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</si>
  <si>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</si>
  <si>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</si>
  <si>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</si>
  <si>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</si>
  <si>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</si>
  <si>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</si>
  <si>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</si>
  <si>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</si>
  <si>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</si>
  <si>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</si>
  <si>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</si>
  <si>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</si>
  <si>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</si>
  <si>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</si>
  <si>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</si>
  <si>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</si>
  <si>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</si>
  <si>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</si>
  <si>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</si>
  <si>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</si>
  <si>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</si>
  <si>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</si>
  <si>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</si>
  <si>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</si>
  <si>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</si>
  <si>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</si>
  <si>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</si>
  <si>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</si>
  <si>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</si>
  <si>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</si>
  <si>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</si>
  <si>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</si>
  <si>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</si>
  <si>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</si>
  <si>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</si>
  <si>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</si>
  <si>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</si>
  <si>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</si>
  <si>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</si>
  <si>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</si>
  <si>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</si>
  <si>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</si>
  <si>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</si>
  <si>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</si>
  <si>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</si>
  <si>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</si>
  <si>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</si>
  <si>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</si>
  <si>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</si>
  <si>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</si>
  <si>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</si>
  <si>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</si>
  <si>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</si>
  <si>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</si>
  <si>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</si>
  <si>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</si>
  <si>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</si>
  <si>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</si>
  <si>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</si>
  <si>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</si>
  <si>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</si>
  <si>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</si>
  <si>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</si>
  <si>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</si>
  <si>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</si>
  <si>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</si>
  <si>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</si>
  <si>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</si>
  <si>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</si>
  <si>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</si>
  <si>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</si>
  <si>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</si>
  <si>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</si>
  <si>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</si>
  <si>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</si>
  <si>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</si>
  <si>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</si>
  <si>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</si>
  <si>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</si>
  <si>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</si>
  <si>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</si>
  <si>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</si>
  <si>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</si>
  <si>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</si>
  <si>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</si>
  <si>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</si>
  <si>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</si>
  <si>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</si>
  <si>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</si>
  <si>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</si>
  <si>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</si>
  <si>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</si>
  <si>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</si>
  <si>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</si>
  <si>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</si>
  <si>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</si>
  <si>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</si>
  <si>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</si>
  <si>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</si>
  <si>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</si>
  <si>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</si>
  <si>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</si>
  <si>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</si>
  <si>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</si>
  <si>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</si>
  <si>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</si>
  <si>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</si>
  <si>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</si>
  <si>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</si>
  <si>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</si>
  <si>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</si>
  <si>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</si>
  <si>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</si>
  <si>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</si>
  <si>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</si>
  <si>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</si>
  <si>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</si>
  <si>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</si>
  <si>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</si>
  <si>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</si>
  <si>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</si>
  <si>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</si>
  <si>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</si>
  <si>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</si>
  <si>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</si>
  <si>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</si>
  <si>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</si>
  <si>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</si>
  <si>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</si>
  <si>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</si>
  <si>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</si>
  <si>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</si>
  <si>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</si>
  <si>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</si>
  <si>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</si>
  <si>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</si>
  <si>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</si>
  <si>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</si>
  <si>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</si>
  <si>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</si>
  <si>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</si>
  <si>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</si>
  <si>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</si>
  <si>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</si>
  <si>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</si>
  <si>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</si>
  <si>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</si>
  <si>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</si>
  <si>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</si>
  <si>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</si>
  <si>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</si>
  <si>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</si>
  <si>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</si>
  <si>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</si>
  <si>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</si>
  <si>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</si>
  <si>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</si>
  <si>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</si>
  <si>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</si>
  <si>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</si>
  <si>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</si>
  <si>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</si>
  <si>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</si>
  <si>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</si>
  <si>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</si>
  <si>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</si>
  <si>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</si>
  <si>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</si>
  <si>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</si>
  <si>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</si>
  <si>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</si>
  <si>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</si>
  <si>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</si>
  <si>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</si>
  <si>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</si>
  <si>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</si>
  <si>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</si>
  <si>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</si>
  <si>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</si>
  <si>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</si>
  <si>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</si>
  <si>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</si>
  <si>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</si>
  <si>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</si>
  <si>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</si>
  <si>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</si>
  <si>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</si>
  <si>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</si>
  <si>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</si>
  <si>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</si>
  <si>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</si>
  <si>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</si>
  <si>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</si>
  <si>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</si>
  <si>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</si>
  <si>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</si>
  <si>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</si>
  <si>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</si>
  <si>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</si>
  <si>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</si>
  <si>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</si>
  <si>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</si>
  <si>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</si>
  <si>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</si>
  <si>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</si>
  <si>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</si>
  <si>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</si>
  <si>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</si>
  <si>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</si>
  <si>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</si>
  <si>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</si>
  <si>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</si>
  <si>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</si>
  <si>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</si>
  <si>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</si>
  <si>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</si>
  <si>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</si>
  <si>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</si>
  <si>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</si>
  <si>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</si>
  <si>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</si>
  <si>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</si>
  <si>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</si>
  <si>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</si>
  <si>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</si>
  <si>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</si>
  <si>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</si>
  <si>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</si>
  <si>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</si>
  <si>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</si>
  <si>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</si>
  <si>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</si>
  <si>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</si>
  <si>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</si>
  <si>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</si>
  <si>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</si>
  <si>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</si>
  <si>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</si>
  <si>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</si>
  <si>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</si>
  <si>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</si>
  <si>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</si>
  <si>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</si>
  <si>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</si>
  <si>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</si>
  <si>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</si>
  <si>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</si>
  <si>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</si>
  <si>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</si>
  <si>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</si>
  <si>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</si>
  <si>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</si>
  <si>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</si>
  <si>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</si>
  <si>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</si>
  <si>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</si>
  <si>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</si>
  <si>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</si>
  <si>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</si>
  <si>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</si>
  <si>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</si>
  <si>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</si>
  <si>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</si>
  <si>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</si>
  <si>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</si>
  <si>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</si>
  <si>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</si>
  <si>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</si>
  <si>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</si>
  <si>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</si>
  <si>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</si>
  <si>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</si>
  <si>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</si>
  <si>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</si>
  <si>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</si>
  <si>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</si>
  <si>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</si>
  <si>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</si>
  <si>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</si>
  <si>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</si>
  <si>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</si>
  <si>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</si>
  <si>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</si>
  <si>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</si>
  <si>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</si>
  <si>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</si>
  <si>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</si>
  <si>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</si>
  <si>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</si>
  <si>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</si>
  <si>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</si>
  <si>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</si>
  <si>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</si>
  <si>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</si>
  <si>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</si>
  <si>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</si>
  <si>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</si>
  <si>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</si>
  <si>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</si>
  <si>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</si>
  <si>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</si>
  <si>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</si>
  <si>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</si>
  <si>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</si>
  <si>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</si>
  <si>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</si>
  <si>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</si>
  <si>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</si>
  <si>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</si>
  <si>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</si>
  <si>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</si>
  <si>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</si>
  <si>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</si>
  <si>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</si>
  <si>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</si>
  <si>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</si>
  <si>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</si>
  <si>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</si>
  <si>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</si>
  <si>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</si>
  <si>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</si>
  <si>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</si>
  <si>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</si>
  <si>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</si>
  <si>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</si>
  <si>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</si>
  <si>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</si>
  <si>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</si>
  <si>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</si>
  <si>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</si>
  <si>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</si>
  <si>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</si>
  <si>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</si>
  <si>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</si>
  <si>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</si>
  <si>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</si>
  <si>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</si>
  <si>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</si>
  <si>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</si>
  <si>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</si>
  <si>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</si>
  <si>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</si>
  <si>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</si>
  <si>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</si>
  <si>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</si>
  <si>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</si>
  <si>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</si>
  <si>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</si>
  <si>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</si>
  <si>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</si>
  <si>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</si>
  <si>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</si>
  <si>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</si>
  <si>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</si>
  <si>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</si>
  <si>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</si>
  <si>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</si>
  <si>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</si>
  <si>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</si>
  <si>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</si>
  <si>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</si>
  <si>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</si>
  <si>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</si>
  <si>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</si>
  <si>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</si>
  <si>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</si>
  <si>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</si>
  <si>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</si>
  <si>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</si>
  <si>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</si>
  <si>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</si>
  <si>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</si>
  <si>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</si>
  <si>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</si>
  <si>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</si>
  <si>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</si>
  <si>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</si>
  <si>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</si>
  <si>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</si>
  <si>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</si>
  <si>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</si>
  <si>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</si>
  <si>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</si>
  <si>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</si>
  <si>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</si>
  <si>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</si>
  <si>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</si>
  <si>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</si>
  <si>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</si>
  <si>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</si>
  <si>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</si>
  <si>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</si>
  <si>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</si>
  <si>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</si>
  <si>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</si>
  <si>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</si>
  <si>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</si>
  <si>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</si>
  <si>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</si>
  <si>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</si>
  <si>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</si>
  <si>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</si>
  <si>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</si>
  <si>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</si>
  <si>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</si>
  <si>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</si>
  <si>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</si>
  <si>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</si>
  <si>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</si>
  <si>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</si>
  <si>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</si>
  <si>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</si>
  <si>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</si>
  <si>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</si>
  <si>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</si>
  <si>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</si>
  <si>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</si>
  <si>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</si>
  <si>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</si>
  <si>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</si>
  <si>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</si>
  <si>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</si>
  <si>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</si>
  <si>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</si>
  <si>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</si>
  <si>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</si>
  <si>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</si>
  <si>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</si>
  <si>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</si>
  <si>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</si>
  <si>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</si>
  <si>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</si>
  <si>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</si>
  <si>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</si>
  <si>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</si>
  <si>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</si>
  <si>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</si>
  <si>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</si>
  <si>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</si>
  <si>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</si>
  <si>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</si>
  <si>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</si>
  <si>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</si>
  <si>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</si>
  <si>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</si>
  <si>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</si>
  <si>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</si>
  <si>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</si>
  <si>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</si>
  <si>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</si>
  <si>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</si>
  <si>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</si>
  <si>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</si>
  <si>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</si>
  <si>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</si>
  <si>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</si>
  <si>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</si>
  <si>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</si>
  <si>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</si>
  <si>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</si>
  <si>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</si>
  <si>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</si>
  <si>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</si>
  <si>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</si>
  <si>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</si>
  <si>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</si>
  <si>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</si>
  <si>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</si>
  <si>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</si>
  <si>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</si>
  <si>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</si>
  <si>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</si>
  <si>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</si>
  <si>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</si>
  <si>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</si>
  <si>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</si>
  <si>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</si>
  <si>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</si>
  <si>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</si>
  <si>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</si>
  <si>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</si>
  <si>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</si>
  <si>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</si>
  <si>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</si>
  <si>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</si>
  <si>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</si>
  <si>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</si>
  <si>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</si>
  <si>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</si>
  <si>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</si>
  <si>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</si>
  <si>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</si>
  <si>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</si>
  <si>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</si>
  <si>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</si>
  <si>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</si>
  <si>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</si>
  <si>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</si>
  <si>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</si>
  <si>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</si>
  <si>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</si>
  <si>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</si>
  <si>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</si>
  <si>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</si>
  <si>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</si>
  <si>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</si>
  <si>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</si>
  <si>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</si>
  <si>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</si>
  <si>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</si>
  <si>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</si>
  <si>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</si>
  <si>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</si>
  <si>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</si>
  <si>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</si>
  <si>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</si>
  <si>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</si>
  <si>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</si>
  <si>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</si>
  <si>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</si>
  <si>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</si>
  <si>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</si>
  <si>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</si>
  <si>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</si>
  <si>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</si>
  <si>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</si>
  <si>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</si>
  <si>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</si>
  <si>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</si>
  <si>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</si>
  <si>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</si>
  <si>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</si>
  <si>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</si>
  <si>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</si>
  <si>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</si>
  <si>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</si>
  <si>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</si>
  <si>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</si>
  <si>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</si>
  <si>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</si>
  <si>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</si>
  <si>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</si>
  <si>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</si>
  <si>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</si>
  <si>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</si>
  <si>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</si>
  <si>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</si>
  <si>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</si>
  <si>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</si>
  <si>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</si>
  <si>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</si>
  <si>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</si>
  <si>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</si>
  <si>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</si>
  <si>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</si>
  <si>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</si>
  <si>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</si>
  <si>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</si>
  <si>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</si>
  <si>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</si>
  <si>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</si>
  <si>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</si>
  <si>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</si>
  <si>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</si>
  <si>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</si>
  <si>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</si>
  <si>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SP_NORTE/16/2/2026*
----------------------------
● *Ativo:* V87
   └ Status 1: MC1 08:21, autorizado 11:37 em deslocamento para intervalo 
   └ Status 2: MC1 08:21, autorizado 11:37 em deslocamento para intervalo 
● *Ativo:* JOSUEL (TP-697)
   └ Status 1: Equipe pronta 10:23, aguarda passagem L84 10:30, em intervalo 10:47
   └ Status 2: -
● *Ativo:* V48
   └ Status 1: MC1 08:15, aguarda oportunidade, previsão de faixa 12h, autorizado 11:12 em deslocamento 
   └ Status 2: MC1 08:15, aguarda oportunidade, previsão de faixa 12h, autorizado 11:12 em deslocamento 
● *Ativo:* W54
   └ Status 1: Aguarda mecanica loco 9401 não liga 
   └ Status 2: Locomotiva 9401 avariada, previsão D+1
● *Ativo:* PEDRO (TP-696)
   └ Status 1: Aguarda equipe informar pronto
   └ Status 2: Não solicitou intervalo 
● *Ativo:* CARLOS (TP-722)
   └ Status 1: Equipe pronta as 10h, em intervalo 11h, em intervalo 10:54 
   └ Status 2: Equipe pronta as 10h, em intervalo 11h, em intervalo 10:54
● *Ativo:* V88
   └ Status 1: Aguarda MC1, equipe em descanso
   └ Status 2: Equipe em interjornada
● *Ativo:* MARCEL (TF-03)
   └ Status 1: Equipe pronta 9:44, sem oportunidade 
   └ Status 2: Equipe pronta 9:44, sem oportunidade 
● *Ativo:* V40
   └ Status 1: MC1 08:09, sem oportunidade 
   └ Status 2: MC1 08:09, sem oportunidade 
● *Ativo:* MAURO TP-868)
   └ Status 1: Equipe no local, aguarda temperatura 
   └ Status 2: Equipe no local, aguarda temperatura 
● *Ativo:* WAGNER (TP-58)
   └ Status 1: Equipe no local, aguarda temperatura 
   └ Status 2: Equipe no local, aguarda temperatura 
● *Ativo:* ANTONIO (TF-681)
   └ Status 1: Equipe pronta 10:30, aguarda oportunidade 
   └ Status 2: Aguarda equipe informar pronto
● *Ativo:* V83
   └ Status 1: MC1 08:27, autorizado 09:53, em deslocamento para intervalo, em intervalo 11:56
   └ Status 2: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</si>
  <si>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</si>
  <si>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</si>
  <si>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</si>
  <si>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</si>
  <si>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</si>
  <si>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</si>
  <si>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</si>
  <si>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</si>
  <si>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</si>
  <si>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</si>
  <si>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</si>
  <si>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</si>
  <si>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</si>
  <si>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</si>
  <si>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</si>
  <si>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</si>
  <si>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</si>
  <si>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</si>
  <si>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</si>
  <si>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</si>
  <si>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</si>
  <si>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</si>
  <si>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</si>
  <si>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</si>
  <si>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</si>
  <si>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</si>
  <si>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</si>
  <si>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</si>
  <si>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</si>
  <si>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</si>
  <si>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</si>
  <si>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</si>
  <si>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</si>
  <si>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</si>
  <si>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</si>
  <si>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</si>
  <si>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</si>
  <si>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</si>
  <si>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</si>
  <si>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</si>
  <si>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</si>
  <si>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</si>
  <si>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</si>
  <si>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</si>
  <si>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</si>
  <si>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</si>
  <si>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</si>
  <si>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</si>
  <si>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</si>
  <si>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</si>
  <si>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</si>
  <si>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</si>
  <si>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</si>
  <si>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</si>
  <si>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</si>
  <si>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</si>
  <si>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</si>
  <si>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</si>
  <si>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</si>
  <si>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</si>
  <si>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</si>
  <si>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</si>
  <si>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</si>
  <si>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</si>
  <si>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</si>
  <si>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</si>
  <si>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</si>
  <si>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</si>
  <si>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</si>
  <si>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</si>
  <si>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</si>
  <si>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</si>
  <si>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</si>
  <si>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</si>
  <si>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</si>
  <si>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</si>
  <si>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</si>
  <si>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</si>
  <si>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</si>
  <si>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</si>
  <si>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</si>
  <si>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</si>
  <si>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</si>
  <si>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</si>
  <si>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</si>
  <si>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</si>
  <si>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</si>
  <si>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</si>
  <si>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</si>
  <si>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</si>
  <si>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</si>
  <si>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</si>
  <si>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</si>
  <si>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</si>
  <si>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</si>
  <si>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</si>
  <si>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</si>
  <si>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</si>
  <si>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</si>
  <si>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</si>
  <si>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</si>
  <si>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</si>
  <si>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</si>
  <si>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</si>
  <si>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</si>
  <si>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</si>
  <si>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</si>
  <si>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</si>
  <si>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</si>
  <si>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</si>
  <si>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</si>
  <si>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</si>
  <si>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</si>
  <si>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</si>
  <si>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</si>
  <si>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</si>
  <si>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</si>
  <si>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</si>
  <si>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</si>
  <si>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</si>
  <si>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</si>
  <si>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</si>
  <si>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</si>
  <si>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</si>
  <si>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</si>
  <si>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</si>
  <si>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</si>
  <si>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</si>
  <si>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</si>
  <si>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</si>
  <si>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</si>
  <si>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</si>
  <si>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</si>
  <si>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</si>
  <si>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</si>
  <si>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</si>
  <si>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</si>
  <si>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</si>
  <si>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</si>
  <si>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</si>
  <si>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</si>
  <si>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</si>
  <si>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</si>
  <si>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</si>
  <si>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</si>
  <si>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</si>
  <si>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</si>
  <si>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</si>
  <si>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</si>
  <si>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</si>
  <si>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</si>
  <si>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</si>
  <si>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</si>
  <si>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</si>
  <si>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</si>
  <si>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</si>
  <si>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</si>
  <si>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</si>
  <si>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</si>
  <si>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</si>
  <si>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</si>
  <si>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</si>
  <si>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</si>
  <si>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</si>
  <si>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</si>
  <si>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</si>
  <si>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</si>
  <si>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</si>
  <si>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</si>
  <si>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</si>
  <si>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</si>
  <si>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</si>
  <si>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</si>
  <si>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</si>
  <si>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</si>
  <si>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</si>
  <si>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</si>
  <si>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</si>
  <si>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</si>
  <si>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</si>
  <si>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</si>
  <si>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</si>
  <si>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</si>
  <si>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</si>
  <si>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</si>
  <si>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</si>
  <si>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</si>
  <si>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</si>
  <si>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</si>
  <si>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</si>
  <si>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</si>
  <si>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</si>
  <si>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</si>
  <si>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</si>
  <si>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</si>
  <si>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</si>
  <si>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</si>
  <si>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</si>
  <si>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</si>
  <si>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</si>
  <si>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</si>
  <si>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</si>
  <si>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</si>
  <si>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</si>
  <si>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</si>
  <si>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</si>
  <si>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</si>
  <si>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</si>
  <si>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</si>
  <si>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</si>
  <si>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</si>
  <si>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</si>
  <si>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</si>
  <si>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</si>
  <si>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</si>
  <si>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</si>
  <si>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</si>
  <si>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</si>
  <si>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</si>
  <si>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</si>
  <si>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</si>
  <si>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</si>
  <si>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</si>
  <si>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</si>
  <si>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</si>
  <si>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</si>
  <si>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</si>
  <si>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</si>
  <si>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</si>
  <si>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</si>
  <si>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</si>
  <si>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</si>
  <si>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</si>
  <si>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</si>
  <si>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</si>
  <si>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</si>
  <si>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</si>
  <si>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</si>
  <si>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</si>
  <si>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</si>
  <si>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</si>
  <si>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</si>
  <si>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</si>
  <si>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</si>
  <si>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</si>
  <si>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</si>
  <si>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</si>
  <si>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</si>
  <si>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</si>
  <si>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</si>
  <si>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</si>
  <si>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</si>
  <si>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</si>
  <si>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</si>
  <si>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</si>
  <si>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</si>
  <si>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</si>
  <si>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</si>
  <si>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</si>
  <si>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</si>
  <si>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</si>
  <si>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</si>
  <si>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</si>
  <si>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</si>
  <si>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</si>
  <si>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</si>
  <si>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</si>
  <si>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</si>
  <si>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</si>
  <si>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</si>
  <si>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</si>
  <si>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</si>
  <si>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</si>
  <si>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</si>
  <si>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</si>
  <si>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</si>
  <si>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</si>
  <si>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</si>
  <si>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</si>
  <si>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</si>
  <si>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</si>
  <si>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</si>
  <si>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</si>
  <si>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</si>
  <si>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</si>
  <si>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</si>
  <si>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</si>
  <si>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</si>
  <si>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</si>
  <si>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</si>
  <si>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</si>
  <si>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</si>
  <si>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</si>
  <si>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</si>
  <si>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</si>
  <si>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</si>
  <si>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</si>
  <si>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</si>
  <si>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</si>
  <si>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</si>
  <si>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</si>
  <si>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</si>
  <si>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</si>
  <si>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</si>
  <si>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</si>
  <si>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</si>
  <si>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</si>
  <si>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</si>
  <si>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</si>
  <si>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</si>
  <si>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</si>
  <si>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</si>
  <si>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</si>
  <si>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</si>
  <si>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</si>
  <si>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</si>
  <si>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</si>
  <si>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</si>
  <si>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</si>
  <si>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</si>
  <si>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</si>
  <si>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</si>
  <si>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</si>
  <si>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</si>
  <si>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</si>
  <si>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</si>
  <si>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</si>
  <si>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</si>
  <si>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</si>
  <si>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</si>
  <si>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</si>
  <si>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</si>
  <si>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</si>
  <si>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</si>
  <si>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</si>
  <si>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</si>
  <si>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</si>
  <si>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</si>
  <si>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</si>
  <si>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</si>
  <si>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</si>
  <si>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</si>
  <si>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</si>
  <si>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</si>
  <si>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</si>
  <si>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</si>
  <si>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</si>
  <si>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</si>
  <si>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</si>
  <si>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</si>
  <si>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</si>
  <si>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</si>
  <si>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</si>
  <si>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>Equipe pronta as 10h, em intervalo 11h, em intervalo 10:54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</si>
  <si>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</si>
  <si>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</si>
  <si>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</si>
  <si>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</si>
  <si>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</si>
  <si>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</si>
  <si>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</si>
  <si>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</si>
  <si>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MC1 08:27, autorizado 09:53, em deslocamento para intervalo, em intervalo 11:56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</si>
  <si>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</si>
  <si>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</si>
  <si>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</si>
  <si>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</si>
  <si>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</si>
  <si>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</si>
  <si>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</si>
  <si>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</si>
  <si>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</si>
  <si>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</si>
  <si>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</si>
  <si>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</si>
  <si>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</si>
  <si>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</si>
  <si>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</si>
  <si>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</si>
  <si>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</si>
  <si>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</si>
  <si>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</si>
  <si>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</si>
  <si>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</si>
  <si>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</si>
  <si>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</si>
  <si>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</si>
  <si>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</si>
  <si>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</si>
  <si>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</si>
  <si>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</si>
  <si>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</si>
  <si>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</si>
  <si>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</si>
  <si>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</si>
  <si>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</si>
  <si>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</si>
  <si>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</si>
  <si>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</si>
  <si>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</si>
  <si>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</si>
  <si>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</si>
  <si>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</si>
  <si>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</si>
  <si>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</si>
  <si>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</si>
  <si>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</si>
  <si>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</si>
  <si>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</si>
  <si>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</si>
  <si>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</si>
  <si>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</si>
  <si>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</si>
  <si>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</si>
  <si>
    <t>⚠️ Nenhuma linha encontrada para hoje (16/2/2026).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</si>
</sst>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228600</xdr:colOff>
      <xdr:row>5</xdr:row>
      <xdr:rowOff>9525</xdr:rowOff>
    </xdr:from>
    <xdr:to>
      <xdr:col>72</xdr:col>
      <xdr:colOff>9525</xdr:colOff>
      <xdr:row>6</xdr:row>
      <xdr:rowOff>114300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542150" y="762000"/>
          <a:ext cx="20193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5" topLeftCell="BG1" activePane="topRight" state="frozen"/>
      <selection pane="topRight" activeCell="BG215" sqref="BG2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60.140625" customWidth="1"/>
    <col min="73" max="73" width="5" bestFit="1" customWidth="1"/>
  </cols>
  <sheetData>
    <row r="1" spans="1:122" s="6" customFormat="1" ht="11.25" customHeight="1">
      <c r="A1" s="1"/>
      <c r="B1" s="251" t="s">
        <v>969</v>
      </c>
      <c r="C1" s="252"/>
      <c r="D1" s="252"/>
      <c r="E1" s="251" t="s">
        <v>970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971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972</v>
      </c>
      <c r="BH1" s="234"/>
      <c r="BI1" s="234"/>
      <c r="BJ1" s="235"/>
      <c r="BK1" s="217" t="s">
        <v>973</v>
      </c>
      <c r="BL1" s="225" t="s">
        <v>974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8" t="s">
        <v>975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978</v>
      </c>
      <c r="AS2" s="229"/>
      <c r="AT2" s="229"/>
      <c r="AU2" s="229"/>
      <c r="AV2" s="229"/>
      <c r="AW2" s="229"/>
      <c r="AX2" s="232"/>
      <c r="AY2" s="5"/>
      <c r="AZ2" s="242" t="s">
        <v>979</v>
      </c>
      <c r="BA2" s="243"/>
      <c r="BB2" s="228" t="s">
        <v>976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2" t="s">
        <v>980</v>
      </c>
      <c r="AI3" s="243"/>
      <c r="AJ3" s="242" t="s">
        <v>981</v>
      </c>
      <c r="AK3" s="248"/>
      <c r="AL3" s="249"/>
      <c r="AM3" s="250"/>
      <c r="AN3" s="248"/>
      <c r="AO3" s="248"/>
      <c r="AP3" s="243"/>
      <c r="AQ3" s="60"/>
      <c r="AR3" s="246" t="s">
        <v>987</v>
      </c>
      <c r="AS3" s="247"/>
      <c r="AT3" s="246" t="s">
        <v>988</v>
      </c>
      <c r="AU3" s="247"/>
      <c r="AV3" s="246" t="s">
        <v>989</v>
      </c>
      <c r="AW3" s="247"/>
      <c r="AX3" s="60" t="s">
        <v>990</v>
      </c>
      <c r="AY3" s="60"/>
      <c r="AZ3" s="244"/>
      <c r="BA3" s="245"/>
      <c r="BB3" s="242" t="s">
        <v>983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991</v>
      </c>
      <c r="BM3" s="226"/>
      <c r="BN3" s="226"/>
      <c r="BO3" s="227"/>
      <c r="BP3" s="225" t="s">
        <v>773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221" t="s">
        <v>1066</v>
      </c>
      <c r="BU8" s="7"/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409.6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18" t="s">
        <v>1070</v>
      </c>
      <c r="BU9" s="220"/>
      <c r="BV9" s="7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7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>
        <v>2</v>
      </c>
      <c r="AA204" s="103" t="s">
        <v>449</v>
      </c>
      <c r="AB204" s="152"/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1395</v>
      </c>
      <c r="BJ204" s="16" t="s">
        <v>1396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1397</v>
      </c>
      <c r="BJ205" s="16" t="s">
        <v>1398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1399</v>
      </c>
      <c r="BJ206" s="16" t="s">
        <v>1400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1401</v>
      </c>
      <c r="BJ207" s="16" t="s">
        <v>1402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1403</v>
      </c>
      <c r="BJ208" s="16" t="s">
        <v>1404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1405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1406</v>
      </c>
      <c r="M209" s="127" t="s">
        <v>1407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1408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1409</v>
      </c>
      <c r="BJ209" s="17" t="s">
        <v>1410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/>
      <c r="AS213" s="108"/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0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1</v>
      </c>
      <c r="BH213" s="16"/>
      <c r="BI213" s="16" t="s">
        <v>1411</v>
      </c>
      <c r="BJ213" s="16" t="s">
        <v>1411</v>
      </c>
      <c r="BK213" s="15"/>
      <c r="BL213" s="130"/>
      <c r="BM213" s="130"/>
      <c r="BN213" s="130"/>
      <c r="BO213" s="17" t="s">
        <v>624</v>
      </c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210" t="str">
        <f t="shared" si="10"/>
        <v/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0</v>
      </c>
      <c r="BH214" s="16"/>
      <c r="BI214" s="16" t="s">
        <v>1412</v>
      </c>
      <c r="BJ214" s="16" t="s">
        <v>1413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1414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1415</v>
      </c>
      <c r="M215" s="127" t="s">
        <v>1416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1417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1</v>
      </c>
      <c r="BH215" s="16"/>
      <c r="BI215" s="16" t="s">
        <v>1418</v>
      </c>
      <c r="BJ215" s="208" t="s">
        <v>1418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1419</v>
      </c>
      <c r="BJ216" s="17" t="s">
        <v>1420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1422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1</v>
      </c>
      <c r="BH218" s="16"/>
      <c r="BI218" s="16" t="s">
        <v>1423</v>
      </c>
      <c r="BJ218" s="208" t="s">
        <v>1424</v>
      </c>
      <c r="BK218" s="15"/>
      <c r="BL218" s="130"/>
      <c r="BM218" s="130"/>
      <c r="BN218" s="130"/>
      <c r="BO218" s="190"/>
      <c r="BP218" s="11" t="str">
        <f>IF(AND(BQ218&lt;1,BR218&lt;1),"Produção e Intervalo",IF(BQ218&lt;1,"Intervalo",IF(BR218&lt;1,"Produção","Aderente")))</f>
        <v>Produção</v>
      </c>
      <c r="BQ218" s="18">
        <f>IF(OR(B218="",E218=""),"*",AX218/O218)</f>
        <v>1.0000000000000009</v>
      </c>
      <c r="BR218" s="18">
        <f>IF(OR(B218="",E218=""),"*",AZ218/P218)</f>
        <v>0</v>
      </c>
      <c r="BS218" s="210" t="str">
        <f t="shared" si="10"/>
        <v/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1425</v>
      </c>
      <c r="BJ219" s="17" t="s">
        <v>1426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1427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1428</v>
      </c>
      <c r="BJ220" s="208" t="s">
        <v>1428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/>
      <c r="AR222" s="108"/>
      <c r="AS222" s="108"/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/>
      <c r="BH222" s="16"/>
      <c r="BI222" s="16" t="s">
        <v>1429</v>
      </c>
      <c r="BJ222" s="208" t="s">
        <v>1429</v>
      </c>
      <c r="BK222" s="15"/>
      <c r="BL222" s="130"/>
      <c r="BM222" s="130"/>
      <c r="BN222" s="130"/>
      <c r="BO222" s="190"/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/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1430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/>
      <c r="AR223" s="108"/>
      <c r="AS223" s="108"/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/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/>
      <c r="BH223" s="16"/>
      <c r="BI223" s="16" t="s">
        <v>1429</v>
      </c>
      <c r="BJ223" s="208" t="s">
        <v>1429</v>
      </c>
      <c r="BK223" s="15"/>
      <c r="BL223" s="130"/>
      <c r="BM223" s="130"/>
      <c r="BN223" s="130"/>
      <c r="BO223" s="190"/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/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1431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/>
      <c r="AS224" s="108"/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/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/>
      <c r="BH224" s="16"/>
      <c r="BI224" s="16" t="s">
        <v>1432</v>
      </c>
      <c r="BJ224" s="208" t="s">
        <v>1422</v>
      </c>
      <c r="BK224" s="15"/>
      <c r="BL224" s="130"/>
      <c r="BM224" s="130"/>
      <c r="BN224" s="130"/>
      <c r="BO224" s="17"/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/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8.3333333333333329E-2</v>
      </c>
      <c r="P225" s="105">
        <v>480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/>
      <c r="AT225" s="135"/>
      <c r="AU225" s="135"/>
      <c r="AV225" s="13"/>
      <c r="AW225" s="13"/>
      <c r="AX225" s="176" t="str">
        <f>IF(D225="","*",IFERROR(IF(ISODD(COUNT(AR225:AW225)),"ERRO",SUM((AS225-AR225),(AU225-AT225),(AW225-AV225))),"ERRO"))</f>
        <v>ERRO</v>
      </c>
      <c r="AY225" s="153"/>
      <c r="AZ225" s="109"/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/>
      <c r="BH225" s="16"/>
      <c r="BI225" s="16" t="s">
        <v>1433</v>
      </c>
      <c r="BJ225" s="208" t="s">
        <v>1433</v>
      </c>
      <c r="BK225" s="15"/>
      <c r="BL225" s="130"/>
      <c r="BM225" s="130"/>
      <c r="BN225" s="130"/>
      <c r="BO225" s="17"/>
      <c r="BP225" s="11" t="e">
        <f t="shared" si="12"/>
        <v>#VALUE!</v>
      </c>
      <c r="BQ225" s="18" t="e">
        <f>IF(OR(B225="",E225=""),"*",AX225/O225)</f>
        <v>#VALUE!</v>
      </c>
      <c r="BR225" s="18">
        <f>IF(OR(B225="",E225=""),"*",AZ225/P225)</f>
        <v>0</v>
      </c>
      <c r="BS225" s="210" t="str">
        <f t="shared" si="10"/>
        <v/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6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6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6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6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6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6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6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6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6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6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6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6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6" operator="equal">
      <formula>"NÃO"</formula>
    </cfRule>
    <cfRule type="cellIs" dxfId="187" priority="12027" operator="equal">
      <formula>"SIM"</formula>
    </cfRule>
  </conditionalFormatting>
  <conditionalFormatting sqref="AY6:AY1056">
    <cfRule type="expression" dxfId="186" priority="54482">
      <formula>#REF!=1</formula>
    </cfRule>
  </conditionalFormatting>
  <conditionalFormatting sqref="BD6:BD1056 AX6:AX1056 T6:T1056">
    <cfRule type="cellIs" dxfId="185" priority="54466" operator="equal">
      <formula>"ERRO"</formula>
    </cfRule>
  </conditionalFormatting>
  <conditionalFormatting sqref="BP6:BP1056">
    <cfRule type="cellIs" dxfId="184" priority="54461" operator="equal">
      <formula>"Produção e Intervalo"</formula>
    </cfRule>
    <cfRule type="cellIs" dxfId="183" priority="54462" operator="equal">
      <formula>"Aderente"</formula>
    </cfRule>
    <cfRule type="cellIs" dxfId="182" priority="54463" operator="equal">
      <formula>"Intervalo"</formula>
    </cfRule>
    <cfRule type="cellIs" dxfId="181" priority="54464" operator="equal">
      <formula>"Produção"</formula>
    </cfRule>
    <cfRule type="cellIs" dxfId="180" priority="54465" operator="equal">
      <formula>"ERRO"</formula>
    </cfRule>
  </conditionalFormatting>
  <conditionalFormatting sqref="BQ6:BR1056">
    <cfRule type="cellIs" dxfId="179" priority="54443" operator="equal">
      <formula>"*"</formula>
    </cfRule>
    <cfRule type="cellIs" dxfId="178" priority="54444" operator="greaterThanOrEqual">
      <formula>1</formula>
    </cfRule>
    <cfRule type="cellIs" dxfId="177" priority="54445" operator="lessThan">
      <formula>1</formula>
    </cfRule>
  </conditionalFormatting>
  <conditionalFormatting sqref="BJ2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3" operator="equal">
      <formula>"OPORTUNIDADE"</formula>
    </cfRule>
  </conditionalFormatting>
  <conditionalFormatting sqref="X28:Y29">
    <cfRule type="cellIs" dxfId="175" priority="341" operator="equal">
      <formula>"NÃO"</formula>
    </cfRule>
    <cfRule type="cellIs" dxfId="174" priority="342" operator="equal">
      <formula>"SIM"</formula>
    </cfRule>
  </conditionalFormatting>
  <conditionalFormatting sqref="BJ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19" operator="equal">
      <formula>"OPORTUNIDADE"</formula>
    </cfRule>
  </conditionalFormatting>
  <conditionalFormatting sqref="Y39">
    <cfRule type="cellIs" dxfId="172" priority="317" operator="equal">
      <formula>"NÃO"</formula>
    </cfRule>
    <cfRule type="cellIs" dxfId="171" priority="318" operator="equal">
      <formula>"SIM"</formula>
    </cfRule>
  </conditionalFormatting>
  <conditionalFormatting sqref="X42:X43">
    <cfRule type="cellIs" dxfId="170" priority="316" operator="equal">
      <formula>"OPORTUNIDADE"</formula>
    </cfRule>
  </conditionalFormatting>
  <conditionalFormatting sqref="X42:X43">
    <cfRule type="cellIs" dxfId="169" priority="314" operator="equal">
      <formula>"NÃO"</formula>
    </cfRule>
    <cfRule type="cellIs" dxfId="168" priority="315" operator="equal">
      <formula>"SIM"</formula>
    </cfRule>
  </conditionalFormatting>
  <conditionalFormatting sqref="BJ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7" operator="equal">
      <formula>"OPORTUNIDADE"</formula>
    </cfRule>
  </conditionalFormatting>
  <conditionalFormatting sqref="X46:Y46 Y47:Y48 X47:X50">
    <cfRule type="cellIs" dxfId="166" priority="285" operator="equal">
      <formula>"NÃO"</formula>
    </cfRule>
    <cfRule type="cellIs" dxfId="165" priority="286" operator="equal">
      <formula>"SIM"</formula>
    </cfRule>
  </conditionalFormatting>
  <conditionalFormatting sqref="BJ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59" operator="equal">
      <formula>"OPORTUNIDADE"</formula>
    </cfRule>
  </conditionalFormatting>
  <conditionalFormatting sqref="Y57">
    <cfRule type="cellIs" dxfId="163" priority="257" operator="equal">
      <formula>"NÃO"</formula>
    </cfRule>
    <cfRule type="cellIs" dxfId="162" priority="258" operator="equal">
      <formula>"SIM"</formula>
    </cfRule>
  </conditionalFormatting>
  <conditionalFormatting sqref="BJ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6" operator="equal">
      <formula>"OPORTUNIDADE"</formula>
    </cfRule>
  </conditionalFormatting>
  <conditionalFormatting sqref="X52:X61">
    <cfRule type="cellIs" dxfId="160" priority="244" operator="equal">
      <formula>"NÃO"</formula>
    </cfRule>
    <cfRule type="cellIs" dxfId="159" priority="245" operator="equal">
      <formula>"SIM"</formula>
    </cfRule>
  </conditionalFormatting>
  <conditionalFormatting sqref="BJ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0" operator="equal">
      <formula>"OPORTUNIDADE"</formula>
    </cfRule>
  </conditionalFormatting>
  <conditionalFormatting sqref="Y73">
    <cfRule type="cellIs" dxfId="157" priority="208" operator="equal">
      <formula>"NÃO"</formula>
    </cfRule>
    <cfRule type="cellIs" dxfId="156" priority="209" operator="equal">
      <formula>"SIM"</formula>
    </cfRule>
  </conditionalFormatting>
  <conditionalFormatting sqref="X75">
    <cfRule type="cellIs" dxfId="155" priority="204" operator="equal">
      <formula>"OPORTUNIDADE"</formula>
    </cfRule>
  </conditionalFormatting>
  <conditionalFormatting sqref="X75">
    <cfRule type="cellIs" dxfId="154" priority="202" operator="equal">
      <formula>"NÃO"</formula>
    </cfRule>
    <cfRule type="cellIs" dxfId="153" priority="203" operator="equal">
      <formula>"SIM"</formula>
    </cfRule>
  </conditionalFormatting>
  <conditionalFormatting sqref="BJ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7" operator="equal">
      <formula>"OPORTUNIDADE"</formula>
    </cfRule>
  </conditionalFormatting>
  <conditionalFormatting sqref="X76:X77">
    <cfRule type="cellIs" dxfId="151" priority="195" operator="equal">
      <formula>"NÃO"</formula>
    </cfRule>
    <cfRule type="cellIs" dxfId="150" priority="196" operator="equal">
      <formula>"SIM"</formula>
    </cfRule>
  </conditionalFormatting>
  <conditionalFormatting sqref="BO7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2">
      <iconSet showValue="0">
        <cfvo type="percent" val="0"/>
        <cfvo type="num" val="1"/>
        <cfvo type="num" val="1" gte="0"/>
      </iconSet>
    </cfRule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1">
      <iconSet showValue="0">
        <cfvo type="percent" val="0"/>
        <cfvo type="num" val="1"/>
        <cfvo type="num" val="1" gte="0"/>
      </iconSet>
    </cfRule>
    <cfRule type="iconSet" priority="6323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8" sqref="F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1434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1435</v>
      </c>
      <c r="C4" s="159" t="s">
        <v>1436</v>
      </c>
      <c r="D4" s="159" t="s">
        <v>1437</v>
      </c>
      <c r="E4" s="159" t="s">
        <v>1438</v>
      </c>
      <c r="F4" s="159" t="s">
        <v>4</v>
      </c>
      <c r="G4" s="159" t="s">
        <v>1439</v>
      </c>
    </row>
    <row r="5" spans="2:7">
      <c r="B5" s="160" t="s">
        <v>1440</v>
      </c>
      <c r="C5" s="160">
        <v>257068</v>
      </c>
      <c r="D5" s="160" t="s">
        <v>1441</v>
      </c>
      <c r="E5" s="160" t="s">
        <v>1442</v>
      </c>
      <c r="F5" s="160" t="s">
        <v>1442</v>
      </c>
      <c r="G5" s="161">
        <v>46296</v>
      </c>
    </row>
    <row r="6" spans="2:7">
      <c r="B6" s="160" t="s">
        <v>1443</v>
      </c>
      <c r="C6" s="160" t="s">
        <v>624</v>
      </c>
      <c r="D6" s="160" t="s">
        <v>624</v>
      </c>
      <c r="E6" s="160" t="s">
        <v>624</v>
      </c>
      <c r="F6" s="160" t="s">
        <v>1444</v>
      </c>
      <c r="G6" s="161" t="s">
        <v>624</v>
      </c>
    </row>
    <row r="7" spans="2:7">
      <c r="B7" s="160" t="s">
        <v>1445</v>
      </c>
      <c r="C7" s="160">
        <v>257472</v>
      </c>
      <c r="D7" s="160" t="s">
        <v>1446</v>
      </c>
      <c r="E7" s="160" t="s">
        <v>1447</v>
      </c>
      <c r="F7" s="160" t="s">
        <v>1447</v>
      </c>
      <c r="G7" s="161">
        <v>45992</v>
      </c>
    </row>
    <row r="8" spans="2:7">
      <c r="B8" s="160" t="s">
        <v>1448</v>
      </c>
      <c r="C8" s="160">
        <v>260307</v>
      </c>
      <c r="D8" s="160" t="s">
        <v>1449</v>
      </c>
      <c r="E8" s="160" t="s">
        <v>1450</v>
      </c>
      <c r="F8" s="160" t="s">
        <v>1447</v>
      </c>
      <c r="G8" s="161">
        <v>46082</v>
      </c>
    </row>
    <row r="9" spans="2:7">
      <c r="B9" s="160" t="s">
        <v>1451</v>
      </c>
      <c r="C9" s="160">
        <v>333033</v>
      </c>
      <c r="D9" s="160" t="s">
        <v>1452</v>
      </c>
      <c r="E9" s="160" t="s">
        <v>1444</v>
      </c>
      <c r="F9" s="160" t="s">
        <v>1453</v>
      </c>
      <c r="G9" s="160" t="s">
        <v>624</v>
      </c>
    </row>
    <row r="10" spans="2:7">
      <c r="B10" s="160" t="s">
        <v>1454</v>
      </c>
      <c r="C10" s="160">
        <v>263576</v>
      </c>
      <c r="D10" s="160" t="s">
        <v>1455</v>
      </c>
      <c r="E10" s="160" t="s">
        <v>1444</v>
      </c>
      <c r="F10" s="160" t="s">
        <v>1444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1456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1457</v>
      </c>
      <c r="E3" s="198" t="s">
        <v>1458</v>
      </c>
      <c r="F3" s="198" t="s">
        <v>1459</v>
      </c>
      <c r="G3" s="198" t="s">
        <v>1460</v>
      </c>
      <c r="H3" s="198" t="s">
        <v>1461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1462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1463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1464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A215" sqref="A215:XFD21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1465</v>
      </c>
      <c r="V1" s="263"/>
      <c r="W1" s="263"/>
    </row>
    <row r="2" spans="1:23" ht="15" customHeight="1">
      <c r="A2" s="87" t="s">
        <v>1466</v>
      </c>
      <c r="B2" s="87" t="s">
        <v>1467</v>
      </c>
      <c r="C2" s="87" t="s">
        <v>442</v>
      </c>
      <c r="D2" s="88" t="s">
        <v>1012</v>
      </c>
      <c r="E2" s="88" t="s">
        <v>4</v>
      </c>
      <c r="F2" s="88" t="s">
        <v>1468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1469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8.3333333333333329E-2</v>
      </c>
      <c r="R221" s="145" t="str">
        <f>IF(SP_NORTE!P225="","*",CONCATENATE(SP_NORTE!P225," ",SP_NORTE!Q225))</f>
        <v>480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*</v>
      </c>
      <c r="C223" s="146" t="str">
        <f>IF(SP_NORTE!Y227="","*",SP_NORTE!Y227)</f>
        <v>*</v>
      </c>
      <c r="D223" s="138" t="str">
        <f>IF(SP_NORTE!R227="","*",SP_NORTE!R227)</f>
        <v>-</v>
      </c>
      <c r="E223" s="138" t="str">
        <f>IF(SP_NORTE!S227="","*",SP_NORTE!S227)</f>
        <v>-</v>
      </c>
      <c r="F223" s="145" t="str">
        <f>IF(SP_NORTE!B227="","*",SP_NORTE!B227)</f>
        <v>*</v>
      </c>
      <c r="G223" s="145" t="str">
        <f>IF(SP_NORTE!D227="","*",SP_NORTE!D227)</f>
        <v>*</v>
      </c>
      <c r="H223" s="145" t="str">
        <f>IF(SP_NORTE!E227="","*",SP_NORTE!E227)</f>
        <v>*</v>
      </c>
      <c r="I223" s="145" t="str">
        <f>IF(SP_NORTE!G227="","*",SP_NORTE!G227)</f>
        <v>*</v>
      </c>
      <c r="J223" s="145" t="str">
        <f>IF(SP_NORTE!H227="","*",SP_NORTE!H227)</f>
        <v>*</v>
      </c>
      <c r="K223" s="138" t="str">
        <f>IF(SP_NORTE!L227="","*",SP_NORTE!L227)</f>
        <v>-</v>
      </c>
      <c r="L223" s="138" t="str">
        <f>IF(SP_NORTE!M227="","*",SP_NORTE!M227)</f>
        <v>-</v>
      </c>
      <c r="M223" s="139" t="str">
        <f>IF(SP_NORTE!I227="","*",SP_NORTE!I227)</f>
        <v>*</v>
      </c>
      <c r="N223" s="144" t="str">
        <f>IF(SP_NORTE!J227="","*",SP_NORTE!J227)</f>
        <v>*</v>
      </c>
      <c r="O223" s="144" t="str">
        <f>IF(SP_NORTE!K227="","*",SP_NORTE!K227)</f>
        <v>*</v>
      </c>
      <c r="P223" s="143" t="str">
        <f>IF(SP_NORTE!N227="","*",SP_NORTE!N227)</f>
        <v>*</v>
      </c>
      <c r="Q223" s="143" t="str">
        <f>IF(SP_NORTE!O227="","*",SP_NORTE!O227)</f>
        <v>*</v>
      </c>
      <c r="R223" s="145" t="str">
        <f>IF(SP_NORTE!P227="","*",CONCATENATE(SP_NORTE!P227," ",SP_NORTE!Q227))</f>
        <v>*</v>
      </c>
      <c r="S223" s="145" t="str">
        <f>IF(SP_NORTE!U227="","*",SP_NORTE!U227)</f>
        <v>*</v>
      </c>
      <c r="T223" s="145" t="str">
        <f>IF(SP_NORTE!V227="","*",SP_NORTE!V227)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*</v>
      </c>
      <c r="C224" s="146" t="str">
        <f>IF(SP_NORTE!Y228="","*",SP_NORTE!Y228)</f>
        <v>*</v>
      </c>
      <c r="D224" s="138" t="str">
        <f>IF(SP_NORTE!R228="","*",SP_NORTE!R228)</f>
        <v>-</v>
      </c>
      <c r="E224" s="138" t="str">
        <f>IF(SP_NORTE!S228="","*",SP_NORTE!S228)</f>
        <v>-</v>
      </c>
      <c r="F224" s="145" t="str">
        <f>IF(SP_NORTE!B228="","*",SP_NORTE!B228)</f>
        <v>*</v>
      </c>
      <c r="G224" s="145" t="str">
        <f>IF(SP_NORTE!D228="","*",SP_NORTE!D228)</f>
        <v>*</v>
      </c>
      <c r="H224" s="145" t="str">
        <f>IF(SP_NORTE!E228="","*",SP_NORTE!E228)</f>
        <v>*</v>
      </c>
      <c r="I224" s="145" t="str">
        <f>IF(SP_NORTE!G228="","*",SP_NORTE!G228)</f>
        <v>*</v>
      </c>
      <c r="J224" s="145" t="str">
        <f>IF(SP_NORTE!H228="","*",SP_NORTE!H228)</f>
        <v>*</v>
      </c>
      <c r="K224" s="138" t="str">
        <f>IF(SP_NORTE!L228="","*",SP_NORTE!L228)</f>
        <v>-</v>
      </c>
      <c r="L224" s="138" t="str">
        <f>IF(SP_NORTE!M228="","*",SP_NORTE!M228)</f>
        <v>-</v>
      </c>
      <c r="M224" s="139" t="str">
        <f>IF(SP_NORTE!I228="","*",SP_NORTE!I228)</f>
        <v>*</v>
      </c>
      <c r="N224" s="144" t="str">
        <f>IF(SP_NORTE!J228="","*",SP_NORTE!J228)</f>
        <v>*</v>
      </c>
      <c r="O224" s="144" t="str">
        <f>IF(SP_NORTE!K228="","*",SP_NORTE!K228)</f>
        <v>*</v>
      </c>
      <c r="P224" s="143" t="str">
        <f>IF(SP_NORTE!N228="","*",SP_NORTE!N228)</f>
        <v>*</v>
      </c>
      <c r="Q224" s="143" t="str">
        <f>IF(SP_NORTE!O228="","*",SP_NORTE!O228)</f>
        <v>*</v>
      </c>
      <c r="R224" s="145" t="str">
        <f>IF(SP_NORTE!P228="","*",CONCATENATE(SP_NORTE!P228," ",SP_NORTE!Q228))</f>
        <v>*</v>
      </c>
      <c r="S224" s="145" t="str">
        <f>IF(SP_NORTE!U228="","*",SP_NORTE!U228)</f>
        <v>*</v>
      </c>
      <c r="T224" s="145" t="str">
        <f>IF(SP_NORTE!V228="","*",SP_NORTE!V228)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*</v>
      </c>
      <c r="C226" s="146" t="str">
        <f>IF(SP_NORTE!Y230="","*",SP_NORTE!Y230)</f>
        <v>*</v>
      </c>
      <c r="D226" s="138" t="str">
        <f>IF(SP_NORTE!R230="","*",SP_NORTE!R230)</f>
        <v>-</v>
      </c>
      <c r="E226" s="138" t="str">
        <f>IF(SP_NORTE!S230="","*",SP_NORTE!S230)</f>
        <v>-</v>
      </c>
      <c r="F226" s="145" t="str">
        <f>IF(SP_NORTE!B230="","*",SP_NORTE!B230)</f>
        <v>*</v>
      </c>
      <c r="G226" s="145" t="str">
        <f>IF(SP_NORTE!D230="","*",SP_NORTE!D230)</f>
        <v>*</v>
      </c>
      <c r="H226" s="145" t="str">
        <f>IF(SP_NORTE!E230="","*",SP_NORTE!E230)</f>
        <v>*</v>
      </c>
      <c r="I226" s="145" t="str">
        <f>IF(SP_NORTE!G230="","*",SP_NORTE!G230)</f>
        <v>*</v>
      </c>
      <c r="J226" s="145" t="str">
        <f>IF(SP_NORTE!H230="","*",SP_NORTE!H230)</f>
        <v>*</v>
      </c>
      <c r="K226" s="138" t="str">
        <f>IF(SP_NORTE!L230="","*",SP_NORTE!L230)</f>
        <v>-</v>
      </c>
      <c r="L226" s="138" t="str">
        <f>IF(SP_NORTE!M230="","*",SP_NORTE!M230)</f>
        <v>-</v>
      </c>
      <c r="M226" s="139" t="str">
        <f>IF(SP_NORTE!I230="","*",SP_NORTE!I230)</f>
        <v>*</v>
      </c>
      <c r="N226" s="144" t="str">
        <f>IF(SP_NORTE!J230="","*",SP_NORTE!J230)</f>
        <v>*</v>
      </c>
      <c r="O226" s="144" t="str">
        <f>IF(SP_NORTE!K230="","*",SP_NORTE!K230)</f>
        <v>*</v>
      </c>
      <c r="P226" s="143" t="str">
        <f>IF(SP_NORTE!N230="","*",SP_NORTE!N230)</f>
        <v>*</v>
      </c>
      <c r="Q226" s="143" t="str">
        <f>IF(SP_NORTE!O230="","*",SP_NORTE!O230)</f>
        <v>*</v>
      </c>
      <c r="R226" s="145" t="str">
        <f>IF(SP_NORTE!P230="","*",CONCATENATE(SP_NORTE!P230," ",SP_NORTE!Q230))</f>
        <v>*</v>
      </c>
      <c r="S226" s="145" t="str">
        <f>IF(SP_NORTE!U230="","*",SP_NORTE!U230)</f>
        <v>*</v>
      </c>
      <c r="T226" s="145" t="str">
        <f>IF(SP_NORTE!V230="","*",SP_NORTE!V230)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*</v>
      </c>
      <c r="C227" s="146" t="str">
        <f>IF(SP_NORTE!Y231="","*",SP_NORTE!Y231)</f>
        <v>*</v>
      </c>
      <c r="D227" s="138" t="str">
        <f>IF(SP_NORTE!R231="","*",SP_NORTE!R231)</f>
        <v>-</v>
      </c>
      <c r="E227" s="138" t="str">
        <f>IF(SP_NORTE!S231="","*",SP_NORTE!S231)</f>
        <v>-</v>
      </c>
      <c r="F227" s="145" t="str">
        <f>IF(SP_NORTE!B231="","*",SP_NORTE!B231)</f>
        <v>*</v>
      </c>
      <c r="G227" s="145" t="str">
        <f>IF(SP_NORTE!D231="","*",SP_NORTE!D231)</f>
        <v>*</v>
      </c>
      <c r="H227" s="145" t="str">
        <f>IF(SP_NORTE!E231="","*",SP_NORTE!E231)</f>
        <v>*</v>
      </c>
      <c r="I227" s="145" t="str">
        <f>IF(SP_NORTE!G231="","*",SP_NORTE!G231)</f>
        <v>*</v>
      </c>
      <c r="J227" s="145" t="str">
        <f>IF(SP_NORTE!H231="","*",SP_NORTE!H231)</f>
        <v>*</v>
      </c>
      <c r="K227" s="138" t="str">
        <f>IF(SP_NORTE!L231="","*",SP_NORTE!L231)</f>
        <v>-</v>
      </c>
      <c r="L227" s="138" t="str">
        <f>IF(SP_NORTE!M231="","*",SP_NORTE!M231)</f>
        <v>-</v>
      </c>
      <c r="M227" s="139" t="str">
        <f>IF(SP_NORTE!I231="","*",SP_NORTE!I231)</f>
        <v>*</v>
      </c>
      <c r="N227" s="144" t="str">
        <f>IF(SP_NORTE!J231="","*",SP_NORTE!J231)</f>
        <v>*</v>
      </c>
      <c r="O227" s="144" t="str">
        <f>IF(SP_NORTE!K231="","*",SP_NORTE!K231)</f>
        <v>*</v>
      </c>
      <c r="P227" s="143" t="str">
        <f>IF(SP_NORTE!N231="","*",SP_NORTE!N231)</f>
        <v>*</v>
      </c>
      <c r="Q227" s="143" t="str">
        <f>IF(SP_NORTE!O231="","*",SP_NORTE!O231)</f>
        <v>*</v>
      </c>
      <c r="R227" s="145" t="str">
        <f>IF(SP_NORTE!P231="","*",CONCATENATE(SP_NORTE!P231," ",SP_NORTE!Q231))</f>
        <v>*</v>
      </c>
      <c r="S227" s="145" t="str">
        <f>IF(SP_NORTE!U231="","*",SP_NORTE!U231)</f>
        <v>*</v>
      </c>
      <c r="T227" s="145" t="str">
        <f>IF(SP_NORTE!V231="","*",SP_NORTE!V231)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*</v>
      </c>
      <c r="C228" s="146" t="str">
        <f>IF(SP_NORTE!Y232="","*",SP_NORTE!Y232)</f>
        <v>*</v>
      </c>
      <c r="D228" s="138" t="str">
        <f>IF(SP_NORTE!R232="","*",SP_NORTE!R232)</f>
        <v>-</v>
      </c>
      <c r="E228" s="138" t="str">
        <f>IF(SP_NORTE!S232="","*",SP_NORTE!S232)</f>
        <v>-</v>
      </c>
      <c r="F228" s="145" t="str">
        <f>IF(SP_NORTE!B232="","*",SP_NORTE!B232)</f>
        <v>*</v>
      </c>
      <c r="G228" s="145" t="str">
        <f>IF(SP_NORTE!D232="","*",SP_NORTE!D232)</f>
        <v>*</v>
      </c>
      <c r="H228" s="145" t="str">
        <f>IF(SP_NORTE!E232="","*",SP_NORTE!E232)</f>
        <v>*</v>
      </c>
      <c r="I228" s="145" t="str">
        <f>IF(SP_NORTE!G232="","*",SP_NORTE!G232)</f>
        <v>*</v>
      </c>
      <c r="J228" s="145" t="str">
        <f>IF(SP_NORTE!H232="","*",SP_NORTE!H232)</f>
        <v>*</v>
      </c>
      <c r="K228" s="138" t="str">
        <f>IF(SP_NORTE!L232="","*",SP_NORTE!L232)</f>
        <v>-</v>
      </c>
      <c r="L228" s="138" t="str">
        <f>IF(SP_NORTE!M232="","*",SP_NORTE!M232)</f>
        <v>-</v>
      </c>
      <c r="M228" s="139" t="str">
        <f>IF(SP_NORTE!I232="","*",SP_NORTE!I232)</f>
        <v>*</v>
      </c>
      <c r="N228" s="144" t="str">
        <f>IF(SP_NORTE!J232="","*",SP_NORTE!J232)</f>
        <v>*</v>
      </c>
      <c r="O228" s="144" t="str">
        <f>IF(SP_NORTE!K232="","*",SP_NORTE!K232)</f>
        <v>*</v>
      </c>
      <c r="P228" s="143" t="str">
        <f>IF(SP_NORTE!N232="","*",SP_NORTE!N232)</f>
        <v>*</v>
      </c>
      <c r="Q228" s="143" t="str">
        <f>IF(SP_NORTE!O232="","*",SP_NORTE!O232)</f>
        <v>*</v>
      </c>
      <c r="R228" s="145" t="str">
        <f>IF(SP_NORTE!P232="","*",CONCATENATE(SP_NORTE!P232," ",SP_NORTE!Q232))</f>
        <v>*</v>
      </c>
      <c r="S228" s="145" t="str">
        <f>IF(SP_NORTE!U232="","*",SP_NORTE!U232)</f>
        <v>*</v>
      </c>
      <c r="T228" s="145" t="str">
        <f>IF(SP_NORTE!V232="","*",SP_NORTE!V232)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*</v>
      </c>
      <c r="C231" s="146" t="str">
        <f>IF(SP_NORTE!Y235="","*",SP_NORTE!Y235)</f>
        <v>*</v>
      </c>
      <c r="D231" s="138" t="str">
        <f>IF(SP_NORTE!R235="","*",SP_NORTE!R235)</f>
        <v>-</v>
      </c>
      <c r="E231" s="138" t="str">
        <f>IF(SP_NORTE!S235="","*",SP_NORTE!S235)</f>
        <v>-</v>
      </c>
      <c r="F231" s="145" t="str">
        <f>IF(SP_NORTE!B235="","*",SP_NORTE!B235)</f>
        <v>*</v>
      </c>
      <c r="G231" s="145" t="str">
        <f>IF(SP_NORTE!D235="","*",SP_NORTE!D235)</f>
        <v>*</v>
      </c>
      <c r="H231" s="145" t="str">
        <f>IF(SP_NORTE!E235="","*",SP_NORTE!E235)</f>
        <v>*</v>
      </c>
      <c r="I231" s="145" t="str">
        <f>IF(SP_NORTE!G235="","*",SP_NORTE!G235)</f>
        <v>*</v>
      </c>
      <c r="J231" s="145" t="str">
        <f>IF(SP_NORTE!H235="","*",SP_NORTE!H235)</f>
        <v>*</v>
      </c>
      <c r="K231" s="138" t="str">
        <f>IF(SP_NORTE!L235="","*",SP_NORTE!L235)</f>
        <v>-</v>
      </c>
      <c r="L231" s="138" t="str">
        <f>IF(SP_NORTE!M235="","*",SP_NORTE!M235)</f>
        <v>-</v>
      </c>
      <c r="M231" s="139" t="str">
        <f>IF(SP_NORTE!I235="","*",SP_NORTE!I235)</f>
        <v>*</v>
      </c>
      <c r="N231" s="144" t="str">
        <f>IF(SP_NORTE!J235="","*",SP_NORTE!J235)</f>
        <v>*</v>
      </c>
      <c r="O231" s="144" t="str">
        <f>IF(SP_NORTE!K235="","*",SP_NORTE!K235)</f>
        <v>*</v>
      </c>
      <c r="P231" s="143" t="str">
        <f>IF(SP_NORTE!N235="","*",SP_NORTE!N235)</f>
        <v>*</v>
      </c>
      <c r="Q231" s="143" t="str">
        <f>IF(SP_NORTE!O235="","*",SP_NORTE!O235)</f>
        <v>*</v>
      </c>
      <c r="R231" s="145" t="str">
        <f>IF(SP_NORTE!P235="","*",CONCATENATE(SP_NORTE!P235," ",SP_NORTE!Q235))</f>
        <v>*</v>
      </c>
      <c r="S231" s="145" t="str">
        <f>IF(SP_NORTE!U235="","*",SP_NORTE!U235)</f>
        <v>*</v>
      </c>
      <c r="T231" s="145" t="str">
        <f>IF(SP_NORTE!V235="","*",SP_NORTE!V235)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*</v>
      </c>
      <c r="C232" s="146" t="str">
        <f>IF(SP_NORTE!Y236="","*",SP_NORTE!Y236)</f>
        <v>*</v>
      </c>
      <c r="D232" s="138" t="str">
        <f>IF(SP_NORTE!R236="","*",SP_NORTE!R236)</f>
        <v>-</v>
      </c>
      <c r="E232" s="138" t="str">
        <f>IF(SP_NORTE!S236="","*",SP_NORTE!S236)</f>
        <v>-</v>
      </c>
      <c r="F232" s="145" t="str">
        <f>IF(SP_NORTE!B236="","*",SP_NORTE!B236)</f>
        <v>*</v>
      </c>
      <c r="G232" s="145" t="str">
        <f>IF(SP_NORTE!D236="","*",SP_NORTE!D236)</f>
        <v>*</v>
      </c>
      <c r="H232" s="145" t="str">
        <f>IF(SP_NORTE!E236="","*",SP_NORTE!E236)</f>
        <v>*</v>
      </c>
      <c r="I232" s="145" t="str">
        <f>IF(SP_NORTE!G236="","*",SP_NORTE!G236)</f>
        <v>*</v>
      </c>
      <c r="J232" s="145" t="str">
        <f>IF(SP_NORTE!H236="","*",SP_NORTE!H236)</f>
        <v>*</v>
      </c>
      <c r="K232" s="138" t="str">
        <f>IF(SP_NORTE!L236="","*",SP_NORTE!L236)</f>
        <v>-</v>
      </c>
      <c r="L232" s="138" t="str">
        <f>IF(SP_NORTE!M236="","*",SP_NORTE!M236)</f>
        <v>-</v>
      </c>
      <c r="M232" s="139" t="str">
        <f>IF(SP_NORTE!I236="","*",SP_NORTE!I236)</f>
        <v>*</v>
      </c>
      <c r="N232" s="144" t="str">
        <f>IF(SP_NORTE!J236="","*",SP_NORTE!J236)</f>
        <v>*</v>
      </c>
      <c r="O232" s="144" t="str">
        <f>IF(SP_NORTE!K236="","*",SP_NORTE!K236)</f>
        <v>*</v>
      </c>
      <c r="P232" s="143" t="str">
        <f>IF(SP_NORTE!N236="","*",SP_NORTE!N236)</f>
        <v>*</v>
      </c>
      <c r="Q232" s="143" t="str">
        <f>IF(SP_NORTE!O236="","*",SP_NORTE!O236)</f>
        <v>*</v>
      </c>
      <c r="R232" s="145" t="str">
        <f>IF(SP_NORTE!P236="","*",CONCATENATE(SP_NORTE!P236," ",SP_NORTE!Q236))</f>
        <v>*</v>
      </c>
      <c r="S232" s="145" t="str">
        <f>IF(SP_NORTE!U236="","*",SP_NORTE!U236)</f>
        <v>*</v>
      </c>
      <c r="T232" s="145" t="str">
        <f>IF(SP_NORTE!V236="","*",SP_NORTE!V236)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*</v>
      </c>
      <c r="C233" s="146" t="str">
        <f>IF(SP_NORTE!Y237="","*",SP_NORTE!Y237)</f>
        <v>*</v>
      </c>
      <c r="D233" s="138" t="str">
        <f>IF(SP_NORTE!R237="","*",SP_NORTE!R237)</f>
        <v>-</v>
      </c>
      <c r="E233" s="138" t="str">
        <f>IF(SP_NORTE!S237="","*",SP_NORTE!S237)</f>
        <v>-</v>
      </c>
      <c r="F233" s="145" t="str">
        <f>IF(SP_NORTE!B237="","*",SP_NORTE!B237)</f>
        <v>*</v>
      </c>
      <c r="G233" s="145" t="str">
        <f>IF(SP_NORTE!D237="","*",SP_NORTE!D237)</f>
        <v>*</v>
      </c>
      <c r="H233" s="145" t="str">
        <f>IF(SP_NORTE!E237="","*",SP_NORTE!E237)</f>
        <v>*</v>
      </c>
      <c r="I233" s="145" t="str">
        <f>IF(SP_NORTE!G237="","*",SP_NORTE!G237)</f>
        <v>*</v>
      </c>
      <c r="J233" s="145" t="str">
        <f>IF(SP_NORTE!H237="","*",SP_NORTE!H237)</f>
        <v>*</v>
      </c>
      <c r="K233" s="138" t="str">
        <f>IF(SP_NORTE!L237="","*",SP_NORTE!L237)</f>
        <v>-</v>
      </c>
      <c r="L233" s="138" t="str">
        <f>IF(SP_NORTE!M237="","*",SP_NORTE!M237)</f>
        <v>-</v>
      </c>
      <c r="M233" s="139" t="str">
        <f>IF(SP_NORTE!I237="","*",SP_NORTE!I237)</f>
        <v>*</v>
      </c>
      <c r="N233" s="144" t="str">
        <f>IF(SP_NORTE!J237="","*",SP_NORTE!J237)</f>
        <v>*</v>
      </c>
      <c r="O233" s="144" t="str">
        <f>IF(SP_NORTE!K237="","*",SP_NORTE!K237)</f>
        <v>*</v>
      </c>
      <c r="P233" s="143" t="str">
        <f>IF(SP_NORTE!N237="","*",SP_NORTE!N237)</f>
        <v>*</v>
      </c>
      <c r="Q233" s="143" t="str">
        <f>IF(SP_NORTE!O237="","*",SP_NORTE!O237)</f>
        <v>*</v>
      </c>
      <c r="R233" s="145" t="str">
        <f>IF(SP_NORTE!P237="","*",CONCATENATE(SP_NORTE!P237," ",SP_NORTE!Q237))</f>
        <v>*</v>
      </c>
      <c r="S233" s="145" t="str">
        <f>IF(SP_NORTE!U237="","*",SP_NORTE!U237)</f>
        <v>*</v>
      </c>
      <c r="T233" s="145" t="str">
        <f>IF(SP_NORTE!V237="","*",SP_NORTE!V237)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*</v>
      </c>
      <c r="C234" s="146" t="str">
        <f>IF(SP_NORTE!Y238="","*",SP_NORTE!Y238)</f>
        <v>*</v>
      </c>
      <c r="D234" s="138" t="str">
        <f>IF(SP_NORTE!R238="","*",SP_NORTE!R238)</f>
        <v>-</v>
      </c>
      <c r="E234" s="138" t="str">
        <f>IF(SP_NORTE!S238="","*",SP_NORTE!S238)</f>
        <v>-</v>
      </c>
      <c r="F234" s="145" t="str">
        <f>IF(SP_NORTE!B238="","*",SP_NORTE!B238)</f>
        <v>*</v>
      </c>
      <c r="G234" s="145" t="str">
        <f>IF(SP_NORTE!D238="","*",SP_NORTE!D238)</f>
        <v>*</v>
      </c>
      <c r="H234" s="145" t="str">
        <f>IF(SP_NORTE!E238="","*",SP_NORTE!E238)</f>
        <v>*</v>
      </c>
      <c r="I234" s="145" t="str">
        <f>IF(SP_NORTE!G238="","*",SP_NORTE!G238)</f>
        <v>*</v>
      </c>
      <c r="J234" s="145" t="str">
        <f>IF(SP_NORTE!H238="","*",SP_NORTE!H238)</f>
        <v>*</v>
      </c>
      <c r="K234" s="138" t="str">
        <f>IF(SP_NORTE!L238="","*",SP_NORTE!L238)</f>
        <v>-</v>
      </c>
      <c r="L234" s="138" t="str">
        <f>IF(SP_NORTE!M238="","*",SP_NORTE!M238)</f>
        <v>-</v>
      </c>
      <c r="M234" s="139" t="str">
        <f>IF(SP_NORTE!I238="","*",SP_NORTE!I238)</f>
        <v>*</v>
      </c>
      <c r="N234" s="144" t="str">
        <f>IF(SP_NORTE!J238="","*",SP_NORTE!J238)</f>
        <v>*</v>
      </c>
      <c r="O234" s="144" t="str">
        <f>IF(SP_NORTE!K238="","*",SP_NORTE!K238)</f>
        <v>*</v>
      </c>
      <c r="P234" s="143" t="str">
        <f>IF(SP_NORTE!N238="","*",SP_NORTE!N238)</f>
        <v>*</v>
      </c>
      <c r="Q234" s="143" t="str">
        <f>IF(SP_NORTE!O238="","*",SP_NORTE!O238)</f>
        <v>*</v>
      </c>
      <c r="R234" s="145" t="str">
        <f>IF(SP_NORTE!P238="","*",CONCATENATE(SP_NORTE!P238," ",SP_NORTE!Q238))</f>
        <v>*</v>
      </c>
      <c r="S234" s="145" t="str">
        <f>IF(SP_NORTE!U238="","*",SP_NORTE!U238)</f>
        <v>*</v>
      </c>
      <c r="T234" s="145" t="str">
        <f>IF(SP_NORTE!V238="","*",SP_NORTE!V238)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*</v>
      </c>
      <c r="C237" s="146" t="str">
        <f>IF(SP_NORTE!Y241="","*",SP_NORTE!Y241)</f>
        <v>*</v>
      </c>
      <c r="D237" s="138" t="str">
        <f>IF(SP_NORTE!R241="","*",SP_NORTE!R241)</f>
        <v>-</v>
      </c>
      <c r="E237" s="138" t="str">
        <f>IF(SP_NORTE!S241="","*",SP_NORTE!S241)</f>
        <v>-</v>
      </c>
      <c r="F237" s="145" t="str">
        <f>IF(SP_NORTE!B241="","*",SP_NORTE!B241)</f>
        <v>*</v>
      </c>
      <c r="G237" s="145" t="str">
        <f>IF(SP_NORTE!D241="","*",SP_NORTE!D241)</f>
        <v>*</v>
      </c>
      <c r="H237" s="145" t="str">
        <f>IF(SP_NORTE!E241="","*",SP_NORTE!E241)</f>
        <v>*</v>
      </c>
      <c r="I237" s="145" t="str">
        <f>IF(SP_NORTE!G241="","*",SP_NORTE!G241)</f>
        <v>*</v>
      </c>
      <c r="J237" s="145" t="str">
        <f>IF(SP_NORTE!H241="","*",SP_NORTE!H241)</f>
        <v>*</v>
      </c>
      <c r="K237" s="138" t="str">
        <f>IF(SP_NORTE!L241="","*",SP_NORTE!L241)</f>
        <v>-</v>
      </c>
      <c r="L237" s="138" t="str">
        <f>IF(SP_NORTE!M241="","*",SP_NORTE!M241)</f>
        <v>-</v>
      </c>
      <c r="M237" s="139" t="str">
        <f>IF(SP_NORTE!I241="","*",SP_NORTE!I241)</f>
        <v>*</v>
      </c>
      <c r="N237" s="144" t="str">
        <f>IF(SP_NORTE!J241="","*",SP_NORTE!J241)</f>
        <v>*</v>
      </c>
      <c r="O237" s="144" t="str">
        <f>IF(SP_NORTE!K241="","*",SP_NORTE!K241)</f>
        <v>*</v>
      </c>
      <c r="P237" s="143" t="str">
        <f>IF(SP_NORTE!N241="","*",SP_NORTE!N241)</f>
        <v>*</v>
      </c>
      <c r="Q237" s="143" t="str">
        <f>IF(SP_NORTE!O241="","*",SP_NORTE!O241)</f>
        <v>*</v>
      </c>
      <c r="R237" s="145" t="str">
        <f>IF(SP_NORTE!P241="","*",CONCATENATE(SP_NORTE!P241," ",SP_NORTE!Q241))</f>
        <v>*</v>
      </c>
      <c r="S237" s="145" t="str">
        <f>IF(SP_NORTE!U241="","*",SP_NORTE!U241)</f>
        <v>*</v>
      </c>
      <c r="T237" s="145" t="str">
        <f>IF(SP_NORTE!V241="","*",SP_NORTE!V241)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1470</v>
      </c>
      <c r="C2" s="121" t="s">
        <v>998</v>
      </c>
      <c r="D2" s="76" t="s">
        <v>1000</v>
      </c>
      <c r="E2" s="76" t="s">
        <v>1471</v>
      </c>
      <c r="F2" s="99" t="s">
        <v>1472</v>
      </c>
      <c r="G2" s="76" t="s">
        <v>1473</v>
      </c>
      <c r="H2" s="76" t="s">
        <v>1474</v>
      </c>
      <c r="I2" s="76" t="s">
        <v>1475</v>
      </c>
      <c r="J2" s="76" t="s">
        <v>1476</v>
      </c>
      <c r="K2" s="78" t="s">
        <v>1477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ESCALA</v>
      </c>
      <c r="I184" s="95" t="str">
        <f>IF(SP_NORTE!AB204="","*",SP_NORTE!AB204)</f>
        <v>*</v>
      </c>
      <c r="J184" s="96">
        <f>IF(SP_NORTE!Z204="","*",SP_NORTE!Z204)</f>
        <v>2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 t="str">
        <f>IF(SP_NORTE!B227="","*",SP_NORTE!B227)</f>
        <v>*</v>
      </c>
      <c r="D200" s="94" t="str">
        <f>IF(SP_NORTE!D227="","*",SP_NORTE!D227)</f>
        <v>*</v>
      </c>
      <c r="E200" s="94" t="str">
        <f>IF(SP_NORTE!G227="","*",SP_NORTE!G227)</f>
        <v>*</v>
      </c>
      <c r="F200" s="100" t="str">
        <f>IF(SP_NORTE!L227="","*",SP_NORTE!L227)</f>
        <v>-</v>
      </c>
      <c r="G200" s="95" t="str">
        <f>IF(SP_NORTE!H227="","*",SP_NORTE!H227)</f>
        <v>*</v>
      </c>
      <c r="H200" s="95" t="str">
        <f>IF(SP_NORTE!AA227="","*",SP_NORTE!AA227)</f>
        <v>*</v>
      </c>
      <c r="I200" s="95" t="str">
        <f>IF(SP_NORTE!AB227="","*",SP_NORTE!AB227)</f>
        <v>*</v>
      </c>
      <c r="J200" s="96" t="str">
        <f>IF(SP_NORTE!Z227="","*",SP_NORTE!Z227)</f>
        <v>*</v>
      </c>
      <c r="K200" s="97" t="str">
        <f>IF(SP_NORTE!AC227="","*",SP_NORTE!AC227)</f>
        <v>*</v>
      </c>
    </row>
    <row r="201" spans="2:11" hidden="1">
      <c r="B201" s="94" t="str">
        <f>IF(SP_NORTE!X228="","*",SP_NORTE!X228)</f>
        <v>*</v>
      </c>
      <c r="C201" s="95" t="str">
        <f>IF(SP_NORTE!B228="","*",SP_NORTE!B228)</f>
        <v>*</v>
      </c>
      <c r="D201" s="94" t="str">
        <f>IF(SP_NORTE!D228="","*",SP_NORTE!D228)</f>
        <v>*</v>
      </c>
      <c r="E201" s="94" t="str">
        <f>IF(SP_NORTE!G228="","*",SP_NORTE!G228)</f>
        <v>*</v>
      </c>
      <c r="F201" s="100" t="str">
        <f>IF(SP_NORTE!L228="","*",SP_NORTE!L228)</f>
        <v>-</v>
      </c>
      <c r="G201" s="95" t="str">
        <f>IF(SP_NORTE!H228="","*",SP_NORTE!H228)</f>
        <v>*</v>
      </c>
      <c r="H201" s="95" t="str">
        <f>IF(SP_NORTE!AA228="","*",SP_NORTE!AA228)</f>
        <v>*</v>
      </c>
      <c r="I201" s="95" t="str">
        <f>IF(SP_NORTE!AB228="","*",SP_NORTE!AB228)</f>
        <v>*</v>
      </c>
      <c r="J201" s="96" t="str">
        <f>IF(SP_NORTE!Z228="","*",SP_NORTE!Z228)</f>
        <v>*</v>
      </c>
      <c r="K201" s="97" t="str">
        <f>IF(SP_NORTE!AC228="","*",SP_NORTE!AC228)</f>
        <v>*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 t="str">
        <f>IF(SP_NORTE!B230="","*",SP_NORTE!B230)</f>
        <v>*</v>
      </c>
      <c r="D203" s="94" t="str">
        <f>IF(SP_NORTE!D230="","*",SP_NORTE!D230)</f>
        <v>*</v>
      </c>
      <c r="E203" s="94" t="str">
        <f>IF(SP_NORTE!G230="","*",SP_NORTE!G230)</f>
        <v>*</v>
      </c>
      <c r="F203" s="100" t="str">
        <f>IF(SP_NORTE!L230="","*",SP_NORTE!L230)</f>
        <v>-</v>
      </c>
      <c r="G203" s="95" t="str">
        <f>IF(SP_NORTE!H230="","*",SP_NORTE!H230)</f>
        <v>*</v>
      </c>
      <c r="H203" s="95" t="str">
        <f>IF(SP_NORTE!AA230="","*",SP_NORTE!AA230)</f>
        <v>*</v>
      </c>
      <c r="I203" s="95" t="str">
        <f>IF(SP_NORTE!AB230="","*",SP_NORTE!AB230)</f>
        <v>*</v>
      </c>
      <c r="J203" s="96" t="str">
        <f>IF(SP_NORTE!Z230="","*",SP_NORTE!Z230)</f>
        <v>*</v>
      </c>
      <c r="K203" s="97" t="str">
        <f>IF(SP_NORTE!AC230="","*",SP_NORTE!AC230)</f>
        <v>*</v>
      </c>
    </row>
    <row r="204" spans="2:11" hidden="1">
      <c r="B204" s="94" t="str">
        <f>IF(SP_NORTE!X231="","*",SP_NORTE!X231)</f>
        <v>*</v>
      </c>
      <c r="C204" s="95" t="str">
        <f>IF(SP_NORTE!B231="","*",SP_NORTE!B231)</f>
        <v>*</v>
      </c>
      <c r="D204" s="94" t="str">
        <f>IF(SP_NORTE!D231="","*",SP_NORTE!D231)</f>
        <v>*</v>
      </c>
      <c r="E204" s="94" t="str">
        <f>IF(SP_NORTE!G231="","*",SP_NORTE!G231)</f>
        <v>*</v>
      </c>
      <c r="F204" s="100" t="str">
        <f>IF(SP_NORTE!L231="","*",SP_NORTE!L231)</f>
        <v>-</v>
      </c>
      <c r="G204" s="95" t="str">
        <f>IF(SP_NORTE!H231="","*",SP_NORTE!H231)</f>
        <v>*</v>
      </c>
      <c r="H204" s="95" t="str">
        <f>IF(SP_NORTE!AA231="","*",SP_NORTE!AA231)</f>
        <v>*</v>
      </c>
      <c r="I204" s="95" t="str">
        <f>IF(SP_NORTE!AB231="","*",SP_NORTE!AB231)</f>
        <v>*</v>
      </c>
      <c r="J204" s="96" t="str">
        <f>IF(SP_NORTE!Z231="","*",SP_NORTE!Z231)</f>
        <v>*</v>
      </c>
      <c r="K204" s="97" t="str">
        <f>IF(SP_NORTE!AC231="","*",SP_NORTE!AC231)</f>
        <v>*</v>
      </c>
    </row>
    <row r="205" spans="2:11" hidden="1">
      <c r="B205" s="94" t="str">
        <f>IF(SP_NORTE!X232="","*",SP_NORTE!X232)</f>
        <v>*</v>
      </c>
      <c r="C205" s="95" t="str">
        <f>IF(SP_NORTE!B232="","*",SP_NORTE!B232)</f>
        <v>*</v>
      </c>
      <c r="D205" s="94" t="str">
        <f>IF(SP_NORTE!D232="","*",SP_NORTE!D232)</f>
        <v>*</v>
      </c>
      <c r="E205" s="94" t="str">
        <f>IF(SP_NORTE!G232="","*",SP_NORTE!G232)</f>
        <v>*</v>
      </c>
      <c r="F205" s="100" t="str">
        <f>IF(SP_NORTE!L232="","*",SP_NORTE!L232)</f>
        <v>-</v>
      </c>
      <c r="G205" s="95" t="str">
        <f>IF(SP_NORTE!H232="","*",SP_NORTE!H232)</f>
        <v>*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*</v>
      </c>
      <c r="K205" s="97" t="str">
        <f>IF(SP_NORTE!AC232="","*",SP_NORTE!AC232)</f>
        <v>*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 t="str">
        <f>IF(SP_NORTE!B235="","*",SP_NORTE!B235)</f>
        <v>*</v>
      </c>
      <c r="D208" s="94" t="str">
        <f>IF(SP_NORTE!D235="","*",SP_NORTE!D235)</f>
        <v>*</v>
      </c>
      <c r="E208" s="94" t="str">
        <f>IF(SP_NORTE!G235="","*",SP_NORTE!G235)</f>
        <v>*</v>
      </c>
      <c r="F208" s="100" t="str">
        <f>IF(SP_NORTE!L235="","*",SP_NORTE!L235)</f>
        <v>-</v>
      </c>
      <c r="G208" s="95" t="str">
        <f>IF(SP_NORTE!H235="","*",SP_NORTE!H235)</f>
        <v>*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*</v>
      </c>
      <c r="K208" s="97" t="str">
        <f>IF(SP_NORTE!AC235="","*",SP_NORTE!AC235)</f>
        <v>*</v>
      </c>
    </row>
    <row r="209" spans="2:11" hidden="1">
      <c r="B209" s="94" t="str">
        <f>IF(SP_NORTE!X236="","*",SP_NORTE!X236)</f>
        <v>*</v>
      </c>
      <c r="C209" s="95" t="str">
        <f>IF(SP_NORTE!B236="","*",SP_NORTE!B236)</f>
        <v>*</v>
      </c>
      <c r="D209" s="94" t="str">
        <f>IF(SP_NORTE!D236="","*",SP_NORTE!D236)</f>
        <v>*</v>
      </c>
      <c r="E209" s="94" t="str">
        <f>IF(SP_NORTE!G236="","*",SP_NORTE!G236)</f>
        <v>*</v>
      </c>
      <c r="F209" s="100" t="str">
        <f>IF(SP_NORTE!L236="","*",SP_NORTE!L236)</f>
        <v>-</v>
      </c>
      <c r="G209" s="95" t="str">
        <f>IF(SP_NORTE!H236="","*",SP_NORTE!H236)</f>
        <v>*</v>
      </c>
      <c r="H209" s="95" t="str">
        <f>IF(SP_NORTE!AA236="","*",SP_NORTE!AA236)</f>
        <v>*</v>
      </c>
      <c r="I209" s="95" t="str">
        <f>IF(SP_NORTE!AB236="","*",SP_NORTE!AB236)</f>
        <v>*</v>
      </c>
      <c r="J209" s="96" t="str">
        <f>IF(SP_NORTE!Z236="","*",SP_NORTE!Z236)</f>
        <v>*</v>
      </c>
      <c r="K209" s="97" t="str">
        <f>IF(SP_NORTE!AC236="","*",SP_NORTE!AC236)</f>
        <v>*</v>
      </c>
    </row>
    <row r="210" spans="2:11" hidden="1">
      <c r="B210" s="94" t="str">
        <f>IF(SP_NORTE!X237="","*",SP_NORTE!X237)</f>
        <v>*</v>
      </c>
      <c r="C210" s="95" t="str">
        <f>IF(SP_NORTE!B237="","*",SP_NORTE!B237)</f>
        <v>*</v>
      </c>
      <c r="D210" s="94" t="str">
        <f>IF(SP_NORTE!D237="","*",SP_NORTE!D237)</f>
        <v>*</v>
      </c>
      <c r="E210" s="94" t="str">
        <f>IF(SP_NORTE!G237="","*",SP_NORTE!G237)</f>
        <v>*</v>
      </c>
      <c r="F210" s="100" t="str">
        <f>IF(SP_NORTE!L237="","*",SP_NORTE!L237)</f>
        <v>-</v>
      </c>
      <c r="G210" s="95" t="str">
        <f>IF(SP_NORTE!H237="","*",SP_NORTE!H237)</f>
        <v>*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*</v>
      </c>
      <c r="K210" s="97" t="str">
        <f>IF(SP_NORTE!AC237="","*",SP_NORTE!AC237)</f>
        <v>*</v>
      </c>
    </row>
    <row r="211" spans="2:11" hidden="1">
      <c r="B211" s="94" t="str">
        <f>IF(SP_NORTE!X238="","*",SP_NORTE!X238)</f>
        <v>*</v>
      </c>
      <c r="C211" s="95" t="str">
        <f>IF(SP_NORTE!B238="","*",SP_NORTE!B238)</f>
        <v>*</v>
      </c>
      <c r="D211" s="94" t="str">
        <f>IF(SP_NORTE!D238="","*",SP_NORTE!D238)</f>
        <v>*</v>
      </c>
      <c r="E211" s="94" t="str">
        <f>IF(SP_NORTE!G238="","*",SP_NORTE!G238)</f>
        <v>*</v>
      </c>
      <c r="F211" s="100" t="str">
        <f>IF(SP_NORTE!L238="","*",SP_NORTE!L238)</f>
        <v>-</v>
      </c>
      <c r="G211" s="95" t="str">
        <f>IF(SP_NORTE!H238="","*",SP_NORTE!H238)</f>
        <v>*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*</v>
      </c>
      <c r="K211" s="97" t="str">
        <f>IF(SP_NORTE!AC238="","*",SP_NORTE!AC238)</f>
        <v>*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 t="str">
        <f>IF(SP_NORTE!B241="","*",SP_NORTE!B241)</f>
        <v>*</v>
      </c>
      <c r="D214" s="94" t="str">
        <f>IF(SP_NORTE!D241="","*",SP_NORTE!D241)</f>
        <v>*</v>
      </c>
      <c r="E214" s="94" t="str">
        <f>IF(SP_NORTE!G241="","*",SP_NORTE!G241)</f>
        <v>*</v>
      </c>
      <c r="F214" s="100" t="str">
        <f>IF(SP_NORTE!L241="","*",SP_NORTE!L241)</f>
        <v>-</v>
      </c>
      <c r="G214" s="95" t="str">
        <f>IF(SP_NORTE!H241="","*",SP_NORTE!H241)</f>
        <v>*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*</v>
      </c>
      <c r="K214" s="97" t="str">
        <f>IF(SP_NORTE!AC241="","*",SP_NORTE!AC241)</f>
        <v>*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 t="str">
        <f>IF(SP_NORTE!B244="","*",SP_NORTE!B244)</f>
        <v>*</v>
      </c>
      <c r="D217" s="94" t="str">
        <f>IF(SP_NORTE!D244="","*",SP_NORTE!D244)</f>
        <v>*</v>
      </c>
      <c r="E217" s="94" t="str">
        <f>IF(SP_NORTE!G244="","*",SP_NORTE!G244)</f>
        <v>*</v>
      </c>
      <c r="F217" s="100" t="str">
        <f>IF(SP_NORTE!L244="","*",SP_NORTE!L244)</f>
        <v>-</v>
      </c>
      <c r="G217" s="95" t="str">
        <f>IF(SP_NORTE!H244="","*",SP_NORTE!H244)</f>
        <v>*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*</v>
      </c>
      <c r="K217" s="97" t="str">
        <f>IF(SP_NORTE!AC244="","*",SP_NORTE!AC244)</f>
        <v>*</v>
      </c>
    </row>
    <row r="218" spans="2:11" hidden="1">
      <c r="B218" s="94" t="str">
        <f>IF(SP_NORTE!X245="","*",SP_NORTE!X245)</f>
        <v>*</v>
      </c>
      <c r="C218" s="95" t="str">
        <f>IF(SP_NORTE!B245="","*",SP_NORTE!B245)</f>
        <v>*</v>
      </c>
      <c r="D218" s="94" t="str">
        <f>IF(SP_NORTE!D245="","*",SP_NORTE!D245)</f>
        <v>*</v>
      </c>
      <c r="E218" s="94" t="str">
        <f>IF(SP_NORTE!G245="","*",SP_NORTE!G245)</f>
        <v>*</v>
      </c>
      <c r="F218" s="100" t="str">
        <f>IF(SP_NORTE!L245="","*",SP_NORTE!L245)</f>
        <v>-</v>
      </c>
      <c r="G218" s="95" t="str">
        <f>IF(SP_NORTE!H245="","*",SP_NORTE!H245)</f>
        <v>*</v>
      </c>
      <c r="H218" s="95" t="str">
        <f>IF(SP_NORTE!AA245="","*",SP_NORTE!AA245)</f>
        <v>*</v>
      </c>
      <c r="I218" s="95" t="str">
        <f>IF(SP_NORTE!AB245="","*",SP_NORTE!AB245)</f>
        <v>*</v>
      </c>
      <c r="J218" s="96" t="str">
        <f>IF(SP_NORTE!Z245="","*",SP_NORTE!Z245)</f>
        <v>*</v>
      </c>
      <c r="K218" s="97" t="str">
        <f>IF(SP_NORTE!AC245="","*",SP_NORTE!AC245)</f>
        <v>*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1478</v>
      </c>
      <c r="D5" s="265"/>
      <c r="E5" s="265"/>
      <c r="F5" s="265"/>
      <c r="G5" s="265"/>
      <c r="H5" s="265"/>
      <c r="I5" s="265"/>
      <c r="J5" s="266"/>
      <c r="K5" s="267" t="s">
        <v>1479</v>
      </c>
      <c r="L5" s="268"/>
      <c r="M5" s="268"/>
      <c r="N5" s="268"/>
      <c r="O5" s="269" t="s">
        <v>1480</v>
      </c>
      <c r="P5" s="270"/>
    </row>
    <row r="6" spans="1:16" s="74" customFormat="1" ht="15" customHeight="1">
      <c r="A6" s="66" t="s">
        <v>1468</v>
      </c>
      <c r="B6" s="75" t="s">
        <v>1467</v>
      </c>
      <c r="C6" s="76" t="s">
        <v>1012</v>
      </c>
      <c r="D6" s="77" t="s">
        <v>1013</v>
      </c>
      <c r="E6" s="76" t="s">
        <v>1481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1482</v>
      </c>
      <c r="M6" s="80" t="s">
        <v>642</v>
      </c>
      <c r="N6" s="81" t="s">
        <v>1007</v>
      </c>
      <c r="O6" s="156" t="s">
        <v>1050</v>
      </c>
      <c r="P6" s="132" t="s">
        <v>1483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1</v>
      </c>
      <c r="P164" s="147" t="str">
        <f>IF($A$2=1,IF(SP_NORTE!BI213="","*",SP_NORTE!BI213),IF(SP_NORTE!BJ213="","*",SP_NORTE!BJ213))</f>
        <v xml:space="preserve">MC1 08:21, autorizado 11:37 em deslocamento para intervalo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0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 t="str">
        <f>IF(SP_NORTE!BG224="","*",SP_NORTE!BG224)</f>
        <v>*</v>
      </c>
      <c r="P169" s="147" t="str">
        <f>IF($A$2=1,IF(SP_NORTE!BI224="","*",SP_NORTE!BI224),IF(SP_NORTE!BJ224="","*",SP_NORTE!BJ224))</f>
        <v>Aguarda equipe informar pronto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8.3333333333333329E-2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 t="str">
        <f>IF(SP_NORTE!BG225="","*",SP_NORTE!BG225)</f>
        <v>*</v>
      </c>
      <c r="P170" s="147" t="str">
        <f>IF($A$2=1,IF(SP_NORTE!BI225="","*",SP_NORTE!BI225),IF(SP_NORTE!BJ225="","*",SP_NORTE!BJ225))</f>
        <v>MC1 08:27, autorizado 09:53, em deslocamento para intervalo, em intervalo 11:56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 t="str">
        <f>IF(SP_NORTE!B227="","*",SP_NORTE!B227)</f>
        <v>*</v>
      </c>
      <c r="B172" s="83" t="str">
        <f>IF(SP_NORTE!W227="","*",SP_NORTE!W227)</f>
        <v>*</v>
      </c>
      <c r="C172" s="83" t="str">
        <f>IF(SP_NORTE!R227="","*",SP_NORTE!R227)</f>
        <v>-</v>
      </c>
      <c r="D172" s="83" t="str">
        <f>IF(SP_NORTE!S227="","*",SP_NORTE!S227)</f>
        <v>-</v>
      </c>
      <c r="E172" s="83" t="str">
        <f>IF(SP_NORTE!D227="","*",SP_NORTE!D227)</f>
        <v>*</v>
      </c>
      <c r="F172" s="83" t="str">
        <f>IF(SP_NORTE!G227="","*",SP_NORTE!G227)</f>
        <v>*</v>
      </c>
      <c r="G172" s="83" t="str">
        <f>IF(SP_NORTE!L227="","*",SP_NORTE!L227)</f>
        <v>-</v>
      </c>
      <c r="H172" s="116" t="str">
        <f>IF(SP_NORTE!J227="","*",SP_NORTE!J227)</f>
        <v>*</v>
      </c>
      <c r="I172" s="113" t="str">
        <f>IF(SP_NORTE!N227="","*",SP_NORTE!N227)</f>
        <v>*</v>
      </c>
      <c r="J172" s="113" t="str">
        <f>IF(SP_NORTE!O227="","*",SP_NORTE!O227)</f>
        <v>*</v>
      </c>
      <c r="K172" s="83">
        <f>IF(SP_NORTE!AJ227="","*",SP_NORTE!AJ227)</f>
        <v>0</v>
      </c>
      <c r="L172" s="83" t="str">
        <f>IF(SP_NORTE!AL227="","*",SP_NORTE!AL227)</f>
        <v>-</v>
      </c>
      <c r="M172" s="83">
        <f>IF(SP_NORTE!AO227="","*",SP_NORTE!AO227)</f>
        <v>0</v>
      </c>
      <c r="N172" s="83" t="str">
        <f>IF(SP_NORTE!AL227="","*",SP_NORTE!AL227)</f>
        <v>-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 t="str">
        <f>IF(SP_NORTE!B228="","*",SP_NORTE!B228)</f>
        <v>*</v>
      </c>
      <c r="B173" s="83" t="str">
        <f>IF(SP_NORTE!W228="","*",SP_NORTE!W228)</f>
        <v>*</v>
      </c>
      <c r="C173" s="83" t="str">
        <f>IF(SP_NORTE!R228="","*",SP_NORTE!R228)</f>
        <v>-</v>
      </c>
      <c r="D173" s="83" t="str">
        <f>IF(SP_NORTE!S228="","*",SP_NORTE!S228)</f>
        <v>-</v>
      </c>
      <c r="E173" s="83" t="str">
        <f>IF(SP_NORTE!D228="","*",SP_NORTE!D228)</f>
        <v>*</v>
      </c>
      <c r="F173" s="83" t="str">
        <f>IF(SP_NORTE!G228="","*",SP_NORTE!G228)</f>
        <v>*</v>
      </c>
      <c r="G173" s="83" t="str">
        <f>IF(SP_NORTE!L228="","*",SP_NORTE!L228)</f>
        <v>-</v>
      </c>
      <c r="H173" s="116" t="str">
        <f>IF(SP_NORTE!J228="","*",SP_NORTE!J228)</f>
        <v>*</v>
      </c>
      <c r="I173" s="113" t="str">
        <f>IF(SP_NORTE!N228="","*",SP_NORTE!N228)</f>
        <v>*</v>
      </c>
      <c r="J173" s="113" t="str">
        <f>IF(SP_NORTE!O228="","*",SP_NORTE!O228)</f>
        <v>*</v>
      </c>
      <c r="K173" s="83">
        <f>IF(SP_NORTE!AJ228="","*",SP_NORTE!AJ228)</f>
        <v>0</v>
      </c>
      <c r="L173" s="83" t="str">
        <f>IF(SP_NORTE!AL228="","*",SP_NORTE!AL228)</f>
        <v>-</v>
      </c>
      <c r="M173" s="83">
        <f>IF(SP_NORTE!AO228="","*",SP_NORTE!AO228)</f>
        <v>0</v>
      </c>
      <c r="N173" s="83" t="str">
        <f>IF(SP_NORTE!AL228="","*",SP_NORTE!AL228)</f>
        <v>-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 t="str">
        <f>IF(SP_NORTE!B230="","*",SP_NORTE!B230)</f>
        <v>*</v>
      </c>
      <c r="B175" s="83" t="str">
        <f>IF(SP_NORTE!W230="","*",SP_NORTE!W230)</f>
        <v>*</v>
      </c>
      <c r="C175" s="83" t="str">
        <f>IF(SP_NORTE!R230="","*",SP_NORTE!R230)</f>
        <v>-</v>
      </c>
      <c r="D175" s="83" t="str">
        <f>IF(SP_NORTE!S230="","*",SP_NORTE!S230)</f>
        <v>-</v>
      </c>
      <c r="E175" s="83" t="str">
        <f>IF(SP_NORTE!D230="","*",SP_NORTE!D230)</f>
        <v>*</v>
      </c>
      <c r="F175" s="83" t="str">
        <f>IF(SP_NORTE!G230="","*",SP_NORTE!G230)</f>
        <v>*</v>
      </c>
      <c r="G175" s="83" t="str">
        <f>IF(SP_NORTE!L230="","*",SP_NORTE!L230)</f>
        <v>-</v>
      </c>
      <c r="H175" s="116" t="str">
        <f>IF(SP_NORTE!J230="","*",SP_NORTE!J230)</f>
        <v>*</v>
      </c>
      <c r="I175" s="113" t="str">
        <f>IF(SP_NORTE!N230="","*",SP_NORTE!N230)</f>
        <v>*</v>
      </c>
      <c r="J175" s="113" t="str">
        <f>IF(SP_NORTE!O230="","*",SP_NORTE!O230)</f>
        <v>*</v>
      </c>
      <c r="K175" s="83">
        <f>IF(SP_NORTE!AJ230="","*",SP_NORTE!AJ230)</f>
        <v>0</v>
      </c>
      <c r="L175" s="83" t="str">
        <f>IF(SP_NORTE!AL230="","*",SP_NORTE!AL230)</f>
        <v>-</v>
      </c>
      <c r="M175" s="83">
        <f>IF(SP_NORTE!AO230="","*",SP_NORTE!AO230)</f>
        <v>0</v>
      </c>
      <c r="N175" s="83" t="str">
        <f>IF(SP_NORTE!AL230="","*",SP_NORTE!AL230)</f>
        <v>-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 t="str">
        <f>IF(SP_NORTE!B231="","*",SP_NORTE!B231)</f>
        <v>*</v>
      </c>
      <c r="B176" s="83" t="str">
        <f>IF(SP_NORTE!W231="","*",SP_NORTE!W231)</f>
        <v>*</v>
      </c>
      <c r="C176" s="83" t="str">
        <f>IF(SP_NORTE!R231="","*",SP_NORTE!R231)</f>
        <v>-</v>
      </c>
      <c r="D176" s="83" t="str">
        <f>IF(SP_NORTE!S231="","*",SP_NORTE!S231)</f>
        <v>-</v>
      </c>
      <c r="E176" s="83" t="str">
        <f>IF(SP_NORTE!D231="","*",SP_NORTE!D231)</f>
        <v>*</v>
      </c>
      <c r="F176" s="83" t="str">
        <f>IF(SP_NORTE!G231="","*",SP_NORTE!G231)</f>
        <v>*</v>
      </c>
      <c r="G176" s="83" t="str">
        <f>IF(SP_NORTE!L231="","*",SP_NORTE!L231)</f>
        <v>-</v>
      </c>
      <c r="H176" s="116" t="str">
        <f>IF(SP_NORTE!J231="","*",SP_NORTE!J231)</f>
        <v>*</v>
      </c>
      <c r="I176" s="113" t="str">
        <f>IF(SP_NORTE!N231="","*",SP_NORTE!N231)</f>
        <v>*</v>
      </c>
      <c r="J176" s="113" t="str">
        <f>IF(SP_NORTE!O231="","*",SP_NORTE!O231)</f>
        <v>*</v>
      </c>
      <c r="K176" s="83">
        <f>IF(SP_NORTE!AJ231="","*",SP_NORTE!AJ231)</f>
        <v>0</v>
      </c>
      <c r="L176" s="83" t="str">
        <f>IF(SP_NORTE!AL231="","*",SP_NORTE!AL231)</f>
        <v>-</v>
      </c>
      <c r="M176" s="83">
        <f>IF(SP_NORTE!AO231="","*",SP_NORTE!AO231)</f>
        <v>0</v>
      </c>
      <c r="N176" s="83" t="str">
        <f>IF(SP_NORTE!AL231="","*",SP_NORTE!AL231)</f>
        <v>-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 t="str">
        <f>IF(SP_NORTE!B232="","*",SP_NORTE!B232)</f>
        <v>*</v>
      </c>
      <c r="B177" s="83" t="str">
        <f>IF(SP_NORTE!W232="","*",SP_NORTE!W232)</f>
        <v>*</v>
      </c>
      <c r="C177" s="83" t="str">
        <f>IF(SP_NORTE!R232="","*",SP_NORTE!R232)</f>
        <v>-</v>
      </c>
      <c r="D177" s="83" t="str">
        <f>IF(SP_NORTE!S232="","*",SP_NORTE!S232)</f>
        <v>-</v>
      </c>
      <c r="E177" s="83" t="str">
        <f>IF(SP_NORTE!D232="","*",SP_NORTE!D232)</f>
        <v>*</v>
      </c>
      <c r="F177" s="83" t="str">
        <f>IF(SP_NORTE!G232="","*",SP_NORTE!G232)</f>
        <v>*</v>
      </c>
      <c r="G177" s="83" t="str">
        <f>IF(SP_NORTE!L232="","*",SP_NORTE!L232)</f>
        <v>-</v>
      </c>
      <c r="H177" s="116" t="str">
        <f>IF(SP_NORTE!J232="","*",SP_NORTE!J232)</f>
        <v>*</v>
      </c>
      <c r="I177" s="113" t="str">
        <f>IF(SP_NORTE!N232="","*",SP_NORTE!N232)</f>
        <v>*</v>
      </c>
      <c r="J177" s="113" t="str">
        <f>IF(SP_NORTE!O232="","*",SP_NORTE!O232)</f>
        <v>*</v>
      </c>
      <c r="K177" s="83">
        <f>IF(SP_NORTE!AJ232="","*",SP_NORTE!AJ232)</f>
        <v>0</v>
      </c>
      <c r="L177" s="83" t="str">
        <f>IF(SP_NORTE!AL232="","*",SP_NORTE!AL232)</f>
        <v>-</v>
      </c>
      <c r="M177" s="83">
        <f>IF(SP_NORTE!AO232="","*",SP_NORTE!AO232)</f>
        <v>0</v>
      </c>
      <c r="N177" s="83" t="str">
        <f>IF(SP_NORTE!AL232="","*",SP_NORTE!AL232)</f>
        <v>-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 t="str">
        <f>IF(SP_NORTE!B235="","*",SP_NORTE!B235)</f>
        <v>*</v>
      </c>
      <c r="B180" s="83" t="str">
        <f>IF(SP_NORTE!W235="","*",SP_NORTE!W235)</f>
        <v>*</v>
      </c>
      <c r="C180" s="83" t="str">
        <f>IF(SP_NORTE!R235="","*",SP_NORTE!R235)</f>
        <v>-</v>
      </c>
      <c r="D180" s="83" t="str">
        <f>IF(SP_NORTE!S235="","*",SP_NORTE!S235)</f>
        <v>-</v>
      </c>
      <c r="E180" s="83" t="str">
        <f>IF(SP_NORTE!D235="","*",SP_NORTE!D235)</f>
        <v>*</v>
      </c>
      <c r="F180" s="83" t="str">
        <f>IF(SP_NORTE!G235="","*",SP_NORTE!G235)</f>
        <v>*</v>
      </c>
      <c r="G180" s="83" t="str">
        <f>IF(SP_NORTE!L235="","*",SP_NORTE!L235)</f>
        <v>-</v>
      </c>
      <c r="H180" s="116" t="str">
        <f>IF(SP_NORTE!J235="","*",SP_NORTE!J235)</f>
        <v>*</v>
      </c>
      <c r="I180" s="113" t="str">
        <f>IF(SP_NORTE!N235="","*",SP_NORTE!N235)</f>
        <v>*</v>
      </c>
      <c r="J180" s="113" t="str">
        <f>IF(SP_NORTE!O235="","*",SP_NORTE!O235)</f>
        <v>*</v>
      </c>
      <c r="K180" s="83">
        <f>IF(SP_NORTE!AJ235="","*",SP_NORTE!AJ235)</f>
        <v>0</v>
      </c>
      <c r="L180" s="83" t="str">
        <f>IF(SP_NORTE!AL235="","*",SP_NORTE!AL235)</f>
        <v>-</v>
      </c>
      <c r="M180" s="83">
        <f>IF(SP_NORTE!AO235="","*",SP_NORTE!AO235)</f>
        <v>0</v>
      </c>
      <c r="N180" s="83" t="str">
        <f>IF(SP_NORTE!AL235="","*",SP_NORTE!AL235)</f>
        <v>-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 t="str">
        <f>IF(SP_NORTE!B236="","*",SP_NORTE!B236)</f>
        <v>*</v>
      </c>
      <c r="B181" s="83" t="str">
        <f>IF(SP_NORTE!W236="","*",SP_NORTE!W236)</f>
        <v>*</v>
      </c>
      <c r="C181" s="83" t="str">
        <f>IF(SP_NORTE!R236="","*",SP_NORTE!R236)</f>
        <v>-</v>
      </c>
      <c r="D181" s="83" t="str">
        <f>IF(SP_NORTE!S236="","*",SP_NORTE!S236)</f>
        <v>-</v>
      </c>
      <c r="E181" s="83" t="str">
        <f>IF(SP_NORTE!D236="","*",SP_NORTE!D236)</f>
        <v>*</v>
      </c>
      <c r="F181" s="83" t="str">
        <f>IF(SP_NORTE!G236="","*",SP_NORTE!G236)</f>
        <v>*</v>
      </c>
      <c r="G181" s="83" t="str">
        <f>IF(SP_NORTE!L236="","*",SP_NORTE!L236)</f>
        <v>-</v>
      </c>
      <c r="H181" s="116" t="str">
        <f>IF(SP_NORTE!J236="","*",SP_NORTE!J236)</f>
        <v>*</v>
      </c>
      <c r="I181" s="113" t="str">
        <f>IF(SP_NORTE!N236="","*",SP_NORTE!N236)</f>
        <v>*</v>
      </c>
      <c r="J181" s="113" t="str">
        <f>IF(SP_NORTE!O236="","*",SP_NORTE!O236)</f>
        <v>*</v>
      </c>
      <c r="K181" s="83">
        <f>IF(SP_NORTE!AJ236="","*",SP_NORTE!AJ236)</f>
        <v>0</v>
      </c>
      <c r="L181" s="83" t="str">
        <f>IF(SP_NORTE!AL236="","*",SP_NORTE!AL236)</f>
        <v>-</v>
      </c>
      <c r="M181" s="83">
        <f>IF(SP_NORTE!AO236="","*",SP_NORTE!AO236)</f>
        <v>0</v>
      </c>
      <c r="N181" s="83" t="str">
        <f>IF(SP_NORTE!AL236="","*",SP_NORTE!AL236)</f>
        <v>-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 t="str">
        <f>IF(SP_NORTE!B237="","*",SP_NORTE!B237)</f>
        <v>*</v>
      </c>
      <c r="B182" s="83" t="str">
        <f>IF(SP_NORTE!W237="","*",SP_NORTE!W237)</f>
        <v>*</v>
      </c>
      <c r="C182" s="83" t="str">
        <f>IF(SP_NORTE!R237="","*",SP_NORTE!R237)</f>
        <v>-</v>
      </c>
      <c r="D182" s="83" t="str">
        <f>IF(SP_NORTE!S237="","*",SP_NORTE!S237)</f>
        <v>-</v>
      </c>
      <c r="E182" s="83" t="str">
        <f>IF(SP_NORTE!D237="","*",SP_NORTE!D237)</f>
        <v>*</v>
      </c>
      <c r="F182" s="83" t="str">
        <f>IF(SP_NORTE!G237="","*",SP_NORTE!G237)</f>
        <v>*</v>
      </c>
      <c r="G182" s="83" t="str">
        <f>IF(SP_NORTE!L237="","*",SP_NORTE!L237)</f>
        <v>-</v>
      </c>
      <c r="H182" s="116" t="str">
        <f>IF(SP_NORTE!J237="","*",SP_NORTE!J237)</f>
        <v>*</v>
      </c>
      <c r="I182" s="113" t="str">
        <f>IF(SP_NORTE!N237="","*",SP_NORTE!N237)</f>
        <v>*</v>
      </c>
      <c r="J182" s="113" t="str">
        <f>IF(SP_NORTE!O237="","*",SP_NORTE!O237)</f>
        <v>*</v>
      </c>
      <c r="K182" s="83">
        <f>IF(SP_NORTE!AJ237="","*",SP_NORTE!AJ237)</f>
        <v>0</v>
      </c>
      <c r="L182" s="83" t="str">
        <f>IF(SP_NORTE!AL237="","*",SP_NORTE!AL237)</f>
        <v>-</v>
      </c>
      <c r="M182" s="83">
        <f>IF(SP_NORTE!AO237="","*",SP_NORTE!AO237)</f>
        <v>0</v>
      </c>
      <c r="N182" s="83" t="str">
        <f>IF(SP_NORTE!AL237="","*",SP_NORTE!AL237)</f>
        <v>-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 t="str">
        <f>IF(SP_NORTE!B238="","*",SP_NORTE!B238)</f>
        <v>*</v>
      </c>
      <c r="B183" s="83" t="str">
        <f>IF(SP_NORTE!W238="","*",SP_NORTE!W238)</f>
        <v>*</v>
      </c>
      <c r="C183" s="83" t="str">
        <f>IF(SP_NORTE!R238="","*",SP_NORTE!R238)</f>
        <v>-</v>
      </c>
      <c r="D183" s="83" t="str">
        <f>IF(SP_NORTE!S238="","*",SP_NORTE!S238)</f>
        <v>-</v>
      </c>
      <c r="E183" s="83" t="str">
        <f>IF(SP_NORTE!D238="","*",SP_NORTE!D238)</f>
        <v>*</v>
      </c>
      <c r="F183" s="83" t="str">
        <f>IF(SP_NORTE!G238="","*",SP_NORTE!G238)</f>
        <v>*</v>
      </c>
      <c r="G183" s="83" t="str">
        <f>IF(SP_NORTE!L238="","*",SP_NORTE!L238)</f>
        <v>-</v>
      </c>
      <c r="H183" s="116" t="str">
        <f>IF(SP_NORTE!J238="","*",SP_NORTE!J238)</f>
        <v>*</v>
      </c>
      <c r="I183" s="113" t="str">
        <f>IF(SP_NORTE!N238="","*",SP_NORTE!N238)</f>
        <v>*</v>
      </c>
      <c r="J183" s="113" t="str">
        <f>IF(SP_NORTE!O238="","*",SP_NORTE!O238)</f>
        <v>*</v>
      </c>
      <c r="K183" s="83">
        <f>IF(SP_NORTE!AJ238="","*",SP_NORTE!AJ238)</f>
        <v>0</v>
      </c>
      <c r="L183" s="83" t="str">
        <f>IF(SP_NORTE!AL238="","*",SP_NORTE!AL238)</f>
        <v>-</v>
      </c>
      <c r="M183" s="83">
        <f>IF(SP_NORTE!AO238="","*",SP_NORTE!AO238)</f>
        <v>0</v>
      </c>
      <c r="N183" s="83" t="str">
        <f>IF(SP_NORTE!AL238="","*",SP_NORTE!AL238)</f>
        <v>-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 t="str">
        <f>IF(SP_NORTE!B241="","*",SP_NORTE!B241)</f>
        <v>*</v>
      </c>
      <c r="B186" s="83" t="str">
        <f>IF(SP_NORTE!W241="","*",SP_NORTE!W241)</f>
        <v>*</v>
      </c>
      <c r="C186" s="83" t="str">
        <f>IF(SP_NORTE!R241="","*",SP_NORTE!R241)</f>
        <v>-</v>
      </c>
      <c r="D186" s="83" t="str">
        <f>IF(SP_NORTE!S241="","*",SP_NORTE!S241)</f>
        <v>-</v>
      </c>
      <c r="E186" s="83" t="str">
        <f>IF(SP_NORTE!D241="","*",SP_NORTE!D241)</f>
        <v>*</v>
      </c>
      <c r="F186" s="83" t="str">
        <f>IF(SP_NORTE!G241="","*",SP_NORTE!G241)</f>
        <v>*</v>
      </c>
      <c r="G186" s="83" t="str">
        <f>IF(SP_NORTE!L241="","*",SP_NORTE!L241)</f>
        <v>-</v>
      </c>
      <c r="H186" s="116" t="str">
        <f>IF(SP_NORTE!J241="","*",SP_NORTE!J241)</f>
        <v>*</v>
      </c>
      <c r="I186" s="113" t="str">
        <f>IF(SP_NORTE!N241="","*",SP_NORTE!N241)</f>
        <v>*</v>
      </c>
      <c r="J186" s="113" t="str">
        <f>IF(SP_NORTE!O241="","*",SP_NORTE!O241)</f>
        <v>*</v>
      </c>
      <c r="K186" s="83">
        <f>IF(SP_NORTE!AJ241="","*",SP_NORTE!AJ241)</f>
        <v>0</v>
      </c>
      <c r="L186" s="83" t="str">
        <f>IF(SP_NORTE!AL241="","*",SP_NORTE!AL241)</f>
        <v>-</v>
      </c>
      <c r="M186" s="83">
        <f>IF(SP_NORTE!AO241="","*",SP_NORTE!AO241)</f>
        <v>0</v>
      </c>
      <c r="N186" s="83" t="str">
        <f>IF(SP_NORTE!AL241="","*",SP_NORTE!AL241)</f>
        <v>-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 t="str">
        <f>IF(SP_NORTE!B244="","*",SP_NORTE!B244)</f>
        <v>*</v>
      </c>
      <c r="B189" s="83" t="str">
        <f>IF(SP_NORTE!W244="","*",SP_NORTE!W244)</f>
        <v>*</v>
      </c>
      <c r="C189" s="83" t="str">
        <f>IF(SP_NORTE!R244="","*",SP_NORTE!R244)</f>
        <v>-</v>
      </c>
      <c r="D189" s="83" t="str">
        <f>IF(SP_NORTE!S244="","*",SP_NORTE!S244)</f>
        <v>-</v>
      </c>
      <c r="E189" s="83" t="str">
        <f>IF(SP_NORTE!D244="","*",SP_NORTE!D244)</f>
        <v>*</v>
      </c>
      <c r="F189" s="83" t="str">
        <f>IF(SP_NORTE!G244="","*",SP_NORTE!G244)</f>
        <v>*</v>
      </c>
      <c r="G189" s="83" t="str">
        <f>IF(SP_NORTE!L244="","*",SP_NORTE!L244)</f>
        <v>-</v>
      </c>
      <c r="H189" s="116" t="str">
        <f>IF(SP_NORTE!J244="","*",SP_NORTE!J244)</f>
        <v>*</v>
      </c>
      <c r="I189" s="113" t="str">
        <f>IF(SP_NORTE!N244="","*",SP_NORTE!N244)</f>
        <v>*</v>
      </c>
      <c r="J189" s="113" t="str">
        <f>IF(SP_NORTE!O244="","*",SP_NORTE!O244)</f>
        <v>*</v>
      </c>
      <c r="K189" s="83">
        <f>IF(SP_NORTE!AJ244="","*",SP_NORTE!AJ244)</f>
        <v>0</v>
      </c>
      <c r="L189" s="83" t="str">
        <f>IF(SP_NORTE!AL244="","*",SP_NORTE!AL244)</f>
        <v>-</v>
      </c>
      <c r="M189" s="83">
        <f>IF(SP_NORTE!AO244="","*",SP_NORTE!AO244)</f>
        <v>0</v>
      </c>
      <c r="N189" s="83" t="str">
        <f>IF(SP_NORTE!AL244="","*",SP_NORTE!AL244)</f>
        <v>-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 t="str">
        <f>IF(SP_NORTE!B245="","*",SP_NORTE!B245)</f>
        <v>*</v>
      </c>
      <c r="B190" s="83" t="str">
        <f>IF(SP_NORTE!W245="","*",SP_NORTE!W245)</f>
        <v>*</v>
      </c>
      <c r="C190" s="83" t="str">
        <f>IF(SP_NORTE!R245="","*",SP_NORTE!R245)</f>
        <v>-</v>
      </c>
      <c r="D190" s="83" t="str">
        <f>IF(SP_NORTE!S245="","*",SP_NORTE!S245)</f>
        <v>-</v>
      </c>
      <c r="E190" s="83" t="str">
        <f>IF(SP_NORTE!D245="","*",SP_NORTE!D245)</f>
        <v>*</v>
      </c>
      <c r="F190" s="83" t="str">
        <f>IF(SP_NORTE!G245="","*",SP_NORTE!G245)</f>
        <v>*</v>
      </c>
      <c r="G190" s="83" t="str">
        <f>IF(SP_NORTE!L245="","*",SP_NORTE!L245)</f>
        <v>-</v>
      </c>
      <c r="H190" s="116" t="str">
        <f>IF(SP_NORTE!J245="","*",SP_NORTE!J245)</f>
        <v>*</v>
      </c>
      <c r="I190" s="113" t="str">
        <f>IF(SP_NORTE!N245="","*",SP_NORTE!N245)</f>
        <v>*</v>
      </c>
      <c r="J190" s="113" t="str">
        <f>IF(SP_NORTE!O245="","*",SP_NORTE!O245)</f>
        <v>*</v>
      </c>
      <c r="K190" s="83">
        <f>IF(SP_NORTE!AJ245="","*",SP_NORTE!AJ245)</f>
        <v>0</v>
      </c>
      <c r="L190" s="83" t="str">
        <f>IF(SP_NORTE!AL245="","*",SP_NORTE!AL245)</f>
        <v>-</v>
      </c>
      <c r="M190" s="83">
        <f>IF(SP_NORTE!AO245="","*",SP_NORTE!AO245)</f>
        <v>0</v>
      </c>
      <c r="N190" s="83" t="str">
        <f>IF(SP_NORTE!AL245="","*",SP_NORTE!AL245)</f>
        <v>-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1484</v>
      </c>
    </row>
    <row r="8" spans="1:73">
      <c r="BT8" s="215"/>
    </row>
    <row r="9" spans="1:73" ht="117.75">
      <c r="BS9" s="213"/>
      <c r="BT9" s="223" t="s">
        <v>1485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2026-02-16T16:16:04Z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