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34" documentId="8_{B6337239-1A00-434D-AAD0-422EA1FEB5AE}" xr6:coauthVersionLast="47" xr6:coauthVersionMax="47" xr10:uidLastSave="{A09DA6B9-5CD3-42FD-B069-492716DD367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G147" i="1"/>
  <c r="G148" i="1"/>
  <c r="G150" i="1"/>
  <c r="G151" i="1"/>
  <c r="G152" i="1"/>
  <c r="G153" i="1"/>
  <c r="G154" i="1"/>
  <c r="G155" i="1"/>
  <c r="G156" i="1"/>
  <c r="G146" i="1"/>
  <c r="G157" i="1"/>
  <c r="G158" i="1"/>
  <c r="G159" i="1"/>
  <c r="G160" i="1"/>
  <c r="G161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50" i="1"/>
  <c r="M150" i="1" a="1"/>
  <c r="M150" i="1" s="1"/>
  <c r="K146" i="16" s="1"/>
  <c r="N150" i="1" a="1"/>
  <c r="N150" i="1" s="1"/>
  <c r="L146" i="16" s="1"/>
  <c r="R150" i="1"/>
  <c r="R146" i="16" s="1"/>
  <c r="S150" i="1" a="1"/>
  <c r="S150" i="1" s="1"/>
  <c r="D146" i="16" s="1"/>
  <c r="T150" i="1" a="1"/>
  <c r="T150" i="1" s="1"/>
  <c r="E146" i="16" s="1"/>
  <c r="AI150" i="1"/>
  <c r="BB150" i="1" s="1"/>
  <c r="AK150" i="1"/>
  <c r="K171" i="11" s="1"/>
  <c r="AL150" i="1"/>
  <c r="AO150" i="1"/>
  <c r="BE150" i="1" s="1"/>
  <c r="AP150" i="1"/>
  <c r="M171" i="11" s="1"/>
  <c r="AQ150" i="1"/>
  <c r="BC150" i="1" a="1"/>
  <c r="BC150" i="1" s="1"/>
  <c r="BF150" i="1"/>
  <c r="BR150" i="1"/>
  <c r="BS150" i="1"/>
  <c r="BT150" i="1"/>
  <c r="C151" i="1"/>
  <c r="M151" i="1" a="1"/>
  <c r="M151" i="1" s="1"/>
  <c r="K147" i="16" s="1"/>
  <c r="N151" i="1" a="1"/>
  <c r="N151" i="1" s="1"/>
  <c r="L147" i="16" s="1"/>
  <c r="R151" i="1"/>
  <c r="R147" i="16" s="1"/>
  <c r="S151" i="1" a="1"/>
  <c r="S151" i="1" s="1"/>
  <c r="D147" i="16" s="1"/>
  <c r="T151" i="1" a="1"/>
  <c r="T151" i="1" s="1"/>
  <c r="E147" i="16" s="1"/>
  <c r="AI151" i="1"/>
  <c r="BB151" i="1" s="1"/>
  <c r="AK151" i="1"/>
  <c r="K172" i="11" s="1"/>
  <c r="AL151" i="1"/>
  <c r="AO151" i="1"/>
  <c r="BE151" i="1" s="1"/>
  <c r="AP151" i="1"/>
  <c r="M172" i="11" s="1"/>
  <c r="AQ151" i="1"/>
  <c r="BC151" i="1" a="1"/>
  <c r="BC151" i="1" s="1"/>
  <c r="BF151" i="1"/>
  <c r="BR151" i="1"/>
  <c r="BS151" i="1"/>
  <c r="BT151" i="1"/>
  <c r="C152" i="1"/>
  <c r="M152" i="1" a="1"/>
  <c r="M152" i="1" s="1"/>
  <c r="K148" i="16" s="1"/>
  <c r="N152" i="1" a="1"/>
  <c r="N152" i="1" s="1"/>
  <c r="L148" i="16" s="1"/>
  <c r="R152" i="1"/>
  <c r="S152" i="1" a="1"/>
  <c r="S152" i="1" s="1"/>
  <c r="D148" i="16" s="1"/>
  <c r="T152" i="1" a="1"/>
  <c r="T152" i="1" s="1"/>
  <c r="E148" i="16" s="1"/>
  <c r="AI152" i="1"/>
  <c r="BB152" i="1" s="1"/>
  <c r="AJ152" i="1"/>
  <c r="AK152" i="1"/>
  <c r="K173" i="11" s="1"/>
  <c r="AL152" i="1"/>
  <c r="AO152" i="1"/>
  <c r="BE152" i="1" s="1"/>
  <c r="AP152" i="1"/>
  <c r="M173" i="11" s="1"/>
  <c r="AQ152" i="1"/>
  <c r="BC152" i="1" a="1"/>
  <c r="BC152" i="1" s="1"/>
  <c r="BF152" i="1"/>
  <c r="BR152" i="1"/>
  <c r="BS152" i="1"/>
  <c r="BT152" i="1"/>
  <c r="C153" i="1"/>
  <c r="M153" i="1" a="1"/>
  <c r="M153" i="1" s="1"/>
  <c r="K149" i="16" s="1"/>
  <c r="N153" i="1" a="1"/>
  <c r="N153" i="1" s="1"/>
  <c r="L149" i="16" s="1"/>
  <c r="R153" i="1"/>
  <c r="S153" i="1" a="1"/>
  <c r="S153" i="1" s="1"/>
  <c r="D149" i="16" s="1"/>
  <c r="T153" i="1" a="1"/>
  <c r="T153" i="1" s="1"/>
  <c r="E149" i="16" s="1"/>
  <c r="AI153" i="1"/>
  <c r="BB153" i="1" s="1"/>
  <c r="AJ153" i="1"/>
  <c r="AK153" i="1"/>
  <c r="K174" i="11" s="1"/>
  <c r="AL153" i="1"/>
  <c r="AO153" i="1"/>
  <c r="BE153" i="1" s="1"/>
  <c r="AP153" i="1"/>
  <c r="M174" i="11" s="1"/>
  <c r="AQ153" i="1"/>
  <c r="BC153" i="1" a="1"/>
  <c r="BC153" i="1" s="1"/>
  <c r="BF153" i="1"/>
  <c r="BR153" i="1"/>
  <c r="BS153" i="1"/>
  <c r="BT153" i="1"/>
  <c r="C154" i="1"/>
  <c r="M154" i="1" a="1"/>
  <c r="M154" i="1" s="1"/>
  <c r="K150" i="16" s="1"/>
  <c r="N154" i="1" a="1"/>
  <c r="N154" i="1" s="1"/>
  <c r="L150" i="16" s="1"/>
  <c r="R154" i="1"/>
  <c r="R150" i="16" s="1"/>
  <c r="S154" i="1" a="1"/>
  <c r="S154" i="1" s="1"/>
  <c r="D150" i="16" s="1"/>
  <c r="T154" i="1" a="1"/>
  <c r="T154" i="1" s="1"/>
  <c r="E150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BT154" i="1"/>
  <c r="C155" i="1"/>
  <c r="M155" i="1" a="1"/>
  <c r="M155" i="1" s="1"/>
  <c r="K151" i="16" s="1"/>
  <c r="N155" i="1" a="1"/>
  <c r="N155" i="1" s="1"/>
  <c r="L151" i="16" s="1"/>
  <c r="R155" i="1"/>
  <c r="S155" i="1" a="1"/>
  <c r="S155" i="1" s="1"/>
  <c r="D151" i="16" s="1"/>
  <c r="T155" i="1" a="1"/>
  <c r="T155" i="1" s="1"/>
  <c r="E151" i="16" s="1"/>
  <c r="AI155" i="1"/>
  <c r="BB155" i="1" s="1"/>
  <c r="AJ155" i="1"/>
  <c r="AK155" i="1"/>
  <c r="K176" i="11" s="1"/>
  <c r="AL155" i="1"/>
  <c r="AO155" i="1"/>
  <c r="BE155" i="1" s="1"/>
  <c r="AP155" i="1"/>
  <c r="M176" i="11" s="1"/>
  <c r="AQ155" i="1"/>
  <c r="BC155" i="1" a="1"/>
  <c r="BC155" i="1" s="1"/>
  <c r="BF155" i="1"/>
  <c r="BR155" i="1"/>
  <c r="BS155" i="1"/>
  <c r="BT155" i="1"/>
  <c r="C156" i="1"/>
  <c r="M156" i="1" a="1"/>
  <c r="M156" i="1" s="1"/>
  <c r="K152" i="16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J156" i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BT156" i="1"/>
  <c r="C157" i="1"/>
  <c r="M157" i="1" a="1"/>
  <c r="M157" i="1" s="1"/>
  <c r="K153" i="16" s="1"/>
  <c r="N157" i="1" a="1"/>
  <c r="N157" i="1" s="1"/>
  <c r="L153" i="16" s="1"/>
  <c r="R157" i="1"/>
  <c r="S157" i="1" a="1"/>
  <c r="S157" i="1" s="1"/>
  <c r="D153" i="16" s="1"/>
  <c r="T157" i="1" a="1"/>
  <c r="T157" i="1" s="1"/>
  <c r="E153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4" i="16" s="1"/>
  <c r="N158" i="1" a="1"/>
  <c r="N158" i="1" s="1"/>
  <c r="L154" i="16" s="1"/>
  <c r="R158" i="1"/>
  <c r="S158" i="1" a="1"/>
  <c r="S158" i="1" s="1"/>
  <c r="D154" i="16" s="1"/>
  <c r="T158" i="1" a="1"/>
  <c r="T158" i="1" s="1"/>
  <c r="E154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55" i="16" s="1"/>
  <c r="N159" i="1" a="1"/>
  <c r="N159" i="1" s="1"/>
  <c r="L155" i="16" s="1"/>
  <c r="R159" i="1"/>
  <c r="S159" i="1" a="1"/>
  <c r="S159" i="1" s="1"/>
  <c r="D155" i="16" s="1"/>
  <c r="T159" i="1" a="1"/>
  <c r="T159" i="1" s="1"/>
  <c r="E155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C160" i="1"/>
  <c r="M160" i="1" a="1"/>
  <c r="M160" i="1" s="1"/>
  <c r="K156" i="16" s="1"/>
  <c r="N160" i="1" a="1"/>
  <c r="N160" i="1" s="1"/>
  <c r="L156" i="16" s="1"/>
  <c r="R160" i="1"/>
  <c r="S160" i="1" a="1"/>
  <c r="S160" i="1" s="1"/>
  <c r="D156" i="16" s="1"/>
  <c r="T160" i="1" a="1"/>
  <c r="T160" i="1" s="1"/>
  <c r="E156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C161" i="1"/>
  <c r="M161" i="1" a="1"/>
  <c r="M161" i="1" s="1"/>
  <c r="K157" i="16" s="1"/>
  <c r="N161" i="1" a="1"/>
  <c r="N161" i="1" s="1"/>
  <c r="L157" i="16" s="1"/>
  <c r="R161" i="1"/>
  <c r="S161" i="1" a="1"/>
  <c r="S161" i="1" s="1"/>
  <c r="D157" i="16" s="1"/>
  <c r="T161" i="1" a="1"/>
  <c r="T161" i="1" s="1"/>
  <c r="E157" i="16" s="1"/>
  <c r="AI161" i="1"/>
  <c r="BB161" i="1" s="1"/>
  <c r="AJ161" i="1"/>
  <c r="AK161" i="1"/>
  <c r="K182" i="11" s="1"/>
  <c r="AL161" i="1"/>
  <c r="AO161" i="1"/>
  <c r="BE161" i="1" s="1"/>
  <c r="AP161" i="1"/>
  <c r="M182" i="11" s="1"/>
  <c r="AQ161" i="1"/>
  <c r="BC161" i="1" a="1"/>
  <c r="BC161" i="1" s="1"/>
  <c r="BF161" i="1"/>
  <c r="BR161" i="1"/>
  <c r="BS161" i="1"/>
  <c r="BT161" i="1"/>
  <c r="C162" i="1"/>
  <c r="G162" i="1"/>
  <c r="M162" i="1" a="1"/>
  <c r="M162" i="1" s="1"/>
  <c r="K158" i="16" s="1"/>
  <c r="N162" i="1" a="1"/>
  <c r="N162" i="1" s="1"/>
  <c r="L158" i="16" s="1"/>
  <c r="R162" i="1"/>
  <c r="S162" i="1" a="1"/>
  <c r="S162" i="1" s="1"/>
  <c r="D158" i="16" s="1"/>
  <c r="T162" i="1" a="1"/>
  <c r="T162" i="1" s="1"/>
  <c r="E158" i="16" s="1"/>
  <c r="AI162" i="1"/>
  <c r="BB162" i="1" s="1"/>
  <c r="AJ162" i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59" i="16" s="1"/>
  <c r="N163" i="1" a="1"/>
  <c r="N163" i="1" s="1"/>
  <c r="L159" i="16" s="1"/>
  <c r="R163" i="1"/>
  <c r="S163" i="1" a="1"/>
  <c r="S163" i="1" s="1"/>
  <c r="D159" i="16" s="1"/>
  <c r="T163" i="1" a="1"/>
  <c r="T163" i="1" s="1"/>
  <c r="E159" i="16" s="1"/>
  <c r="AI163" i="1"/>
  <c r="BB163" i="1" s="1"/>
  <c r="AJ163" i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0" i="16" s="1"/>
  <c r="N164" i="1" a="1"/>
  <c r="N164" i="1" s="1"/>
  <c r="L160" i="16" s="1"/>
  <c r="R164" i="1"/>
  <c r="S164" i="1" a="1"/>
  <c r="S164" i="1" s="1"/>
  <c r="D160" i="16" s="1"/>
  <c r="T164" i="1" a="1"/>
  <c r="T164" i="1" s="1"/>
  <c r="E160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1" i="16" s="1"/>
  <c r="N165" i="1" a="1"/>
  <c r="N165" i="1" s="1"/>
  <c r="L161" i="16" s="1"/>
  <c r="R165" i="1"/>
  <c r="S165" i="1" a="1"/>
  <c r="S165" i="1" s="1"/>
  <c r="D161" i="16" s="1"/>
  <c r="T165" i="1" a="1"/>
  <c r="T165" i="1" s="1"/>
  <c r="E161" i="16" s="1"/>
  <c r="AI165" i="1"/>
  <c r="BB165" i="1" s="1"/>
  <c r="AJ165" i="1"/>
  <c r="AK165" i="1"/>
  <c r="K186" i="11" s="1"/>
  <c r="AL165" i="1"/>
  <c r="AO165" i="1"/>
  <c r="BE165" i="1" s="1"/>
  <c r="AP165" i="1"/>
  <c r="M18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2" i="16" s="1"/>
  <c r="N166" i="1" a="1"/>
  <c r="N166" i="1" s="1"/>
  <c r="L162" i="16" s="1"/>
  <c r="R166" i="1"/>
  <c r="S166" i="1" a="1"/>
  <c r="S166" i="1" s="1"/>
  <c r="D162" i="16" s="1"/>
  <c r="T166" i="1" a="1"/>
  <c r="T166" i="1" s="1"/>
  <c r="E162" i="16" s="1"/>
  <c r="AI166" i="1"/>
  <c r="BB166" i="1" s="1"/>
  <c r="AJ166" i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3" i="16" s="1"/>
  <c r="N167" i="1" a="1"/>
  <c r="N167" i="1" s="1"/>
  <c r="L163" i="16" s="1"/>
  <c r="R167" i="1"/>
  <c r="S167" i="1" a="1"/>
  <c r="S167" i="1" s="1"/>
  <c r="D163" i="16" s="1"/>
  <c r="T167" i="1" a="1"/>
  <c r="T167" i="1" s="1"/>
  <c r="E163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4" i="16" s="1"/>
  <c r="N168" i="1" a="1"/>
  <c r="N168" i="1" s="1"/>
  <c r="L164" i="16" s="1"/>
  <c r="R168" i="1"/>
  <c r="S168" i="1" a="1"/>
  <c r="S168" i="1" s="1"/>
  <c r="D164" i="16" s="1"/>
  <c r="T168" i="1" a="1"/>
  <c r="T168" i="1" s="1"/>
  <c r="E164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5" i="16" s="1"/>
  <c r="N169" i="1" a="1"/>
  <c r="N169" i="1" s="1"/>
  <c r="L165" i="16" s="1"/>
  <c r="R169" i="1"/>
  <c r="S169" i="1" a="1"/>
  <c r="S169" i="1" s="1"/>
  <c r="D165" i="16" s="1"/>
  <c r="T169" i="1" a="1"/>
  <c r="T169" i="1" s="1"/>
  <c r="E165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6" i="16" s="1"/>
  <c r="N170" i="1" a="1"/>
  <c r="N170" i="1" s="1"/>
  <c r="L166" i="16" s="1"/>
  <c r="R170" i="1"/>
  <c r="S170" i="1" a="1"/>
  <c r="S170" i="1" s="1"/>
  <c r="D166" i="16" s="1"/>
  <c r="T170" i="1" a="1"/>
  <c r="T170" i="1" s="1"/>
  <c r="E166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7" i="16" s="1"/>
  <c r="N171" i="1" a="1"/>
  <c r="N171" i="1" s="1"/>
  <c r="L167" i="16" s="1"/>
  <c r="R171" i="1"/>
  <c r="S171" i="1" a="1"/>
  <c r="S171" i="1" s="1"/>
  <c r="D167" i="16" s="1"/>
  <c r="T171" i="1" a="1"/>
  <c r="T171" i="1" s="1"/>
  <c r="E167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8" i="16" s="1"/>
  <c r="N172" i="1" a="1"/>
  <c r="N172" i="1" s="1"/>
  <c r="L168" i="16" s="1"/>
  <c r="R172" i="1"/>
  <c r="S172" i="1" a="1"/>
  <c r="S172" i="1" s="1"/>
  <c r="D168" i="16" s="1"/>
  <c r="T172" i="1" a="1"/>
  <c r="T172" i="1" s="1"/>
  <c r="E168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9" i="16" s="1"/>
  <c r="N173" i="1" a="1"/>
  <c r="N173" i="1" s="1"/>
  <c r="L169" i="16" s="1"/>
  <c r="R173" i="1"/>
  <c r="S173" i="1" a="1"/>
  <c r="S173" i="1" s="1"/>
  <c r="D169" i="16" s="1"/>
  <c r="T173" i="1" a="1"/>
  <c r="T173" i="1" s="1"/>
  <c r="E169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0" i="16" s="1"/>
  <c r="N174" i="1" a="1"/>
  <c r="N174" i="1" s="1"/>
  <c r="L170" i="16" s="1"/>
  <c r="R174" i="1"/>
  <c r="S174" i="1" a="1"/>
  <c r="S174" i="1" s="1"/>
  <c r="D170" i="16" s="1"/>
  <c r="T174" i="1" a="1"/>
  <c r="T174" i="1" s="1"/>
  <c r="E170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2" i="11" s="1"/>
  <c r="AL181" i="1"/>
  <c r="AM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9" i="11" s="1"/>
  <c r="AL188" i="1"/>
  <c r="AO188" i="1"/>
  <c r="BE188" i="1" s="1"/>
  <c r="AP188" i="1"/>
  <c r="M20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2" i="11" s="1"/>
  <c r="AL191" i="1"/>
  <c r="AO191" i="1"/>
  <c r="BE191" i="1" s="1"/>
  <c r="AP191" i="1"/>
  <c r="M21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3" i="11" s="1"/>
  <c r="AL192" i="1"/>
  <c r="AO192" i="1"/>
  <c r="BE192" i="1" s="1"/>
  <c r="AP192" i="1"/>
  <c r="M21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5" i="11" s="1"/>
  <c r="AL194" i="1"/>
  <c r="AO194" i="1"/>
  <c r="BE194" i="1" s="1"/>
  <c r="AP194" i="1"/>
  <c r="M21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6" i="11" s="1"/>
  <c r="AL195" i="1"/>
  <c r="AO195" i="1"/>
  <c r="BE195" i="1" s="1"/>
  <c r="AP195" i="1"/>
  <c r="M21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8" i="11" s="1"/>
  <c r="AL197" i="1"/>
  <c r="AO197" i="1"/>
  <c r="BE197" i="1" s="1"/>
  <c r="AP197" i="1"/>
  <c r="M21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9" i="11" s="1"/>
  <c r="AL198" i="1"/>
  <c r="AO198" i="1"/>
  <c r="BE198" i="1" s="1"/>
  <c r="AP198" i="1"/>
  <c r="M21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1" i="11" s="1"/>
  <c r="AL200" i="1"/>
  <c r="AO200" i="1"/>
  <c r="BE200" i="1" s="1"/>
  <c r="AP200" i="1"/>
  <c r="M22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2" i="11" s="1"/>
  <c r="AL201" i="1"/>
  <c r="AO201" i="1"/>
  <c r="BE201" i="1" s="1"/>
  <c r="AP201" i="1"/>
  <c r="M22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4" i="11" s="1"/>
  <c r="AL203" i="1"/>
  <c r="AO203" i="1"/>
  <c r="BE203" i="1" s="1"/>
  <c r="AP203" i="1"/>
  <c r="M22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5" i="11" s="1"/>
  <c r="AL204" i="1"/>
  <c r="AO204" i="1"/>
  <c r="BE204" i="1" s="1"/>
  <c r="AP204" i="1"/>
  <c r="M22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7" i="11" s="1"/>
  <c r="AL206" i="1"/>
  <c r="AO206" i="1"/>
  <c r="BE206" i="1" s="1"/>
  <c r="AP206" i="1"/>
  <c r="M22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8" i="11" s="1"/>
  <c r="AL207" i="1"/>
  <c r="AO207" i="1"/>
  <c r="BE207" i="1" s="1"/>
  <c r="AP207" i="1"/>
  <c r="M22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0" i="11" s="1"/>
  <c r="AL209" i="1"/>
  <c r="AO209" i="1"/>
  <c r="BE209" i="1" s="1"/>
  <c r="AP209" i="1"/>
  <c r="M23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1" i="11" s="1"/>
  <c r="AL210" i="1"/>
  <c r="AO210" i="1"/>
  <c r="BE210" i="1" s="1"/>
  <c r="AP210" i="1"/>
  <c r="M23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3" i="11" s="1"/>
  <c r="AL212" i="1"/>
  <c r="AO212" i="1"/>
  <c r="BE212" i="1" s="1"/>
  <c r="AP212" i="1"/>
  <c r="M23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4" i="11" s="1"/>
  <c r="AL213" i="1"/>
  <c r="AO213" i="1"/>
  <c r="BE213" i="1" s="1"/>
  <c r="AP213" i="1"/>
  <c r="M23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6" i="11" s="1"/>
  <c r="AL215" i="1"/>
  <c r="AO215" i="1"/>
  <c r="BE215" i="1" s="1"/>
  <c r="AP215" i="1"/>
  <c r="M23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7" i="11" s="1"/>
  <c r="AL216" i="1"/>
  <c r="AO216" i="1"/>
  <c r="BE216" i="1" s="1"/>
  <c r="AP216" i="1"/>
  <c r="M23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9" i="11" s="1"/>
  <c r="AL218" i="1"/>
  <c r="AO218" i="1"/>
  <c r="BE218" i="1" s="1"/>
  <c r="AP218" i="1"/>
  <c r="M23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0" i="11" s="1"/>
  <c r="AL219" i="1"/>
  <c r="AO219" i="1"/>
  <c r="BE219" i="1" s="1"/>
  <c r="AP219" i="1"/>
  <c r="M24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2" i="11" s="1"/>
  <c r="AL221" i="1"/>
  <c r="AO221" i="1"/>
  <c r="BE221" i="1" s="1"/>
  <c r="AP221" i="1"/>
  <c r="M24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3" i="11" s="1"/>
  <c r="AL222" i="1"/>
  <c r="AO222" i="1"/>
  <c r="BE222" i="1" s="1"/>
  <c r="AP222" i="1"/>
  <c r="M24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5" i="11" s="1"/>
  <c r="AL224" i="1"/>
  <c r="AO224" i="1"/>
  <c r="BE224" i="1" s="1"/>
  <c r="AP224" i="1"/>
  <c r="M24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6" i="11" s="1"/>
  <c r="AL225" i="1"/>
  <c r="AO225" i="1"/>
  <c r="BE225" i="1" s="1"/>
  <c r="AP225" i="1"/>
  <c r="M24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8" i="11" s="1"/>
  <c r="AL227" i="1"/>
  <c r="AO227" i="1"/>
  <c r="BE227" i="1" s="1"/>
  <c r="AP227" i="1"/>
  <c r="M24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9" i="11" s="1"/>
  <c r="AL228" i="1"/>
  <c r="AO228" i="1"/>
  <c r="BE228" i="1" s="1"/>
  <c r="AP228" i="1"/>
  <c r="M24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1" i="11" s="1"/>
  <c r="AL230" i="1"/>
  <c r="AO230" i="1"/>
  <c r="BE230" i="1" s="1"/>
  <c r="AP230" i="1"/>
  <c r="M25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4" i="11" s="1"/>
  <c r="AL233" i="1"/>
  <c r="AO233" i="1"/>
  <c r="BE233" i="1" s="1"/>
  <c r="AP233" i="1"/>
  <c r="M25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5" i="11" s="1"/>
  <c r="AL234" i="1"/>
  <c r="AO234" i="1"/>
  <c r="BE234" i="1" s="1"/>
  <c r="AP234" i="1"/>
  <c r="M25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8" i="11" s="1"/>
  <c r="AL237" i="1"/>
  <c r="AO237" i="1"/>
  <c r="BE237" i="1" s="1"/>
  <c r="AP237" i="1"/>
  <c r="M25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60" i="11" s="1"/>
  <c r="AL239" i="1"/>
  <c r="AO239" i="1"/>
  <c r="BE239" i="1" s="1"/>
  <c r="AP239" i="1"/>
  <c r="M26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61" i="11" s="1"/>
  <c r="AL240" i="1"/>
  <c r="AO240" i="1"/>
  <c r="BE240" i="1" s="1"/>
  <c r="AP240" i="1"/>
  <c r="M26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2" i="11" s="1"/>
  <c r="AL241" i="1"/>
  <c r="AO241" i="1"/>
  <c r="BE241" i="1" s="1"/>
  <c r="AP241" i="1"/>
  <c r="M26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4" i="11" s="1"/>
  <c r="AL243" i="1"/>
  <c r="AO243" i="1"/>
  <c r="BE243" i="1" s="1"/>
  <c r="AP243" i="1"/>
  <c r="M26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7" i="11" s="1"/>
  <c r="AL246" i="1"/>
  <c r="AO246" i="1"/>
  <c r="BE246" i="1" s="1"/>
  <c r="AP246" i="1"/>
  <c r="M26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8" i="11" s="1"/>
  <c r="AL247" i="1"/>
  <c r="AO247" i="1"/>
  <c r="BE247" i="1" s="1"/>
  <c r="AP247" i="1"/>
  <c r="M26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9" i="11" s="1"/>
  <c r="AL248" i="1"/>
  <c r="AO248" i="1"/>
  <c r="BE248" i="1" s="1"/>
  <c r="AP248" i="1"/>
  <c r="M26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71" i="11" s="1"/>
  <c r="AL250" i="1"/>
  <c r="AO250" i="1"/>
  <c r="BE250" i="1" s="1"/>
  <c r="AP250" i="1"/>
  <c r="M27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2" i="11" s="1"/>
  <c r="AL251" i="1"/>
  <c r="AO251" i="1"/>
  <c r="BE251" i="1" s="1"/>
  <c r="AP251" i="1"/>
  <c r="M27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3" i="11" s="1"/>
  <c r="AL252" i="1"/>
  <c r="AO252" i="1"/>
  <c r="BE252" i="1" s="1"/>
  <c r="AP252" i="1"/>
  <c r="M27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4" i="11" s="1"/>
  <c r="AL253" i="1"/>
  <c r="AO253" i="1"/>
  <c r="BE253" i="1" s="1"/>
  <c r="AP253" i="1"/>
  <c r="M27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5" i="11" s="1"/>
  <c r="AL254" i="1"/>
  <c r="AO254" i="1"/>
  <c r="BE254" i="1" s="1"/>
  <c r="AP254" i="1"/>
  <c r="M27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6" i="11" s="1"/>
  <c r="AL255" i="1"/>
  <c r="AO255" i="1"/>
  <c r="BE255" i="1" s="1"/>
  <c r="AP255" i="1"/>
  <c r="M27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7" i="11" s="1"/>
  <c r="AL256" i="1"/>
  <c r="AO256" i="1"/>
  <c r="BE256" i="1" s="1"/>
  <c r="AP256" i="1"/>
  <c r="M27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8" i="11" s="1"/>
  <c r="AL257" i="1"/>
  <c r="AO257" i="1"/>
  <c r="BE257" i="1" s="1"/>
  <c r="AP257" i="1"/>
  <c r="M27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9" i="11" s="1"/>
  <c r="AL258" i="1"/>
  <c r="AO258" i="1"/>
  <c r="BE258" i="1" s="1"/>
  <c r="AP258" i="1"/>
  <c r="M27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80" i="11" s="1"/>
  <c r="AL259" i="1"/>
  <c r="AO259" i="1"/>
  <c r="BE259" i="1" s="1"/>
  <c r="AP259" i="1"/>
  <c r="M28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81" i="11" s="1"/>
  <c r="AL260" i="1"/>
  <c r="AO260" i="1"/>
  <c r="BE260" i="1" s="1"/>
  <c r="AP260" i="1"/>
  <c r="M28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2" i="11" s="1"/>
  <c r="AL261" i="1"/>
  <c r="AO261" i="1"/>
  <c r="BE261" i="1" s="1"/>
  <c r="AP261" i="1"/>
  <c r="M28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3" i="11" s="1"/>
  <c r="AL262" i="1"/>
  <c r="AO262" i="1"/>
  <c r="BE262" i="1" s="1"/>
  <c r="AP262" i="1"/>
  <c r="M28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4" i="11" s="1"/>
  <c r="AL263" i="1"/>
  <c r="AO263" i="1"/>
  <c r="BE263" i="1" s="1"/>
  <c r="AP263" i="1"/>
  <c r="M28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5" i="11" s="1"/>
  <c r="AL264" i="1"/>
  <c r="AO264" i="1"/>
  <c r="BE264" i="1" s="1"/>
  <c r="AP264" i="1"/>
  <c r="M28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6" i="11" s="1"/>
  <c r="AL265" i="1"/>
  <c r="AO265" i="1"/>
  <c r="BE265" i="1" s="1"/>
  <c r="AP265" i="1"/>
  <c r="M28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7" i="11" s="1"/>
  <c r="AL266" i="1"/>
  <c r="AO266" i="1"/>
  <c r="BE266" i="1" s="1"/>
  <c r="AP266" i="1"/>
  <c r="M28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8" i="11" s="1"/>
  <c r="AL267" i="1"/>
  <c r="AO267" i="1"/>
  <c r="BE267" i="1" s="1"/>
  <c r="AP267" i="1"/>
  <c r="M28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9" i="11" s="1"/>
  <c r="AL268" i="1"/>
  <c r="AO268" i="1"/>
  <c r="BE268" i="1" s="1"/>
  <c r="AP268" i="1"/>
  <c r="M28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90" i="11" s="1"/>
  <c r="AL269" i="1"/>
  <c r="AO269" i="1"/>
  <c r="BE269" i="1" s="1"/>
  <c r="AP269" i="1"/>
  <c r="M29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91" i="11" s="1"/>
  <c r="AL270" i="1"/>
  <c r="AO270" i="1"/>
  <c r="BE270" i="1" s="1"/>
  <c r="AP270" i="1"/>
  <c r="M29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2" i="11" s="1"/>
  <c r="AL271" i="1"/>
  <c r="AO271" i="1"/>
  <c r="BE271" i="1" s="1"/>
  <c r="AP271" i="1"/>
  <c r="M29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3" i="11" s="1"/>
  <c r="AL272" i="1"/>
  <c r="AO272" i="1"/>
  <c r="BE272" i="1" s="1"/>
  <c r="AP272" i="1"/>
  <c r="M29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4" i="11" s="1"/>
  <c r="AL273" i="1"/>
  <c r="AO273" i="1"/>
  <c r="BE273" i="1" s="1"/>
  <c r="AP273" i="1"/>
  <c r="M29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5" i="11" s="1"/>
  <c r="AL274" i="1"/>
  <c r="AO274" i="1"/>
  <c r="BE274" i="1" s="1"/>
  <c r="AP274" i="1"/>
  <c r="M29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6" i="11" s="1"/>
  <c r="AL275" i="1"/>
  <c r="AO275" i="1"/>
  <c r="BE275" i="1" s="1"/>
  <c r="AP275" i="1"/>
  <c r="M29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7" i="11" s="1"/>
  <c r="AL276" i="1"/>
  <c r="AO276" i="1"/>
  <c r="BE276" i="1" s="1"/>
  <c r="AP276" i="1"/>
  <c r="M29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8" i="11" s="1"/>
  <c r="AL277" i="1"/>
  <c r="AO277" i="1"/>
  <c r="BE277" i="1" s="1"/>
  <c r="AP277" i="1"/>
  <c r="M29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9" i="11" s="1"/>
  <c r="AL278" i="1"/>
  <c r="AO278" i="1"/>
  <c r="BE278" i="1" s="1"/>
  <c r="AP278" i="1"/>
  <c r="M29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301" i="11" s="1"/>
  <c r="AL280" i="1"/>
  <c r="AO280" i="1"/>
  <c r="BE280" i="1" s="1"/>
  <c r="AP280" i="1"/>
  <c r="M30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2" i="11" s="1"/>
  <c r="AL281" i="1"/>
  <c r="AO281" i="1"/>
  <c r="BE281" i="1" s="1"/>
  <c r="AP281" i="1"/>
  <c r="M30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4" i="11" s="1"/>
  <c r="AL283" i="1"/>
  <c r="AO283" i="1"/>
  <c r="BE283" i="1" s="1"/>
  <c r="AP283" i="1"/>
  <c r="M30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5" i="11" s="1"/>
  <c r="AL284" i="1"/>
  <c r="AO284" i="1"/>
  <c r="BE284" i="1" s="1"/>
  <c r="AP284" i="1"/>
  <c r="M30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7" i="11" s="1"/>
  <c r="AL286" i="1"/>
  <c r="AO286" i="1"/>
  <c r="BE286" i="1" s="1"/>
  <c r="AP286" i="1"/>
  <c r="M30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8" i="11" s="1"/>
  <c r="AL287" i="1"/>
  <c r="AO287" i="1"/>
  <c r="BE287" i="1" s="1"/>
  <c r="AP287" i="1"/>
  <c r="M30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10" i="11" s="1"/>
  <c r="AL289" i="1"/>
  <c r="AO289" i="1"/>
  <c r="BE289" i="1" s="1"/>
  <c r="AP289" i="1"/>
  <c r="M31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3" i="11" s="1"/>
  <c r="AL292" i="1"/>
  <c r="AO292" i="1"/>
  <c r="BE292" i="1" s="1"/>
  <c r="AP292" i="1"/>
  <c r="M31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6" i="11" s="1"/>
  <c r="AL295" i="1"/>
  <c r="AO295" i="1"/>
  <c r="BE295" i="1" s="1"/>
  <c r="AP295" i="1"/>
  <c r="M31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7" i="11" s="1"/>
  <c r="AL296" i="1"/>
  <c r="AO296" i="1"/>
  <c r="BE296" i="1" s="1"/>
  <c r="AP296" i="1"/>
  <c r="M31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8" i="11" s="1"/>
  <c r="AL297" i="1"/>
  <c r="AO297" i="1"/>
  <c r="BE297" i="1" s="1"/>
  <c r="AP297" i="1"/>
  <c r="M31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9" i="11" s="1"/>
  <c r="AL298" i="1"/>
  <c r="AO298" i="1"/>
  <c r="BE298" i="1" s="1"/>
  <c r="AP298" i="1"/>
  <c r="M31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20" i="11" s="1"/>
  <c r="AL299" i="1"/>
  <c r="AO299" i="1"/>
  <c r="BE299" i="1" s="1"/>
  <c r="AP299" i="1"/>
  <c r="M32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21" i="11" s="1"/>
  <c r="AL300" i="1"/>
  <c r="AO300" i="1"/>
  <c r="BE300" i="1" s="1"/>
  <c r="AP300" i="1"/>
  <c r="M32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2" i="11" s="1"/>
  <c r="AL301" i="1"/>
  <c r="AO301" i="1"/>
  <c r="BE301" i="1" s="1"/>
  <c r="AP301" i="1"/>
  <c r="M32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3" i="11" s="1"/>
  <c r="AL302" i="1"/>
  <c r="AO302" i="1"/>
  <c r="BE302" i="1" s="1"/>
  <c r="AP302" i="1"/>
  <c r="M32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4" i="11" s="1"/>
  <c r="AL303" i="1"/>
  <c r="AO303" i="1"/>
  <c r="BE303" i="1" s="1"/>
  <c r="AP303" i="1"/>
  <c r="M32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5" i="11" s="1"/>
  <c r="AL304" i="1"/>
  <c r="AO304" i="1"/>
  <c r="BE304" i="1" s="1"/>
  <c r="AP304" i="1"/>
  <c r="M32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6" i="11" s="1"/>
  <c r="AL305" i="1"/>
  <c r="AO305" i="1"/>
  <c r="BE305" i="1" s="1"/>
  <c r="AP305" i="1"/>
  <c r="M32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7" i="11" s="1"/>
  <c r="AL306" i="1"/>
  <c r="AO306" i="1"/>
  <c r="BE306" i="1" s="1"/>
  <c r="AP306" i="1"/>
  <c r="M32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8" i="11" s="1"/>
  <c r="AL307" i="1"/>
  <c r="AO307" i="1"/>
  <c r="BE307" i="1" s="1"/>
  <c r="AP307" i="1"/>
  <c r="M32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9" i="11" s="1"/>
  <c r="AL308" i="1"/>
  <c r="AO308" i="1"/>
  <c r="BE308" i="1" s="1"/>
  <c r="AP308" i="1"/>
  <c r="M32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30" i="11" s="1"/>
  <c r="AL309" i="1"/>
  <c r="AO309" i="1"/>
  <c r="BE309" i="1" s="1"/>
  <c r="AP309" i="1"/>
  <c r="M33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31" i="11" s="1"/>
  <c r="AL310" i="1"/>
  <c r="AO310" i="1"/>
  <c r="BE310" i="1" s="1"/>
  <c r="AP310" i="1"/>
  <c r="M33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2" i="11" s="1"/>
  <c r="AL311" i="1"/>
  <c r="AO311" i="1"/>
  <c r="BE311" i="1" s="1"/>
  <c r="AP311" i="1"/>
  <c r="M33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3" i="11" s="1"/>
  <c r="AL312" i="1"/>
  <c r="AO312" i="1"/>
  <c r="BE312" i="1" s="1"/>
  <c r="AP312" i="1"/>
  <c r="M33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4" i="11" s="1"/>
  <c r="AL313" i="1"/>
  <c r="AO313" i="1"/>
  <c r="BE313" i="1" s="1"/>
  <c r="AP313" i="1"/>
  <c r="M33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6" i="11" s="1"/>
  <c r="AL315" i="1"/>
  <c r="AO315" i="1"/>
  <c r="BE315" i="1" s="1"/>
  <c r="AP315" i="1"/>
  <c r="M33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7" i="11" s="1"/>
  <c r="AL316" i="1"/>
  <c r="AO316" i="1"/>
  <c r="BE316" i="1" s="1"/>
  <c r="AP316" i="1"/>
  <c r="M33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9" i="11" s="1"/>
  <c r="AL318" i="1"/>
  <c r="AO318" i="1"/>
  <c r="BE318" i="1" s="1"/>
  <c r="AP318" i="1"/>
  <c r="M33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40" i="11" s="1"/>
  <c r="AL319" i="1"/>
  <c r="AO319" i="1"/>
  <c r="BE319" i="1" s="1"/>
  <c r="AP319" i="1"/>
  <c r="M34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2" i="11" s="1"/>
  <c r="AL321" i="1"/>
  <c r="AO321" i="1"/>
  <c r="BE321" i="1" s="1"/>
  <c r="AP321" i="1"/>
  <c r="M34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3" i="11" s="1"/>
  <c r="AL322" i="1"/>
  <c r="AO322" i="1"/>
  <c r="BE322" i="1" s="1"/>
  <c r="AP322" i="1"/>
  <c r="M34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6" i="11" s="1"/>
  <c r="AL325" i="1"/>
  <c r="AO325" i="1"/>
  <c r="BE325" i="1" s="1"/>
  <c r="AP325" i="1"/>
  <c r="M34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8" i="11" s="1"/>
  <c r="AL327" i="1"/>
  <c r="AO327" i="1"/>
  <c r="BE327" i="1" s="1"/>
  <c r="AP327" i="1"/>
  <c r="M34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50" i="11" s="1"/>
  <c r="AL329" i="1"/>
  <c r="AO329" i="1"/>
  <c r="BE329" i="1" s="1"/>
  <c r="AP329" i="1"/>
  <c r="M35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51" i="11" s="1"/>
  <c r="AL330" i="1"/>
  <c r="AO330" i="1"/>
  <c r="BE330" i="1" s="1"/>
  <c r="AP330" i="1"/>
  <c r="M35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3" i="11" s="1"/>
  <c r="AL332" i="1"/>
  <c r="AO332" i="1"/>
  <c r="BE332" i="1" s="1"/>
  <c r="AP332" i="1"/>
  <c r="M35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4" i="11" s="1"/>
  <c r="AL333" i="1"/>
  <c r="AO333" i="1"/>
  <c r="BE333" i="1" s="1"/>
  <c r="AP333" i="1"/>
  <c r="M35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7" i="11" s="1"/>
  <c r="AL336" i="1"/>
  <c r="AO336" i="1"/>
  <c r="BE336" i="1" s="1"/>
  <c r="AP336" i="1"/>
  <c r="M35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9" i="11" s="1"/>
  <c r="AL338" i="1"/>
  <c r="AO338" i="1"/>
  <c r="BE338" i="1" s="1"/>
  <c r="AP338" i="1"/>
  <c r="M35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60" i="11" s="1"/>
  <c r="AL339" i="1"/>
  <c r="AO339" i="1"/>
  <c r="BE339" i="1" s="1"/>
  <c r="AP339" i="1"/>
  <c r="M36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2" i="11" s="1"/>
  <c r="AL341" i="1"/>
  <c r="AO341" i="1"/>
  <c r="BE341" i="1" s="1"/>
  <c r="AP341" i="1"/>
  <c r="M36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3" i="11" s="1"/>
  <c r="AL342" i="1"/>
  <c r="AO342" i="1"/>
  <c r="BE342" i="1" s="1"/>
  <c r="AP342" i="1"/>
  <c r="M36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5" i="11" s="1"/>
  <c r="AL344" i="1"/>
  <c r="AO344" i="1"/>
  <c r="BE344" i="1" s="1"/>
  <c r="AP344" i="1"/>
  <c r="M36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6" i="11" s="1"/>
  <c r="AL345" i="1"/>
  <c r="AO345" i="1"/>
  <c r="BE345" i="1" s="1"/>
  <c r="AP345" i="1"/>
  <c r="M36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8" i="11" s="1"/>
  <c r="AL347" i="1"/>
  <c r="AO347" i="1"/>
  <c r="BE347" i="1" s="1"/>
  <c r="AP347" i="1"/>
  <c r="M36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9" i="11" s="1"/>
  <c r="AL348" i="1"/>
  <c r="AO348" i="1"/>
  <c r="BE348" i="1" s="1"/>
  <c r="AP348" i="1"/>
  <c r="M36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71" i="11" s="1"/>
  <c r="AL350" i="1"/>
  <c r="AO350" i="1"/>
  <c r="BE350" i="1" s="1"/>
  <c r="AP350" i="1"/>
  <c r="M37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2" i="11" s="1"/>
  <c r="AL351" i="1"/>
  <c r="AO351" i="1"/>
  <c r="BE351" i="1" s="1"/>
  <c r="AP351" i="1"/>
  <c r="M37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4" i="11" s="1"/>
  <c r="AL353" i="1"/>
  <c r="AO353" i="1"/>
  <c r="BE353" i="1" s="1"/>
  <c r="AP353" i="1"/>
  <c r="M37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5" i="11" s="1"/>
  <c r="AL354" i="1"/>
  <c r="AO354" i="1"/>
  <c r="BE354" i="1" s="1"/>
  <c r="AP354" i="1"/>
  <c r="M37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7" i="11" s="1"/>
  <c r="AL356" i="1"/>
  <c r="AO356" i="1"/>
  <c r="BE356" i="1" s="1"/>
  <c r="AP356" i="1"/>
  <c r="M37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8" i="11" s="1"/>
  <c r="AL357" i="1"/>
  <c r="AO357" i="1"/>
  <c r="BE357" i="1" s="1"/>
  <c r="AP357" i="1"/>
  <c r="M37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80" i="11" s="1"/>
  <c r="AL359" i="1"/>
  <c r="AO359" i="1"/>
  <c r="BE359" i="1" s="1"/>
  <c r="AP359" i="1"/>
  <c r="M38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81" i="11" s="1"/>
  <c r="AL360" i="1"/>
  <c r="AO360" i="1"/>
  <c r="BE360" i="1" s="1"/>
  <c r="AP360" i="1"/>
  <c r="M38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4" i="11" s="1"/>
  <c r="AL363" i="1"/>
  <c r="AO363" i="1"/>
  <c r="BE363" i="1" s="1"/>
  <c r="AP363" i="1"/>
  <c r="M38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5" i="11" s="1"/>
  <c r="AL364" i="1"/>
  <c r="AO364" i="1"/>
  <c r="BE364" i="1" s="1"/>
  <c r="AP364" i="1"/>
  <c r="M38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7" i="11" s="1"/>
  <c r="AL366" i="1"/>
  <c r="AO366" i="1"/>
  <c r="BE366" i="1" s="1"/>
  <c r="AP366" i="1"/>
  <c r="M38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2" i="11" s="1"/>
  <c r="AL371" i="1"/>
  <c r="AO371" i="1"/>
  <c r="BE371" i="1" s="1"/>
  <c r="AP371" i="1"/>
  <c r="M39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3" i="11" s="1"/>
  <c r="AL372" i="1"/>
  <c r="AO372" i="1"/>
  <c r="BE372" i="1" s="1"/>
  <c r="AP372" i="1"/>
  <c r="M39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4" i="11" s="1"/>
  <c r="AL373" i="1"/>
  <c r="AO373" i="1"/>
  <c r="BE373" i="1" s="1"/>
  <c r="AP373" i="1"/>
  <c r="M39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7" i="11" s="1"/>
  <c r="AL376" i="1"/>
  <c r="AO376" i="1"/>
  <c r="BE376" i="1" s="1"/>
  <c r="AP376" i="1"/>
  <c r="M39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400" i="11" s="1"/>
  <c r="AL379" i="1"/>
  <c r="AO379" i="1"/>
  <c r="BE379" i="1" s="1"/>
  <c r="AP379" i="1"/>
  <c r="M40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401" i="11" s="1"/>
  <c r="AL380" i="1"/>
  <c r="AO380" i="1"/>
  <c r="BE380" i="1" s="1"/>
  <c r="AP380" i="1"/>
  <c r="M40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2" i="11" s="1"/>
  <c r="AL381" i="1"/>
  <c r="AO381" i="1"/>
  <c r="BE381" i="1" s="1"/>
  <c r="AP381" i="1"/>
  <c r="M40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3" i="11" s="1"/>
  <c r="AL382" i="1"/>
  <c r="AO382" i="1"/>
  <c r="BE382" i="1" s="1"/>
  <c r="AP382" i="1"/>
  <c r="M40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4" i="11" s="1"/>
  <c r="AL383" i="1"/>
  <c r="AO383" i="1"/>
  <c r="BE383" i="1" s="1"/>
  <c r="AP383" i="1"/>
  <c r="M40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5" i="11" s="1"/>
  <c r="AL384" i="1"/>
  <c r="AO384" i="1"/>
  <c r="BE384" i="1" s="1"/>
  <c r="AP384" i="1"/>
  <c r="M40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6" i="11" s="1"/>
  <c r="AL385" i="1"/>
  <c r="AO385" i="1"/>
  <c r="BE385" i="1" s="1"/>
  <c r="AP385" i="1"/>
  <c r="M40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7" i="11" s="1"/>
  <c r="AL386" i="1"/>
  <c r="AO386" i="1"/>
  <c r="BE386" i="1" s="1"/>
  <c r="AP386" i="1"/>
  <c r="M40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8" i="11" s="1"/>
  <c r="AL387" i="1"/>
  <c r="AO387" i="1"/>
  <c r="BE387" i="1" s="1"/>
  <c r="AP387" i="1"/>
  <c r="M40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9" i="11" s="1"/>
  <c r="AL388" i="1"/>
  <c r="AO388" i="1"/>
  <c r="BE388" i="1" s="1"/>
  <c r="AP388" i="1"/>
  <c r="M40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10" i="11" s="1"/>
  <c r="AL389" i="1"/>
  <c r="AO389" i="1"/>
  <c r="BE389" i="1" s="1"/>
  <c r="AP389" i="1"/>
  <c r="M41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11" i="11" s="1"/>
  <c r="AL390" i="1"/>
  <c r="AO390" i="1"/>
  <c r="BE390" i="1" s="1"/>
  <c r="AP390" i="1"/>
  <c r="M41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2" i="11" s="1"/>
  <c r="AL391" i="1"/>
  <c r="AO391" i="1"/>
  <c r="BE391" i="1" s="1"/>
  <c r="AP391" i="1"/>
  <c r="M41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3" i="11" s="1"/>
  <c r="AL392" i="1"/>
  <c r="AO392" i="1"/>
  <c r="BE392" i="1" s="1"/>
  <c r="AP392" i="1"/>
  <c r="M41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4" i="11" s="1"/>
  <c r="AL393" i="1"/>
  <c r="AO393" i="1"/>
  <c r="BE393" i="1" s="1"/>
  <c r="AP393" i="1"/>
  <c r="M41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5" i="11" s="1"/>
  <c r="AL394" i="1"/>
  <c r="AO394" i="1"/>
  <c r="BE394" i="1" s="1"/>
  <c r="AP394" i="1"/>
  <c r="M41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6" i="11" s="1"/>
  <c r="AL395" i="1"/>
  <c r="AO395" i="1"/>
  <c r="BE395" i="1" s="1"/>
  <c r="AP395" i="1"/>
  <c r="M41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7" i="11" s="1"/>
  <c r="AL396" i="1"/>
  <c r="AO396" i="1"/>
  <c r="BE396" i="1" s="1"/>
  <c r="AP396" i="1"/>
  <c r="M41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8" i="11" s="1"/>
  <c r="AL397" i="1"/>
  <c r="AO397" i="1"/>
  <c r="BE397" i="1" s="1"/>
  <c r="AP397" i="1"/>
  <c r="M41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9" i="11" s="1"/>
  <c r="AL398" i="1"/>
  <c r="AO398" i="1"/>
  <c r="BE398" i="1" s="1"/>
  <c r="AP398" i="1"/>
  <c r="M41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20" i="11" s="1"/>
  <c r="AL399" i="1"/>
  <c r="AO399" i="1"/>
  <c r="BE399" i="1" s="1"/>
  <c r="AP399" i="1"/>
  <c r="M42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21" i="11" s="1"/>
  <c r="AL400" i="1"/>
  <c r="AO400" i="1"/>
  <c r="BE400" i="1" s="1"/>
  <c r="AP400" i="1"/>
  <c r="M42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2" i="11" s="1"/>
  <c r="AL401" i="1"/>
  <c r="AO401" i="1"/>
  <c r="BE401" i="1" s="1"/>
  <c r="AP401" i="1"/>
  <c r="M42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3" i="11" s="1"/>
  <c r="AL402" i="1"/>
  <c r="AO402" i="1"/>
  <c r="BE402" i="1" s="1"/>
  <c r="AP402" i="1"/>
  <c r="M42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4" i="11" s="1"/>
  <c r="AL403" i="1"/>
  <c r="AO403" i="1"/>
  <c r="BE403" i="1" s="1"/>
  <c r="AP403" i="1"/>
  <c r="M42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5" i="11" s="1"/>
  <c r="AL404" i="1"/>
  <c r="AO404" i="1"/>
  <c r="BE404" i="1" s="1"/>
  <c r="AP404" i="1"/>
  <c r="M42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6" i="11" s="1"/>
  <c r="AL405" i="1"/>
  <c r="AO405" i="1"/>
  <c r="BE405" i="1" s="1"/>
  <c r="AP405" i="1"/>
  <c r="M42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7" i="11" s="1"/>
  <c r="AL406" i="1"/>
  <c r="AO406" i="1"/>
  <c r="BE406" i="1" s="1"/>
  <c r="AP406" i="1"/>
  <c r="M42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9" i="11" s="1"/>
  <c r="AL408" i="1"/>
  <c r="AO408" i="1"/>
  <c r="BE408" i="1" s="1"/>
  <c r="AP408" i="1"/>
  <c r="M42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30" i="11" s="1"/>
  <c r="AL409" i="1"/>
  <c r="AO409" i="1"/>
  <c r="BE409" i="1" s="1"/>
  <c r="AP409" i="1"/>
  <c r="M43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2" i="11" s="1"/>
  <c r="AL411" i="1"/>
  <c r="AO411" i="1"/>
  <c r="BE411" i="1" s="1"/>
  <c r="AP411" i="1"/>
  <c r="M43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3" i="11" s="1"/>
  <c r="AL412" i="1"/>
  <c r="AO412" i="1"/>
  <c r="BE412" i="1" s="1"/>
  <c r="AP412" i="1"/>
  <c r="M43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5" i="11" s="1"/>
  <c r="AL414" i="1"/>
  <c r="AO414" i="1"/>
  <c r="BE414" i="1" s="1"/>
  <c r="AP414" i="1"/>
  <c r="M43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6" i="11" s="1"/>
  <c r="AL415" i="1"/>
  <c r="AO415" i="1"/>
  <c r="BE415" i="1" s="1"/>
  <c r="AP415" i="1"/>
  <c r="M43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8" i="11" s="1"/>
  <c r="AL417" i="1"/>
  <c r="AO417" i="1"/>
  <c r="BE417" i="1" s="1"/>
  <c r="AP417" i="1"/>
  <c r="M43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9" i="11" s="1"/>
  <c r="AL418" i="1"/>
  <c r="AO418" i="1"/>
  <c r="BE418" i="1" s="1"/>
  <c r="AP418" i="1"/>
  <c r="M43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40" i="11" s="1"/>
  <c r="AL419" i="1"/>
  <c r="AO419" i="1"/>
  <c r="BE419" i="1" s="1"/>
  <c r="AP419" i="1"/>
  <c r="M44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41" i="11" s="1"/>
  <c r="AL420" i="1"/>
  <c r="AO420" i="1"/>
  <c r="BE420" i="1" s="1"/>
  <c r="AP420" i="1"/>
  <c r="M44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2" i="11" s="1"/>
  <c r="AL421" i="1"/>
  <c r="AO421" i="1"/>
  <c r="BE421" i="1" s="1"/>
  <c r="AP421" i="1"/>
  <c r="M44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4" i="11" s="1"/>
  <c r="AL423" i="1"/>
  <c r="AO423" i="1"/>
  <c r="BE423" i="1" s="1"/>
  <c r="AP423" i="1"/>
  <c r="M44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5" i="11" s="1"/>
  <c r="AL424" i="1"/>
  <c r="AO424" i="1"/>
  <c r="BE424" i="1" s="1"/>
  <c r="AP424" i="1"/>
  <c r="M44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8" i="11" s="1"/>
  <c r="AL427" i="1"/>
  <c r="AO427" i="1"/>
  <c r="BE427" i="1" s="1"/>
  <c r="AP427" i="1"/>
  <c r="M44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50" i="11" s="1"/>
  <c r="AL429" i="1"/>
  <c r="AO429" i="1"/>
  <c r="BE429" i="1" s="1"/>
  <c r="AP429" i="1"/>
  <c r="M45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51" i="11" s="1"/>
  <c r="AL430" i="1"/>
  <c r="AO430" i="1"/>
  <c r="BE430" i="1" s="1"/>
  <c r="AP430" i="1"/>
  <c r="M45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2" i="11" s="1"/>
  <c r="AL431" i="1"/>
  <c r="AO431" i="1"/>
  <c r="BE431" i="1" s="1"/>
  <c r="AP431" i="1"/>
  <c r="M45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3" i="11" s="1"/>
  <c r="AL432" i="1"/>
  <c r="AO432" i="1"/>
  <c r="BE432" i="1" s="1"/>
  <c r="AP432" i="1"/>
  <c r="M45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4" i="11" s="1"/>
  <c r="AL433" i="1"/>
  <c r="AO433" i="1"/>
  <c r="BE433" i="1" s="1"/>
  <c r="AP433" i="1"/>
  <c r="M45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5" i="11" s="1"/>
  <c r="AL434" i="1"/>
  <c r="AO434" i="1"/>
  <c r="BE434" i="1" s="1"/>
  <c r="AP434" i="1"/>
  <c r="M45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6" i="11" s="1"/>
  <c r="AL435" i="1"/>
  <c r="AO435" i="1"/>
  <c r="BE435" i="1" s="1"/>
  <c r="AP435" i="1"/>
  <c r="M45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7" i="11" s="1"/>
  <c r="AL436" i="1"/>
  <c r="AO436" i="1"/>
  <c r="BE436" i="1" s="1"/>
  <c r="AP436" i="1"/>
  <c r="M45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8" i="11" s="1"/>
  <c r="AL437" i="1"/>
  <c r="AO437" i="1"/>
  <c r="BE437" i="1" s="1"/>
  <c r="AP437" i="1"/>
  <c r="M45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9" i="11" s="1"/>
  <c r="AL438" i="1"/>
  <c r="AO438" i="1"/>
  <c r="BE438" i="1" s="1"/>
  <c r="AP438" i="1"/>
  <c r="M45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60" i="11" s="1"/>
  <c r="AL439" i="1"/>
  <c r="AO439" i="1"/>
  <c r="BE439" i="1" s="1"/>
  <c r="AP439" i="1"/>
  <c r="M46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61" i="11" s="1"/>
  <c r="AL440" i="1"/>
  <c r="AO440" i="1"/>
  <c r="BE440" i="1" s="1"/>
  <c r="AP440" i="1"/>
  <c r="M46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2" i="11" s="1"/>
  <c r="AL441" i="1"/>
  <c r="AO441" i="1"/>
  <c r="BE441" i="1" s="1"/>
  <c r="AP441" i="1"/>
  <c r="M46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3" i="11" s="1"/>
  <c r="AL442" i="1"/>
  <c r="AO442" i="1"/>
  <c r="BE442" i="1" s="1"/>
  <c r="AP442" i="1"/>
  <c r="M46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4" i="11" s="1"/>
  <c r="AL443" i="1"/>
  <c r="AO443" i="1"/>
  <c r="BE443" i="1" s="1"/>
  <c r="AP443" i="1"/>
  <c r="M46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5" i="11" s="1"/>
  <c r="AL444" i="1"/>
  <c r="AO444" i="1"/>
  <c r="BE444" i="1" s="1"/>
  <c r="AP444" i="1"/>
  <c r="M46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7" i="11" s="1"/>
  <c r="AL446" i="1"/>
  <c r="AO446" i="1"/>
  <c r="BE446" i="1" s="1"/>
  <c r="AP446" i="1"/>
  <c r="M46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8" i="11" s="1"/>
  <c r="AL447" i="1"/>
  <c r="AO447" i="1"/>
  <c r="BE447" i="1" s="1"/>
  <c r="AP447" i="1"/>
  <c r="M46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70" i="11" s="1"/>
  <c r="AL449" i="1"/>
  <c r="AO449" i="1"/>
  <c r="BE449" i="1" s="1"/>
  <c r="AP449" i="1"/>
  <c r="M47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71" i="11" s="1"/>
  <c r="AL450" i="1"/>
  <c r="AO450" i="1"/>
  <c r="BE450" i="1" s="1"/>
  <c r="AP450" i="1"/>
  <c r="M47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2" i="11" s="1"/>
  <c r="AL451" i="1"/>
  <c r="AO451" i="1"/>
  <c r="BE451" i="1" s="1"/>
  <c r="AP451" i="1"/>
  <c r="M47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3" i="11" s="1"/>
  <c r="AL452" i="1"/>
  <c r="AO452" i="1"/>
  <c r="BE452" i="1" s="1"/>
  <c r="AP452" i="1"/>
  <c r="M47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4" i="11" s="1"/>
  <c r="AL453" i="1"/>
  <c r="AO453" i="1"/>
  <c r="BE453" i="1" s="1"/>
  <c r="AP453" i="1"/>
  <c r="M47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5" i="11" s="1"/>
  <c r="AL454" i="1"/>
  <c r="AO454" i="1"/>
  <c r="BE454" i="1" s="1"/>
  <c r="AP454" i="1"/>
  <c r="M47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6" i="11" s="1"/>
  <c r="AL455" i="1"/>
  <c r="AO455" i="1"/>
  <c r="BE455" i="1" s="1"/>
  <c r="AP455" i="1"/>
  <c r="M47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7" i="11" s="1"/>
  <c r="AL456" i="1"/>
  <c r="AO456" i="1"/>
  <c r="BE456" i="1" s="1"/>
  <c r="AP456" i="1"/>
  <c r="M47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8" i="11" s="1"/>
  <c r="AL457" i="1"/>
  <c r="AO457" i="1"/>
  <c r="BE457" i="1" s="1"/>
  <c r="AP457" i="1"/>
  <c r="M47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9" i="11" s="1"/>
  <c r="AL458" i="1"/>
  <c r="AO458" i="1"/>
  <c r="BE458" i="1" s="1"/>
  <c r="AP458" i="1"/>
  <c r="M47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80" i="11" s="1"/>
  <c r="AL459" i="1"/>
  <c r="AO459" i="1"/>
  <c r="BE459" i="1" s="1"/>
  <c r="AP459" i="1"/>
  <c r="M48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81" i="11" s="1"/>
  <c r="AL460" i="1"/>
  <c r="AO460" i="1"/>
  <c r="BE460" i="1" s="1"/>
  <c r="AP460" i="1"/>
  <c r="M48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2" i="11" s="1"/>
  <c r="AL461" i="1"/>
  <c r="AO461" i="1"/>
  <c r="BE461" i="1" s="1"/>
  <c r="AP461" i="1"/>
  <c r="M48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3" i="11" s="1"/>
  <c r="AL462" i="1"/>
  <c r="AO462" i="1"/>
  <c r="BE462" i="1" s="1"/>
  <c r="AP462" i="1"/>
  <c r="M48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4" i="11" s="1"/>
  <c r="AL463" i="1"/>
  <c r="AO463" i="1"/>
  <c r="BE463" i="1" s="1"/>
  <c r="AP463" i="1"/>
  <c r="M48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5" i="11" s="1"/>
  <c r="AL464" i="1"/>
  <c r="AO464" i="1"/>
  <c r="BE464" i="1" s="1"/>
  <c r="AP464" i="1"/>
  <c r="M48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6" i="11" s="1"/>
  <c r="AL465" i="1"/>
  <c r="AO465" i="1"/>
  <c r="BE465" i="1" s="1"/>
  <c r="AP465" i="1"/>
  <c r="M48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7" i="11" s="1"/>
  <c r="AL466" i="1"/>
  <c r="AO466" i="1"/>
  <c r="BE466" i="1" s="1"/>
  <c r="AP466" i="1"/>
  <c r="M48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8" i="11" s="1"/>
  <c r="AL467" i="1"/>
  <c r="AO467" i="1"/>
  <c r="BE467" i="1" s="1"/>
  <c r="AP467" i="1"/>
  <c r="M48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9" i="11" s="1"/>
  <c r="AL468" i="1"/>
  <c r="AO468" i="1"/>
  <c r="BE468" i="1" s="1"/>
  <c r="AP468" i="1"/>
  <c r="M48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91" i="11" s="1"/>
  <c r="AL470" i="1"/>
  <c r="AO470" i="1"/>
  <c r="BE470" i="1" s="1"/>
  <c r="AP470" i="1"/>
  <c r="M49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2" i="11" s="1"/>
  <c r="AL471" i="1"/>
  <c r="AO471" i="1"/>
  <c r="BE471" i="1" s="1"/>
  <c r="AP471" i="1"/>
  <c r="M49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4" i="11" s="1"/>
  <c r="AL473" i="1"/>
  <c r="AO473" i="1"/>
  <c r="BE473" i="1" s="1"/>
  <c r="AP473" i="1"/>
  <c r="M49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5" i="11" s="1"/>
  <c r="AL474" i="1"/>
  <c r="AO474" i="1"/>
  <c r="BE474" i="1" s="1"/>
  <c r="AP474" i="1"/>
  <c r="M49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6" i="11" s="1"/>
  <c r="AL475" i="1"/>
  <c r="AO475" i="1"/>
  <c r="BE475" i="1" s="1"/>
  <c r="AP475" i="1"/>
  <c r="M49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8" i="11" s="1"/>
  <c r="AL477" i="1"/>
  <c r="AO477" i="1"/>
  <c r="BE477" i="1" s="1"/>
  <c r="AP477" i="1"/>
  <c r="M49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500" i="11" s="1"/>
  <c r="AL479" i="1"/>
  <c r="AO479" i="1"/>
  <c r="BE479" i="1" s="1"/>
  <c r="AP479" i="1"/>
  <c r="M50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501" i="11" s="1"/>
  <c r="AL480" i="1"/>
  <c r="AO480" i="1"/>
  <c r="BE480" i="1" s="1"/>
  <c r="AP480" i="1"/>
  <c r="M50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4" i="11" s="1"/>
  <c r="AL483" i="1"/>
  <c r="AO483" i="1"/>
  <c r="BE483" i="1" s="1"/>
  <c r="AP483" i="1"/>
  <c r="M50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6" i="11" s="1"/>
  <c r="AL485" i="1"/>
  <c r="AO485" i="1"/>
  <c r="BE485" i="1" s="1"/>
  <c r="AP485" i="1"/>
  <c r="M50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7" i="11" s="1"/>
  <c r="AL486" i="1"/>
  <c r="AO486" i="1"/>
  <c r="BE486" i="1" s="1"/>
  <c r="AP486" i="1"/>
  <c r="M50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8" i="11" s="1"/>
  <c r="AL487" i="1"/>
  <c r="AO487" i="1"/>
  <c r="BE487" i="1" s="1"/>
  <c r="AP487" i="1"/>
  <c r="M50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10" i="11" s="1"/>
  <c r="AL489" i="1"/>
  <c r="AO489" i="1"/>
  <c r="BE489" i="1" s="1"/>
  <c r="AP489" i="1"/>
  <c r="M51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2" i="11" s="1"/>
  <c r="AL491" i="1"/>
  <c r="AO491" i="1"/>
  <c r="BE491" i="1" s="1"/>
  <c r="AP491" i="1"/>
  <c r="M51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3" i="11" s="1"/>
  <c r="AL492" i="1"/>
  <c r="AO492" i="1"/>
  <c r="BE492" i="1" s="1"/>
  <c r="AP492" i="1"/>
  <c r="M51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5" i="11" s="1"/>
  <c r="AL494" i="1"/>
  <c r="AO494" i="1"/>
  <c r="BE494" i="1" s="1"/>
  <c r="AP494" i="1"/>
  <c r="M51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6" i="11" s="1"/>
  <c r="AL495" i="1"/>
  <c r="AO495" i="1"/>
  <c r="BE495" i="1" s="1"/>
  <c r="AP495" i="1"/>
  <c r="M51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8" i="11" s="1"/>
  <c r="AL497" i="1"/>
  <c r="AO497" i="1"/>
  <c r="BE497" i="1" s="1"/>
  <c r="AP497" i="1"/>
  <c r="M51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9" i="11" s="1"/>
  <c r="AL498" i="1"/>
  <c r="AO498" i="1"/>
  <c r="BE498" i="1" s="1"/>
  <c r="AP498" i="1"/>
  <c r="M51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2" i="11" s="1"/>
  <c r="AL501" i="1"/>
  <c r="AO501" i="1"/>
  <c r="BE501" i="1" s="1"/>
  <c r="AP501" i="1"/>
  <c r="M52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3" i="11" s="1"/>
  <c r="AL502" i="1"/>
  <c r="AO502" i="1"/>
  <c r="BE502" i="1" s="1"/>
  <c r="AP502" i="1"/>
  <c r="M52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4" i="11" s="1"/>
  <c r="AL503" i="1"/>
  <c r="AO503" i="1"/>
  <c r="BE503" i="1" s="1"/>
  <c r="AP503" i="1"/>
  <c r="M52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5" i="11" s="1"/>
  <c r="AL504" i="1"/>
  <c r="AO504" i="1"/>
  <c r="BE504" i="1" s="1"/>
  <c r="AP504" i="1"/>
  <c r="M52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7" i="11" s="1"/>
  <c r="AL506" i="1"/>
  <c r="AO506" i="1"/>
  <c r="BE506" i="1" s="1"/>
  <c r="AP506" i="1"/>
  <c r="M52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8" i="11" s="1"/>
  <c r="AL507" i="1"/>
  <c r="AO507" i="1"/>
  <c r="BE507" i="1" s="1"/>
  <c r="AP507" i="1"/>
  <c r="M52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30" i="11" s="1"/>
  <c r="AL509" i="1"/>
  <c r="AO509" i="1"/>
  <c r="BE509" i="1" s="1"/>
  <c r="AP509" i="1"/>
  <c r="M53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31" i="11" s="1"/>
  <c r="AL510" i="1"/>
  <c r="AO510" i="1"/>
  <c r="BE510" i="1" s="1"/>
  <c r="AP510" i="1"/>
  <c r="M53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3" i="11" s="1"/>
  <c r="AL512" i="1"/>
  <c r="AO512" i="1"/>
  <c r="BE512" i="1" s="1"/>
  <c r="AP512" i="1"/>
  <c r="M53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4" i="11" s="1"/>
  <c r="AL513" i="1"/>
  <c r="AO513" i="1"/>
  <c r="BE513" i="1" s="1"/>
  <c r="AP513" i="1"/>
  <c r="M53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5" i="11" s="1"/>
  <c r="AL514" i="1"/>
  <c r="AO514" i="1"/>
  <c r="BE514" i="1" s="1"/>
  <c r="AP514" i="1"/>
  <c r="M53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6" i="11" s="1"/>
  <c r="AL515" i="1"/>
  <c r="AO515" i="1"/>
  <c r="BE515" i="1" s="1"/>
  <c r="AP515" i="1"/>
  <c r="M53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9" i="11" s="1"/>
  <c r="AL518" i="1"/>
  <c r="AO518" i="1"/>
  <c r="BE518" i="1" s="1"/>
  <c r="AP518" i="1"/>
  <c r="M53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2" i="11" s="1"/>
  <c r="AL521" i="1"/>
  <c r="AO521" i="1"/>
  <c r="BE521" i="1" s="1"/>
  <c r="AP521" i="1"/>
  <c r="M54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5" i="11" s="1"/>
  <c r="AL524" i="1"/>
  <c r="AO524" i="1"/>
  <c r="BE524" i="1" s="1"/>
  <c r="AP524" i="1"/>
  <c r="M54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6" i="11" s="1"/>
  <c r="AL525" i="1"/>
  <c r="AO525" i="1"/>
  <c r="BE525" i="1" s="1"/>
  <c r="AP525" i="1"/>
  <c r="M54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7" i="11" s="1"/>
  <c r="AL526" i="1"/>
  <c r="AO526" i="1"/>
  <c r="BE526" i="1" s="1"/>
  <c r="AP526" i="1"/>
  <c r="M54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8" i="11" s="1"/>
  <c r="AL527" i="1"/>
  <c r="AO527" i="1"/>
  <c r="BE527" i="1" s="1"/>
  <c r="AP527" i="1"/>
  <c r="M54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50" i="11" s="1"/>
  <c r="AL529" i="1"/>
  <c r="AO529" i="1"/>
  <c r="BE529" i="1" s="1"/>
  <c r="AP529" i="1"/>
  <c r="M55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51" i="11" s="1"/>
  <c r="AL530" i="1"/>
  <c r="AO530" i="1"/>
  <c r="BE530" i="1" s="1"/>
  <c r="AP530" i="1"/>
  <c r="M55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3" i="11" s="1"/>
  <c r="AL532" i="1"/>
  <c r="AO532" i="1"/>
  <c r="BE532" i="1" s="1"/>
  <c r="AP532" i="1"/>
  <c r="M55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4" i="11" s="1"/>
  <c r="AL533" i="1"/>
  <c r="AO533" i="1"/>
  <c r="BE533" i="1" s="1"/>
  <c r="AP533" i="1"/>
  <c r="M55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6" i="11" s="1"/>
  <c r="AL535" i="1"/>
  <c r="AO535" i="1"/>
  <c r="BE535" i="1" s="1"/>
  <c r="AP535" i="1"/>
  <c r="M55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7" i="11" s="1"/>
  <c r="AL536" i="1"/>
  <c r="AO536" i="1"/>
  <c r="BE536" i="1" s="1"/>
  <c r="AP536" i="1"/>
  <c r="M55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60" i="11" s="1"/>
  <c r="AL539" i="1"/>
  <c r="AO539" i="1"/>
  <c r="BE539" i="1" s="1"/>
  <c r="AP539" i="1"/>
  <c r="M56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61" i="11" s="1"/>
  <c r="AL540" i="1"/>
  <c r="AO540" i="1"/>
  <c r="BE540" i="1" s="1"/>
  <c r="AP540" i="1"/>
  <c r="M56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2" i="11" s="1"/>
  <c r="AL541" i="1"/>
  <c r="AO541" i="1"/>
  <c r="BE541" i="1" s="1"/>
  <c r="AP541" i="1"/>
  <c r="M56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3" i="11" s="1"/>
  <c r="AL542" i="1"/>
  <c r="AO542" i="1"/>
  <c r="BE542" i="1" s="1"/>
  <c r="AP542" i="1"/>
  <c r="M56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5" i="11" s="1"/>
  <c r="AL544" i="1"/>
  <c r="AO544" i="1"/>
  <c r="BE544" i="1" s="1"/>
  <c r="AP544" i="1"/>
  <c r="M56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6" i="11" s="1"/>
  <c r="AL545" i="1"/>
  <c r="AO545" i="1"/>
  <c r="BE545" i="1" s="1"/>
  <c r="AP545" i="1"/>
  <c r="M56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8" i="11" s="1"/>
  <c r="AL547" i="1"/>
  <c r="AO547" i="1"/>
  <c r="BE547" i="1" s="1"/>
  <c r="AP547" i="1"/>
  <c r="M56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9" i="11" s="1"/>
  <c r="AL548" i="1"/>
  <c r="AO548" i="1"/>
  <c r="BE548" i="1" s="1"/>
  <c r="AP548" i="1"/>
  <c r="M56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4" i="11" s="1"/>
  <c r="AL553" i="1"/>
  <c r="AO553" i="1"/>
  <c r="BE553" i="1" s="1"/>
  <c r="AP553" i="1"/>
  <c r="M57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5" i="11" s="1"/>
  <c r="AL554" i="1"/>
  <c r="AO554" i="1"/>
  <c r="BE554" i="1" s="1"/>
  <c r="AP554" i="1"/>
  <c r="M57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7" i="11" s="1"/>
  <c r="AL556" i="1"/>
  <c r="AO556" i="1"/>
  <c r="BE556" i="1" s="1"/>
  <c r="AP556" i="1"/>
  <c r="M57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9" i="11" s="1"/>
  <c r="AL558" i="1"/>
  <c r="AO558" i="1"/>
  <c r="BE558" i="1" s="1"/>
  <c r="AP558" i="1"/>
  <c r="M57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2" i="11" s="1"/>
  <c r="AL561" i="1"/>
  <c r="AO561" i="1"/>
  <c r="BE561" i="1" s="1"/>
  <c r="AP561" i="1"/>
  <c r="M58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3" i="11" s="1"/>
  <c r="AL562" i="1"/>
  <c r="AO562" i="1"/>
  <c r="BE562" i="1" s="1"/>
  <c r="AP562" i="1"/>
  <c r="M58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4" i="11" s="1"/>
  <c r="AL563" i="1"/>
  <c r="AO563" i="1"/>
  <c r="BE563" i="1" s="1"/>
  <c r="AP563" i="1"/>
  <c r="M58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5" i="11" s="1"/>
  <c r="AL564" i="1"/>
  <c r="AO564" i="1"/>
  <c r="BE564" i="1" s="1"/>
  <c r="AP564" i="1"/>
  <c r="M58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6" i="11" s="1"/>
  <c r="AL565" i="1"/>
  <c r="AO565" i="1"/>
  <c r="BE565" i="1" s="1"/>
  <c r="AP565" i="1"/>
  <c r="M58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7" i="11" s="1"/>
  <c r="AL566" i="1"/>
  <c r="AO566" i="1"/>
  <c r="BE566" i="1" s="1"/>
  <c r="AP566" i="1"/>
  <c r="M58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9" i="11" s="1"/>
  <c r="AL568" i="1"/>
  <c r="AO568" i="1"/>
  <c r="BE568" i="1" s="1"/>
  <c r="AP568" i="1"/>
  <c r="M58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90" i="11" s="1"/>
  <c r="AL569" i="1"/>
  <c r="AO569" i="1"/>
  <c r="BE569" i="1" s="1"/>
  <c r="AP569" i="1"/>
  <c r="M59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2" i="11" s="1"/>
  <c r="AL571" i="1"/>
  <c r="AO571" i="1"/>
  <c r="BE571" i="1" s="1"/>
  <c r="AP571" i="1"/>
  <c r="M59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3" i="11" s="1"/>
  <c r="AL572" i="1"/>
  <c r="AO572" i="1"/>
  <c r="BE572" i="1" s="1"/>
  <c r="AP572" i="1"/>
  <c r="M59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5" i="11" s="1"/>
  <c r="AL574" i="1"/>
  <c r="AO574" i="1"/>
  <c r="BE574" i="1" s="1"/>
  <c r="AP574" i="1"/>
  <c r="M59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6" i="11" s="1"/>
  <c r="AL575" i="1"/>
  <c r="AO575" i="1"/>
  <c r="BE575" i="1" s="1"/>
  <c r="AP575" i="1"/>
  <c r="M59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8" i="11" s="1"/>
  <c r="AL577" i="1"/>
  <c r="AO577" i="1"/>
  <c r="BE577" i="1" s="1"/>
  <c r="AP577" i="1"/>
  <c r="M59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9" i="11" s="1"/>
  <c r="AL578" i="1"/>
  <c r="AO578" i="1"/>
  <c r="BE578" i="1" s="1"/>
  <c r="AP578" i="1"/>
  <c r="M59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601" i="11" s="1"/>
  <c r="AL580" i="1"/>
  <c r="AO580" i="1"/>
  <c r="BE580" i="1" s="1"/>
  <c r="AP580" i="1"/>
  <c r="M60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2" i="11" s="1"/>
  <c r="AL581" i="1"/>
  <c r="AO581" i="1"/>
  <c r="BE581" i="1" s="1"/>
  <c r="AP581" i="1"/>
  <c r="M60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4" i="11" s="1"/>
  <c r="AL583" i="1"/>
  <c r="AO583" i="1"/>
  <c r="BE583" i="1" s="1"/>
  <c r="AP583" i="1"/>
  <c r="M60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5" i="11" s="1"/>
  <c r="AL584" i="1"/>
  <c r="AO584" i="1"/>
  <c r="BE584" i="1" s="1"/>
  <c r="AP584" i="1"/>
  <c r="M60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7" i="11" s="1"/>
  <c r="AL586" i="1"/>
  <c r="AO586" i="1"/>
  <c r="BE586" i="1" s="1"/>
  <c r="AP586" i="1"/>
  <c r="M60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8" i="11" s="1"/>
  <c r="AL587" i="1"/>
  <c r="AO587" i="1"/>
  <c r="BE587" i="1" s="1"/>
  <c r="AP587" i="1"/>
  <c r="M60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10" i="11" s="1"/>
  <c r="AL589" i="1"/>
  <c r="AO589" i="1"/>
  <c r="BE589" i="1" s="1"/>
  <c r="AP589" i="1"/>
  <c r="M61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11" i="11" s="1"/>
  <c r="AL590" i="1"/>
  <c r="AO590" i="1"/>
  <c r="BE590" i="1" s="1"/>
  <c r="AP590" i="1"/>
  <c r="M61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3" i="11" s="1"/>
  <c r="AL592" i="1"/>
  <c r="AO592" i="1"/>
  <c r="BE592" i="1" s="1"/>
  <c r="AP592" i="1"/>
  <c r="M61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4" i="11" s="1"/>
  <c r="AL593" i="1"/>
  <c r="AO593" i="1"/>
  <c r="BE593" i="1" s="1"/>
  <c r="AP593" i="1"/>
  <c r="M61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6" i="11" s="1"/>
  <c r="AL595" i="1"/>
  <c r="AO595" i="1"/>
  <c r="BE595" i="1" s="1"/>
  <c r="AP595" i="1"/>
  <c r="M61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7" i="11" s="1"/>
  <c r="AL596" i="1"/>
  <c r="AO596" i="1"/>
  <c r="BE596" i="1" s="1"/>
  <c r="AP596" i="1"/>
  <c r="M61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9" i="11" s="1"/>
  <c r="AL598" i="1"/>
  <c r="AO598" i="1"/>
  <c r="BE598" i="1" s="1"/>
  <c r="AP598" i="1"/>
  <c r="M61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20" i="11" s="1"/>
  <c r="AL599" i="1"/>
  <c r="AO599" i="1"/>
  <c r="BE599" i="1" s="1"/>
  <c r="AP599" i="1"/>
  <c r="M62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2" i="11" s="1"/>
  <c r="AL601" i="1"/>
  <c r="AO601" i="1"/>
  <c r="BE601" i="1" s="1"/>
  <c r="AP601" i="1"/>
  <c r="M62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3" i="11" s="1"/>
  <c r="AL602" i="1"/>
  <c r="AO602" i="1"/>
  <c r="BE602" i="1" s="1"/>
  <c r="AP602" i="1"/>
  <c r="M62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6" i="11" s="1"/>
  <c r="AL605" i="1"/>
  <c r="AO605" i="1"/>
  <c r="BE605" i="1" s="1"/>
  <c r="AP605" i="1"/>
  <c r="M62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8" i="11" s="1"/>
  <c r="AL607" i="1"/>
  <c r="AO607" i="1"/>
  <c r="BE607" i="1" s="1"/>
  <c r="AP607" i="1"/>
  <c r="M62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9" i="11" s="1"/>
  <c r="AL608" i="1"/>
  <c r="AO608" i="1"/>
  <c r="BE608" i="1" s="1"/>
  <c r="AP608" i="1"/>
  <c r="M62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2" i="11" s="1"/>
  <c r="AL611" i="1"/>
  <c r="AO611" i="1"/>
  <c r="BE611" i="1" s="1"/>
  <c r="AP611" i="1"/>
  <c r="M63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5" i="11" s="1"/>
  <c r="AL614" i="1"/>
  <c r="AO614" i="1"/>
  <c r="BE614" i="1" s="1"/>
  <c r="AP614" i="1"/>
  <c r="M63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8" i="11" s="1"/>
  <c r="AL617" i="1"/>
  <c r="AO617" i="1"/>
  <c r="BE617" i="1" s="1"/>
  <c r="AP617" i="1"/>
  <c r="M63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40" i="11" s="1"/>
  <c r="AL619" i="1"/>
  <c r="AO619" i="1"/>
  <c r="BE619" i="1" s="1"/>
  <c r="AP619" i="1"/>
  <c r="M64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41" i="11" s="1"/>
  <c r="AL620" i="1"/>
  <c r="AO620" i="1"/>
  <c r="BE620" i="1" s="1"/>
  <c r="AP620" i="1"/>
  <c r="M64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4" i="11" s="1"/>
  <c r="AL623" i="1"/>
  <c r="AO623" i="1"/>
  <c r="BE623" i="1" s="1"/>
  <c r="AP623" i="1"/>
  <c r="M64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7" i="11" s="1"/>
  <c r="AL626" i="1"/>
  <c r="AO626" i="1"/>
  <c r="BE626" i="1" s="1"/>
  <c r="AP626" i="1"/>
  <c r="M64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9" i="11" s="1"/>
  <c r="AL628" i="1"/>
  <c r="AO628" i="1"/>
  <c r="BE628" i="1" s="1"/>
  <c r="AP628" i="1"/>
  <c r="M64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51" i="11" s="1"/>
  <c r="AL630" i="1"/>
  <c r="AO630" i="1"/>
  <c r="BE630" i="1" s="1"/>
  <c r="AP630" i="1"/>
  <c r="M65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3" i="11" s="1"/>
  <c r="AL632" i="1"/>
  <c r="AO632" i="1"/>
  <c r="BE632" i="1" s="1"/>
  <c r="AP632" i="1"/>
  <c r="M65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6" i="11" s="1"/>
  <c r="AL635" i="1"/>
  <c r="AO635" i="1"/>
  <c r="BE635" i="1" s="1"/>
  <c r="AP635" i="1"/>
  <c r="M65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7" i="11" s="1"/>
  <c r="AL636" i="1"/>
  <c r="AO636" i="1"/>
  <c r="BE636" i="1" s="1"/>
  <c r="AP636" i="1"/>
  <c r="M65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8" i="11" s="1"/>
  <c r="AL637" i="1"/>
  <c r="AO637" i="1"/>
  <c r="BE637" i="1" s="1"/>
  <c r="AP637" i="1"/>
  <c r="M65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9" i="11" s="1"/>
  <c r="AL638" i="1"/>
  <c r="AO638" i="1"/>
  <c r="BE638" i="1" s="1"/>
  <c r="AP638" i="1"/>
  <c r="M65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2" i="11" s="1"/>
  <c r="AL641" i="1"/>
  <c r="AO641" i="1"/>
  <c r="BE641" i="1" s="1"/>
  <c r="AP641" i="1"/>
  <c r="M66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5" i="11" s="1"/>
  <c r="AL644" i="1"/>
  <c r="AO644" i="1"/>
  <c r="BE644" i="1" s="1"/>
  <c r="AP644" i="1"/>
  <c r="M66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8" i="11" s="1"/>
  <c r="AL647" i="1"/>
  <c r="AO647" i="1"/>
  <c r="BE647" i="1" s="1"/>
  <c r="AP647" i="1"/>
  <c r="M66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9" i="11" s="1"/>
  <c r="AL648" i="1"/>
  <c r="AO648" i="1"/>
  <c r="BE648" i="1" s="1"/>
  <c r="AP648" i="1"/>
  <c r="M66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71" i="11" s="1"/>
  <c r="AL650" i="1"/>
  <c r="AO650" i="1"/>
  <c r="BE650" i="1" s="1"/>
  <c r="AP650" i="1"/>
  <c r="M67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4" i="11" s="1"/>
  <c r="AL653" i="1"/>
  <c r="AO653" i="1"/>
  <c r="BE653" i="1" s="1"/>
  <c r="AP653" i="1"/>
  <c r="M67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6" i="11" s="1"/>
  <c r="AL655" i="1"/>
  <c r="AO655" i="1"/>
  <c r="BE655" i="1" s="1"/>
  <c r="AP655" i="1"/>
  <c r="M67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7" i="11" s="1"/>
  <c r="AL656" i="1"/>
  <c r="AO656" i="1"/>
  <c r="BE656" i="1" s="1"/>
  <c r="AP656" i="1"/>
  <c r="M67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9" i="11" s="1"/>
  <c r="AL658" i="1"/>
  <c r="AO658" i="1"/>
  <c r="BE658" i="1" s="1"/>
  <c r="AP658" i="1"/>
  <c r="M67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80" i="11" s="1"/>
  <c r="AL659" i="1"/>
  <c r="AO659" i="1"/>
  <c r="BE659" i="1" s="1"/>
  <c r="AP659" i="1"/>
  <c r="M68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3" i="11" s="1"/>
  <c r="AL662" i="1"/>
  <c r="AO662" i="1"/>
  <c r="BE662" i="1" s="1"/>
  <c r="AP662" i="1"/>
  <c r="M68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5" i="11" s="1"/>
  <c r="AL664" i="1"/>
  <c r="AO664" i="1"/>
  <c r="BE664" i="1" s="1"/>
  <c r="AP664" i="1"/>
  <c r="M68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6" i="11" s="1"/>
  <c r="AL665" i="1"/>
  <c r="AO665" i="1"/>
  <c r="BE665" i="1" s="1"/>
  <c r="AP665" i="1"/>
  <c r="M68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9" i="11" s="1"/>
  <c r="AL668" i="1"/>
  <c r="AO668" i="1"/>
  <c r="BE668" i="1" s="1"/>
  <c r="AP668" i="1"/>
  <c r="M68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91" i="11" s="1"/>
  <c r="AL670" i="1"/>
  <c r="AO670" i="1"/>
  <c r="BE670" i="1" s="1"/>
  <c r="AP670" i="1"/>
  <c r="M69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2" i="11" s="1"/>
  <c r="AL671" i="1"/>
  <c r="AO671" i="1"/>
  <c r="BE671" i="1" s="1"/>
  <c r="AP671" i="1"/>
  <c r="M69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4" i="11" s="1"/>
  <c r="AL673" i="1"/>
  <c r="AO673" i="1"/>
  <c r="BE673" i="1" s="1"/>
  <c r="AP673" i="1"/>
  <c r="M69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5" i="11" s="1"/>
  <c r="AL674" i="1"/>
  <c r="AO674" i="1"/>
  <c r="BE674" i="1" s="1"/>
  <c r="AP674" i="1"/>
  <c r="M69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6" i="11" s="1"/>
  <c r="AL675" i="1"/>
  <c r="AO675" i="1"/>
  <c r="BE675" i="1" s="1"/>
  <c r="AP675" i="1"/>
  <c r="M69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7" i="11" s="1"/>
  <c r="AL676" i="1"/>
  <c r="AO676" i="1"/>
  <c r="BE676" i="1" s="1"/>
  <c r="AP676" i="1"/>
  <c r="M69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8" i="11" s="1"/>
  <c r="AL677" i="1"/>
  <c r="AO677" i="1"/>
  <c r="BE677" i="1" s="1"/>
  <c r="AP677" i="1"/>
  <c r="M69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3" i="11" s="1"/>
  <c r="AL682" i="1"/>
  <c r="AO682" i="1"/>
  <c r="BE682" i="1" s="1"/>
  <c r="AP682" i="1"/>
  <c r="M70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5" i="11" s="1"/>
  <c r="AL684" i="1"/>
  <c r="AO684" i="1"/>
  <c r="BE684" i="1" s="1"/>
  <c r="AP684" i="1"/>
  <c r="M70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6" i="11" s="1"/>
  <c r="AL685" i="1"/>
  <c r="AO685" i="1"/>
  <c r="BE685" i="1" s="1"/>
  <c r="AP685" i="1"/>
  <c r="M70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7" i="11" s="1"/>
  <c r="AL686" i="1"/>
  <c r="AO686" i="1"/>
  <c r="BE686" i="1" s="1"/>
  <c r="AP686" i="1"/>
  <c r="M70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8" i="11" s="1"/>
  <c r="AL687" i="1"/>
  <c r="AO687" i="1"/>
  <c r="BE687" i="1" s="1"/>
  <c r="AP687" i="1"/>
  <c r="M70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10" i="11" s="1"/>
  <c r="AL689" i="1"/>
  <c r="AO689" i="1"/>
  <c r="BE689" i="1" s="1"/>
  <c r="AP689" i="1"/>
  <c r="M71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2" i="11" s="1"/>
  <c r="AL691" i="1"/>
  <c r="AO691" i="1"/>
  <c r="BE691" i="1" s="1"/>
  <c r="AP691" i="1"/>
  <c r="M71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3" i="11" s="1"/>
  <c r="AL692" i="1"/>
  <c r="AO692" i="1"/>
  <c r="BE692" i="1" s="1"/>
  <c r="AP692" i="1"/>
  <c r="M71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5" i="11" s="1"/>
  <c r="AL694" i="1"/>
  <c r="AO694" i="1"/>
  <c r="BE694" i="1" s="1"/>
  <c r="AP694" i="1"/>
  <c r="M71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6" i="11" s="1"/>
  <c r="AL695" i="1"/>
  <c r="AO695" i="1"/>
  <c r="BE695" i="1" s="1"/>
  <c r="AP695" i="1"/>
  <c r="M71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8" i="11" s="1"/>
  <c r="AL697" i="1"/>
  <c r="AO697" i="1"/>
  <c r="BE697" i="1" s="1"/>
  <c r="AP697" i="1"/>
  <c r="M71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9" i="11" s="1"/>
  <c r="AL698" i="1"/>
  <c r="AO698" i="1"/>
  <c r="BE698" i="1" s="1"/>
  <c r="AP698" i="1"/>
  <c r="M71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20" i="11" s="1"/>
  <c r="AL699" i="1"/>
  <c r="AO699" i="1"/>
  <c r="BE699" i="1" s="1"/>
  <c r="AP699" i="1"/>
  <c r="M72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21" i="11" s="1"/>
  <c r="AL700" i="1"/>
  <c r="AO700" i="1"/>
  <c r="BE700" i="1" s="1"/>
  <c r="AP700" i="1"/>
  <c r="M72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2" i="11" s="1"/>
  <c r="AL701" i="1"/>
  <c r="AO701" i="1"/>
  <c r="BE701" i="1" s="1"/>
  <c r="AP701" i="1"/>
  <c r="M72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3" i="11" s="1"/>
  <c r="AL702" i="1"/>
  <c r="AO702" i="1"/>
  <c r="BE702" i="1" s="1"/>
  <c r="AP702" i="1"/>
  <c r="M72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4" i="11" s="1"/>
  <c r="AL703" i="1"/>
  <c r="AO703" i="1"/>
  <c r="BE703" i="1" s="1"/>
  <c r="AP703" i="1"/>
  <c r="M72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5" i="11" s="1"/>
  <c r="AL704" i="1"/>
  <c r="AO704" i="1"/>
  <c r="BE704" i="1" s="1"/>
  <c r="AP704" i="1"/>
  <c r="M72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30" i="11" s="1"/>
  <c r="AL709" i="1"/>
  <c r="AO709" i="1"/>
  <c r="BE709" i="1" s="1"/>
  <c r="AP709" i="1"/>
  <c r="M73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2" i="11" s="1"/>
  <c r="AL711" i="1"/>
  <c r="AO711" i="1"/>
  <c r="BE711" i="1" s="1"/>
  <c r="AP711" i="1"/>
  <c r="M73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3" i="11" s="1"/>
  <c r="AL712" i="1"/>
  <c r="AO712" i="1"/>
  <c r="BE712" i="1" s="1"/>
  <c r="AP712" i="1"/>
  <c r="M73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4" i="11" s="1"/>
  <c r="AL713" i="1"/>
  <c r="AO713" i="1"/>
  <c r="BE713" i="1" s="1"/>
  <c r="AP713" i="1"/>
  <c r="M73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6" i="11" s="1"/>
  <c r="AL715" i="1"/>
  <c r="AO715" i="1"/>
  <c r="BE715" i="1" s="1"/>
  <c r="AP715" i="1"/>
  <c r="M73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7" i="11" s="1"/>
  <c r="AL716" i="1"/>
  <c r="AO716" i="1"/>
  <c r="BE716" i="1" s="1"/>
  <c r="AP716" i="1"/>
  <c r="M73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9" i="11" s="1"/>
  <c r="AL718" i="1"/>
  <c r="AO718" i="1"/>
  <c r="BE718" i="1" s="1"/>
  <c r="AP718" i="1"/>
  <c r="M73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40" i="11" s="1"/>
  <c r="AL719" i="1"/>
  <c r="AO719" i="1"/>
  <c r="BE719" i="1" s="1"/>
  <c r="AP719" i="1"/>
  <c r="M74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2" i="11" s="1"/>
  <c r="AL721" i="1"/>
  <c r="AO721" i="1"/>
  <c r="BE721" i="1" s="1"/>
  <c r="AP721" i="1"/>
  <c r="M74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3" i="11" s="1"/>
  <c r="AL722" i="1"/>
  <c r="AO722" i="1"/>
  <c r="BE722" i="1" s="1"/>
  <c r="AP722" i="1"/>
  <c r="M74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6" i="11" s="1"/>
  <c r="AL725" i="1"/>
  <c r="AO725" i="1"/>
  <c r="BE725" i="1" s="1"/>
  <c r="AP725" i="1"/>
  <c r="M74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8" i="11" s="1"/>
  <c r="AL727" i="1"/>
  <c r="AO727" i="1"/>
  <c r="BE727" i="1" s="1"/>
  <c r="AP727" i="1"/>
  <c r="M74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9" i="11" s="1"/>
  <c r="AL728" i="1"/>
  <c r="AO728" i="1"/>
  <c r="BE728" i="1" s="1"/>
  <c r="AP728" i="1"/>
  <c r="M74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51" i="11" s="1"/>
  <c r="AL730" i="1"/>
  <c r="AO730" i="1"/>
  <c r="BE730" i="1" s="1"/>
  <c r="AP730" i="1"/>
  <c r="M75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2" i="11" s="1"/>
  <c r="AL731" i="1"/>
  <c r="AO731" i="1"/>
  <c r="BE731" i="1" s="1"/>
  <c r="AP731" i="1"/>
  <c r="M75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4" i="11" s="1"/>
  <c r="AL733" i="1"/>
  <c r="AO733" i="1"/>
  <c r="BE733" i="1" s="1"/>
  <c r="AP733" i="1"/>
  <c r="M75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5" i="11" s="1"/>
  <c r="AL734" i="1"/>
  <c r="AO734" i="1"/>
  <c r="BE734" i="1" s="1"/>
  <c r="AP734" i="1"/>
  <c r="M75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7" i="11" s="1"/>
  <c r="AL736" i="1"/>
  <c r="AO736" i="1"/>
  <c r="BE736" i="1" s="1"/>
  <c r="AP736" i="1"/>
  <c r="M75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8" i="11" s="1"/>
  <c r="AL737" i="1"/>
  <c r="AO737" i="1"/>
  <c r="BE737" i="1" s="1"/>
  <c r="AP737" i="1"/>
  <c r="M75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9" i="11" s="1"/>
  <c r="AL738" i="1"/>
  <c r="AO738" i="1"/>
  <c r="BE738" i="1" s="1"/>
  <c r="AP738" i="1"/>
  <c r="M75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60" i="11" s="1"/>
  <c r="AL739" i="1"/>
  <c r="AO739" i="1"/>
  <c r="BE739" i="1" s="1"/>
  <c r="AP739" i="1"/>
  <c r="M76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61" i="11" s="1"/>
  <c r="AL740" i="1"/>
  <c r="AO740" i="1"/>
  <c r="BE740" i="1" s="1"/>
  <c r="AP740" i="1"/>
  <c r="M76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4" i="11" s="1"/>
  <c r="AL743" i="1"/>
  <c r="AO743" i="1"/>
  <c r="BE743" i="1" s="1"/>
  <c r="AP743" i="1"/>
  <c r="M76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7" i="11" s="1"/>
  <c r="AL746" i="1"/>
  <c r="AO746" i="1"/>
  <c r="BE746" i="1" s="1"/>
  <c r="AP746" i="1"/>
  <c r="M76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9" i="11" s="1"/>
  <c r="AL748" i="1"/>
  <c r="AO748" i="1"/>
  <c r="BE748" i="1" s="1"/>
  <c r="AP748" i="1"/>
  <c r="M76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70" i="11" s="1"/>
  <c r="AL749" i="1"/>
  <c r="AO749" i="1"/>
  <c r="BE749" i="1" s="1"/>
  <c r="AP749" i="1"/>
  <c r="M77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71" i="11" s="1"/>
  <c r="AL750" i="1"/>
  <c r="AO750" i="1"/>
  <c r="BE750" i="1" s="1"/>
  <c r="AP750" i="1"/>
  <c r="M77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3" i="11" s="1"/>
  <c r="AL752" i="1"/>
  <c r="AO752" i="1"/>
  <c r="BE752" i="1" s="1"/>
  <c r="AP752" i="1"/>
  <c r="M77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6" i="11" s="1"/>
  <c r="AL755" i="1"/>
  <c r="AO755" i="1"/>
  <c r="BE755" i="1" s="1"/>
  <c r="AP755" i="1"/>
  <c r="M77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8" i="11" s="1"/>
  <c r="AL757" i="1"/>
  <c r="AO757" i="1"/>
  <c r="BE757" i="1" s="1"/>
  <c r="AP757" i="1"/>
  <c r="M77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9" i="11" s="1"/>
  <c r="AL758" i="1"/>
  <c r="AO758" i="1"/>
  <c r="BE758" i="1" s="1"/>
  <c r="AP758" i="1"/>
  <c r="M77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2" i="11" s="1"/>
  <c r="AL761" i="1"/>
  <c r="AO761" i="1"/>
  <c r="BE761" i="1" s="1"/>
  <c r="AP761" i="1"/>
  <c r="M78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5" i="11" s="1"/>
  <c r="AL764" i="1"/>
  <c r="AO764" i="1"/>
  <c r="BE764" i="1" s="1"/>
  <c r="AP764" i="1"/>
  <c r="M78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7" i="11" s="1"/>
  <c r="AL766" i="1"/>
  <c r="AO766" i="1"/>
  <c r="BE766" i="1" s="1"/>
  <c r="AP766" i="1"/>
  <c r="M78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8" i="11" s="1"/>
  <c r="AL767" i="1"/>
  <c r="AO767" i="1"/>
  <c r="BE767" i="1" s="1"/>
  <c r="AP767" i="1"/>
  <c r="M78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90" i="11" s="1"/>
  <c r="AL769" i="1"/>
  <c r="AO769" i="1"/>
  <c r="BE769" i="1" s="1"/>
  <c r="AP769" i="1"/>
  <c r="M79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91" i="11" s="1"/>
  <c r="AL770" i="1"/>
  <c r="AO770" i="1"/>
  <c r="BE770" i="1" s="1"/>
  <c r="AP770" i="1"/>
  <c r="M79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4" i="11" s="1"/>
  <c r="AL773" i="1"/>
  <c r="AO773" i="1"/>
  <c r="BE773" i="1" s="1"/>
  <c r="AP773" i="1"/>
  <c r="M79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5" i="11" s="1"/>
  <c r="AL774" i="1"/>
  <c r="AO774" i="1"/>
  <c r="BE774" i="1" s="1"/>
  <c r="AP774" i="1"/>
  <c r="M79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6" i="11" s="1"/>
  <c r="AL775" i="1"/>
  <c r="AO775" i="1"/>
  <c r="BE775" i="1" s="1"/>
  <c r="AP775" i="1"/>
  <c r="M79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7" i="11" s="1"/>
  <c r="AL776" i="1"/>
  <c r="AO776" i="1"/>
  <c r="BE776" i="1" s="1"/>
  <c r="AP776" i="1"/>
  <c r="M79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800" i="11" s="1"/>
  <c r="AL779" i="1"/>
  <c r="AO779" i="1"/>
  <c r="BE779" i="1" s="1"/>
  <c r="AP779" i="1"/>
  <c r="M80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49" i="1" l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0" i="1"/>
  <c r="AJ145" i="1"/>
  <c r="AJ83" i="1"/>
  <c r="AJ154" i="1"/>
  <c r="AJ151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2" i="1"/>
  <c r="BQ199" i="1"/>
  <c r="BQ196" i="1"/>
  <c r="BQ193" i="1"/>
  <c r="BQ19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6" i="1"/>
  <c r="BD91" i="1" a="1"/>
  <c r="BD91" i="1" s="1"/>
  <c r="BQ394" i="1"/>
  <c r="BQ485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627" i="1"/>
  <c r="BQ483" i="1"/>
  <c r="BQ477" i="1"/>
  <c r="BQ465" i="1"/>
  <c r="BQ459" i="1"/>
  <c r="BQ432" i="1"/>
  <c r="BQ241" i="1"/>
  <c r="BQ238" i="1"/>
  <c r="BQ232" i="1"/>
  <c r="BQ229" i="1"/>
  <c r="BQ226" i="1"/>
  <c r="BQ223" i="1"/>
  <c r="BQ220" i="1"/>
  <c r="BQ217" i="1"/>
  <c r="BQ214" i="1"/>
  <c r="BQ211" i="1"/>
  <c r="BQ20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8" i="1" a="1"/>
  <c r="BD168" i="1" s="1"/>
  <c r="BD181" i="1" a="1"/>
  <c r="BD181" i="1" s="1"/>
  <c r="BD139" i="1" a="1"/>
  <c r="BD139" i="1" s="1"/>
  <c r="BD116" i="1" a="1"/>
  <c r="BD116" i="1" s="1"/>
  <c r="BQ756" i="1"/>
  <c r="BQ747" i="1"/>
  <c r="BQ729" i="1"/>
  <c r="BQ720" i="1"/>
  <c r="BQ666" i="1"/>
  <c r="BQ66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7" i="1"/>
  <c r="BQ393" i="1"/>
  <c r="BQ391" i="1"/>
  <c r="BQ387" i="1"/>
  <c r="BQ385" i="1"/>
  <c r="BQ378" i="1"/>
  <c r="BQ377" i="1"/>
  <c r="BQ371" i="1"/>
  <c r="BQ349" i="1"/>
  <c r="BQ323" i="1"/>
  <c r="BQ626" i="1"/>
  <c r="BQ625" i="1"/>
  <c r="BQ624" i="1"/>
  <c r="BQ621" i="1"/>
  <c r="BQ620" i="1"/>
  <c r="BQ619" i="1"/>
  <c r="BQ618" i="1"/>
  <c r="BQ596" i="1"/>
  <c r="BQ569" i="1"/>
  <c r="BQ513" i="1"/>
  <c r="BQ398" i="1"/>
  <c r="BQ397" i="1"/>
  <c r="U902" i="16"/>
  <c r="U42" i="16"/>
  <c r="U39" i="16"/>
  <c r="BQ780" i="1"/>
  <c r="BQ771" i="1"/>
  <c r="BQ568" i="1"/>
  <c r="BQ566" i="1"/>
  <c r="BQ563" i="1"/>
  <c r="BQ560" i="1"/>
  <c r="BQ551" i="1"/>
  <c r="BQ542" i="1"/>
  <c r="BQ519" i="1"/>
  <c r="BQ458" i="1"/>
  <c r="BQ456" i="1"/>
  <c r="BQ450" i="1"/>
  <c r="BQ438" i="1"/>
  <c r="BQ322" i="1"/>
  <c r="BQ319" i="1"/>
  <c r="BQ316" i="1"/>
  <c r="BQ307" i="1"/>
  <c r="BQ298" i="1"/>
  <c r="BQ744" i="1"/>
  <c r="BQ716" i="1"/>
  <c r="BQ715" i="1"/>
  <c r="BQ714" i="1"/>
  <c r="BQ710" i="1"/>
  <c r="BQ709" i="1"/>
  <c r="BQ708" i="1"/>
  <c r="BQ706" i="1"/>
  <c r="BQ705" i="1"/>
  <c r="BQ701" i="1"/>
  <c r="BQ700" i="1"/>
  <c r="BQ699" i="1"/>
  <c r="BQ689" i="1"/>
  <c r="BQ688" i="1"/>
  <c r="BQ687" i="1"/>
  <c r="BQ683" i="1"/>
  <c r="BQ682" i="1"/>
  <c r="BQ681" i="1"/>
  <c r="BQ654" i="1"/>
  <c r="BQ582" i="1"/>
  <c r="BQ573" i="1"/>
  <c r="BQ570" i="1"/>
  <c r="BQ512" i="1"/>
  <c r="BQ510" i="1"/>
  <c r="BQ504" i="1"/>
  <c r="BQ492" i="1"/>
  <c r="BQ430" i="1"/>
  <c r="BQ421" i="1"/>
  <c r="BQ412" i="1"/>
  <c r="BQ362" i="1"/>
  <c r="BQ361" i="1"/>
  <c r="BQ353" i="1"/>
  <c r="BQ352" i="1"/>
  <c r="BQ335" i="1"/>
  <c r="BQ334" i="1"/>
  <c r="BQ32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5" i="1"/>
  <c r="L606" i="11" s="1"/>
  <c r="BQ770" i="1"/>
  <c r="BQ769" i="1"/>
  <c r="BQ768" i="1"/>
  <c r="BQ764" i="1"/>
  <c r="BQ762" i="1"/>
  <c r="BQ753" i="1"/>
  <c r="BQ680" i="1"/>
  <c r="BQ679" i="1"/>
  <c r="BQ678" i="1"/>
  <c r="BQ674" i="1"/>
  <c r="BQ673" i="1"/>
  <c r="BQ672" i="1"/>
  <c r="BQ662" i="1"/>
  <c r="BQ661" i="1"/>
  <c r="BQ660" i="1"/>
  <c r="BQ657" i="1"/>
  <c r="BQ656" i="1"/>
  <c r="BQ595" i="1"/>
  <c r="BQ593" i="1"/>
  <c r="BQ590" i="1"/>
  <c r="BQ587" i="1"/>
  <c r="BQ541" i="1"/>
  <c r="BQ539" i="1"/>
  <c r="BQ538" i="1"/>
  <c r="BQ536" i="1"/>
  <c r="BQ532" i="1"/>
  <c r="BQ530" i="1"/>
  <c r="BQ527" i="1"/>
  <c r="BQ522" i="1"/>
  <c r="BQ503" i="1"/>
  <c r="BQ501" i="1"/>
  <c r="BQ500" i="1"/>
  <c r="BQ498" i="1"/>
  <c r="BQ495" i="1"/>
  <c r="BQ476" i="1"/>
  <c r="BQ474" i="1"/>
  <c r="BQ471" i="1"/>
  <c r="BQ468" i="1"/>
  <c r="BQ449" i="1"/>
  <c r="BQ447" i="1"/>
  <c r="BQ444" i="1"/>
  <c r="BQ441" i="1"/>
  <c r="BQ420" i="1"/>
  <c r="BQ418" i="1"/>
  <c r="BQ414" i="1"/>
  <c r="BQ370" i="1"/>
  <c r="BQ369" i="1"/>
  <c r="BQ367" i="1"/>
  <c r="BQ360" i="1"/>
  <c r="BQ358" i="1"/>
  <c r="BQ297" i="1"/>
  <c r="BQ295" i="1"/>
  <c r="BQ290" i="1"/>
  <c r="BQ288" i="1"/>
  <c r="BQ763" i="1"/>
  <c r="BQ774" i="1"/>
  <c r="BQ743" i="1"/>
  <c r="BQ742" i="1"/>
  <c r="BQ741" i="1"/>
  <c r="BQ737" i="1"/>
  <c r="BQ736" i="1"/>
  <c r="BQ735" i="1"/>
  <c r="BQ726" i="1"/>
  <c r="BQ693" i="1"/>
  <c r="BQ690" i="1"/>
  <c r="BQ653" i="1"/>
  <c r="BQ652" i="1"/>
  <c r="BQ651" i="1"/>
  <c r="BQ648" i="1"/>
  <c r="BQ647" i="1"/>
  <c r="BQ646" i="1"/>
  <c r="BQ645" i="1"/>
  <c r="BQ600" i="1"/>
  <c r="BQ597" i="1"/>
  <c r="BQ578" i="1"/>
  <c r="BQ555" i="1"/>
  <c r="BQ552" i="1"/>
  <c r="BQ546" i="1"/>
  <c r="BQ543" i="1"/>
  <c r="BQ518" i="1"/>
  <c r="BQ517" i="1"/>
  <c r="BQ516" i="1"/>
  <c r="BQ505" i="1"/>
  <c r="BQ491" i="1"/>
  <c r="BQ489" i="1"/>
  <c r="BQ478" i="1"/>
  <c r="BQ464" i="1"/>
  <c r="BQ462" i="1"/>
  <c r="BQ451" i="1"/>
  <c r="BQ437" i="1"/>
  <c r="BQ435" i="1"/>
  <c r="BQ424" i="1"/>
  <c r="BQ411" i="1"/>
  <c r="BQ409" i="1"/>
  <c r="BQ405" i="1"/>
  <c r="BQ403" i="1"/>
  <c r="BQ380" i="1"/>
  <c r="BQ348" i="1"/>
  <c r="BQ346" i="1"/>
  <c r="BQ342" i="1"/>
  <c r="BQ340" i="1"/>
  <c r="BQ331" i="1"/>
  <c r="BQ311" i="1"/>
  <c r="BQ308" i="1"/>
  <c r="BQ302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5" i="1" a="1"/>
  <c r="BD58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1" i="1"/>
  <c r="BQ755" i="1"/>
  <c r="BQ734" i="1"/>
  <c r="BQ728" i="1"/>
  <c r="BQ707" i="1"/>
  <c r="BQ617" i="1"/>
  <c r="BQ616" i="1"/>
  <c r="BQ615" i="1"/>
  <c r="BQ612" i="1"/>
  <c r="BQ611" i="1"/>
  <c r="BQ610" i="1"/>
  <c r="BQ609" i="1"/>
  <c r="BQ760" i="1"/>
  <c r="BQ759" i="1"/>
  <c r="BQ754" i="1"/>
  <c r="BQ733" i="1"/>
  <c r="BQ732" i="1"/>
  <c r="BQ727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44" i="1"/>
  <c r="BQ643" i="1"/>
  <c r="BQ642" i="1"/>
  <c r="BQ639" i="1"/>
  <c r="BQ638" i="1"/>
  <c r="BQ637" i="1"/>
  <c r="BQ636" i="1"/>
  <c r="BQ702" i="1"/>
  <c r="BQ675" i="1"/>
  <c r="BQ586" i="1"/>
  <c r="BQ584" i="1"/>
  <c r="BQ581" i="1"/>
  <c r="BQ559" i="1"/>
  <c r="BQ557" i="1"/>
  <c r="BQ554" i="1"/>
  <c r="BQ529" i="1"/>
  <c r="BQ473" i="1"/>
  <c r="BQ446" i="1"/>
  <c r="BQ384" i="1"/>
  <c r="BQ382" i="1"/>
  <c r="BQ366" i="1"/>
  <c r="BQ365" i="1"/>
  <c r="BQ364" i="1"/>
  <c r="BQ339" i="1"/>
  <c r="BQ337" i="1"/>
  <c r="BQ333" i="1"/>
  <c r="BQ315" i="1"/>
  <c r="BQ313" i="1"/>
  <c r="BQ310" i="1"/>
  <c r="BQ299" i="1"/>
  <c r="BQ287" i="1"/>
  <c r="BQ655" i="1"/>
  <c r="BQ635" i="1"/>
  <c r="BQ634" i="1"/>
  <c r="BQ633" i="1"/>
  <c r="BQ630" i="1"/>
  <c r="BQ629" i="1"/>
  <c r="BQ628" i="1"/>
  <c r="BQ608" i="1"/>
  <c r="BQ607" i="1"/>
  <c r="BQ605" i="1"/>
  <c r="BQ604" i="1"/>
  <c r="BQ602" i="1"/>
  <c r="BQ599" i="1"/>
  <c r="BQ591" i="1"/>
  <c r="BQ588" i="1"/>
  <c r="BQ577" i="1"/>
  <c r="BQ575" i="1"/>
  <c r="BQ572" i="1"/>
  <c r="BQ564" i="1"/>
  <c r="BQ561" i="1"/>
  <c r="BQ550" i="1"/>
  <c r="BQ548" i="1"/>
  <c r="BQ545" i="1"/>
  <c r="BQ534" i="1"/>
  <c r="BQ533" i="1"/>
  <c r="BQ521" i="1"/>
  <c r="BQ520" i="1"/>
  <c r="BQ514" i="1"/>
  <c r="BQ509" i="1"/>
  <c r="BQ507" i="1"/>
  <c r="BQ494" i="1"/>
  <c r="BQ487" i="1"/>
  <c r="BQ482" i="1"/>
  <c r="BQ480" i="1"/>
  <c r="BQ467" i="1"/>
  <c r="BQ460" i="1"/>
  <c r="BQ455" i="1"/>
  <c r="BQ453" i="1"/>
  <c r="BQ440" i="1"/>
  <c r="BQ433" i="1"/>
  <c r="BQ429" i="1"/>
  <c r="BQ427" i="1"/>
  <c r="BQ426" i="1"/>
  <c r="BQ425" i="1"/>
  <c r="BQ423" i="1"/>
  <c r="BQ416" i="1"/>
  <c r="BQ415" i="1"/>
  <c r="BQ402" i="1"/>
  <c r="BQ400" i="1"/>
  <c r="BQ396" i="1"/>
  <c r="BQ389" i="1"/>
  <c r="BQ388" i="1"/>
  <c r="BQ376" i="1"/>
  <c r="BQ375" i="1"/>
  <c r="BQ374" i="1"/>
  <c r="BQ357" i="1"/>
  <c r="BQ355" i="1"/>
  <c r="BQ351" i="1"/>
  <c r="BQ344" i="1"/>
  <c r="BQ343" i="1"/>
  <c r="BQ330" i="1"/>
  <c r="BQ328" i="1"/>
  <c r="BQ320" i="1"/>
  <c r="BQ317" i="1"/>
  <c r="BQ306" i="1"/>
  <c r="BQ304" i="1"/>
  <c r="BQ301" i="1"/>
  <c r="BQ293" i="1"/>
  <c r="BQ579" i="1"/>
  <c r="BQ525" i="1"/>
  <c r="BQ496" i="1"/>
  <c r="BQ469" i="1"/>
  <c r="BQ442" i="1"/>
  <c r="BQ407" i="1"/>
  <c r="BQ406" i="1"/>
  <c r="BQ379" i="1"/>
  <c r="BQ7" i="1"/>
  <c r="AJ6" i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2" i="1"/>
  <c r="BQ583" i="1"/>
  <c r="BQ574" i="1"/>
  <c r="BQ565" i="1"/>
  <c r="BQ556" i="1"/>
  <c r="BQ547" i="1"/>
  <c r="BQ606" i="1"/>
  <c r="BQ603" i="1"/>
  <c r="BQ598" i="1"/>
  <c r="BQ594" i="1"/>
  <c r="BQ589" i="1"/>
  <c r="BQ585" i="1"/>
  <c r="BQ580" i="1"/>
  <c r="BQ576" i="1"/>
  <c r="BQ571" i="1"/>
  <c r="BQ567" i="1"/>
  <c r="BQ562" i="1"/>
  <c r="BQ558" i="1"/>
  <c r="BQ553" i="1"/>
  <c r="BQ549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19" i="1"/>
  <c r="BQ410" i="1"/>
  <c r="BQ401" i="1"/>
  <c r="BQ392" i="1"/>
  <c r="BQ383" i="1"/>
  <c r="BQ356" i="1"/>
  <c r="BQ347" i="1"/>
  <c r="BQ338" i="1"/>
  <c r="BQ329" i="1"/>
  <c r="BQ312" i="1"/>
  <c r="BQ303" i="1"/>
  <c r="BQ294" i="1"/>
  <c r="BQ292" i="1"/>
  <c r="BQ291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6" i="1"/>
  <c r="BQ381" i="1"/>
  <c r="BQ373" i="1"/>
  <c r="BQ372" i="1"/>
  <c r="BQ363" i="1"/>
  <c r="BQ359" i="1"/>
  <c r="BQ354" i="1"/>
  <c r="BQ350" i="1"/>
  <c r="BQ345" i="1"/>
  <c r="BQ341" i="1"/>
  <c r="BQ336" i="1"/>
  <c r="BQ332" i="1"/>
  <c r="BQ327" i="1"/>
  <c r="BQ325" i="1"/>
  <c r="BQ324" i="1"/>
  <c r="BQ318" i="1"/>
  <c r="BQ314" i="1"/>
  <c r="BQ309" i="1"/>
  <c r="BQ305" i="1"/>
  <c r="BQ300" i="1"/>
  <c r="BQ296" i="1"/>
  <c r="BQ289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7" i="1" a="1"/>
  <c r="BD167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8" i="1" a="1"/>
  <c r="BD158" i="1" s="1"/>
  <c r="BD146" i="1" a="1"/>
  <c r="BD146" i="1" s="1"/>
  <c r="BD143" i="1" a="1"/>
  <c r="BD143" i="1" s="1"/>
  <c r="BD140" i="1" a="1"/>
  <c r="BD140" i="1" s="1"/>
  <c r="BD161" i="1" a="1"/>
  <c r="BD161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2" i="1" a="1"/>
  <c r="BD162" i="1" s="1"/>
  <c r="BD159" i="1" a="1"/>
  <c r="BD159" i="1" s="1"/>
  <c r="BD157" i="1" a="1"/>
  <c r="BD157" i="1" s="1"/>
  <c r="AN135" i="1"/>
  <c r="AN132" i="1"/>
  <c r="BD164" i="1" a="1"/>
  <c r="BD164" i="1" s="1"/>
  <c r="BD155" i="1" a="1"/>
  <c r="BD155" i="1" s="1"/>
  <c r="BD160" i="1" a="1"/>
  <c r="BD160" i="1" s="1"/>
  <c r="BD152" i="1" a="1"/>
  <c r="BD152" i="1" s="1"/>
  <c r="BD166" i="1" a="1"/>
  <c r="BD166" i="1" s="1"/>
  <c r="BD171" i="1" a="1"/>
  <c r="BD171" i="1" s="1"/>
  <c r="BD165" i="1" a="1"/>
  <c r="BD165" i="1" s="1"/>
  <c r="BD163" i="1" a="1"/>
  <c r="BD163" i="1" s="1"/>
  <c r="BD156" i="1" a="1"/>
  <c r="BD156" i="1" s="1"/>
  <c r="BD154" i="1" a="1"/>
  <c r="BD154" i="1" s="1"/>
  <c r="BD151" i="1" a="1"/>
  <c r="BD151" i="1" s="1"/>
  <c r="BD153" i="1" a="1"/>
  <c r="BD153" i="1" s="1"/>
  <c r="BD150" i="1" a="1"/>
  <c r="BD150" i="1" s="1"/>
  <c r="BD205" i="1" a="1"/>
  <c r="BD205" i="1" s="1"/>
  <c r="BD190" i="1" a="1"/>
  <c r="BD190" i="1" s="1"/>
  <c r="BD170" i="1" a="1"/>
  <c r="BD17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N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L202" i="11"/>
  <c r="N202" i="11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AN165" i="1"/>
  <c r="AM165" i="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AN161" i="1"/>
  <c r="AM161" i="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7" i="1"/>
  <c r="AM157" i="1"/>
  <c r="G178" i="11"/>
  <c r="F174" i="13"/>
  <c r="D177" i="11"/>
  <c r="C177" i="11"/>
  <c r="AN156" i="1"/>
  <c r="AM156" i="1"/>
  <c r="G177" i="11"/>
  <c r="F173" i="13"/>
  <c r="D176" i="11"/>
  <c r="C176" i="11"/>
  <c r="AN155" i="1"/>
  <c r="AM155" i="1"/>
  <c r="G176" i="11"/>
  <c r="F172" i="13"/>
  <c r="D175" i="11"/>
  <c r="C175" i="11"/>
  <c r="AN154" i="1"/>
  <c r="AM154" i="1"/>
  <c r="G175" i="11"/>
  <c r="F171" i="13"/>
  <c r="D174" i="11"/>
  <c r="C174" i="11"/>
  <c r="AN153" i="1"/>
  <c r="AM153" i="1"/>
  <c r="G174" i="11"/>
  <c r="F170" i="13"/>
  <c r="D173" i="11"/>
  <c r="C173" i="11"/>
  <c r="AN152" i="1"/>
  <c r="AM152" i="1"/>
  <c r="G173" i="11"/>
  <c r="F169" i="13"/>
  <c r="D172" i="11"/>
  <c r="C172" i="11"/>
  <c r="AN151" i="1"/>
  <c r="AM151" i="1"/>
  <c r="G172" i="11"/>
  <c r="F168" i="13"/>
  <c r="D171" i="11"/>
  <c r="C171" i="11"/>
  <c r="AN150" i="1"/>
  <c r="AM150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D776" i="1" a="1"/>
  <c r="BD776" i="1" s="1"/>
  <c r="BD775" i="1" a="1"/>
  <c r="BD775" i="1" s="1"/>
  <c r="BD774" i="1" a="1"/>
  <c r="BD774" i="1" s="1"/>
  <c r="BD773" i="1" a="1"/>
  <c r="BD773" i="1" s="1"/>
  <c r="BD770" i="1" a="1"/>
  <c r="BD770" i="1" s="1"/>
  <c r="BD769" i="1" a="1"/>
  <c r="BD769" i="1" s="1"/>
  <c r="BD767" i="1" a="1"/>
  <c r="BD767" i="1" s="1"/>
  <c r="BD766" i="1" a="1"/>
  <c r="BD766" i="1" s="1"/>
  <c r="BD764" i="1" a="1"/>
  <c r="BD764" i="1" s="1"/>
  <c r="BD761" i="1" a="1"/>
  <c r="BD761" i="1" s="1"/>
  <c r="BD758" i="1" a="1"/>
  <c r="BD758" i="1" s="1"/>
  <c r="BD757" i="1" a="1"/>
  <c r="BD757" i="1" s="1"/>
  <c r="BD755" i="1" a="1"/>
  <c r="BD755" i="1" s="1"/>
  <c r="BD752" i="1" a="1"/>
  <c r="BD752" i="1" s="1"/>
  <c r="BD750" i="1" a="1"/>
  <c r="BD750" i="1" s="1"/>
  <c r="BD749" i="1" a="1"/>
  <c r="BD749" i="1" s="1"/>
  <c r="BD748" i="1" a="1"/>
  <c r="BD748" i="1" s="1"/>
  <c r="BD746" i="1" a="1"/>
  <c r="BD746" i="1" s="1"/>
  <c r="BD743" i="1" a="1"/>
  <c r="BD743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1" i="1" a="1"/>
  <c r="BD711" i="1" s="1"/>
  <c r="BD709" i="1" a="1"/>
  <c r="BD709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0" i="1" a="1"/>
  <c r="BD650" i="1" s="1"/>
  <c r="BD648" i="1" a="1"/>
  <c r="BD648" i="1" s="1"/>
  <c r="BD647" i="1" a="1"/>
  <c r="BD647" i="1" s="1"/>
  <c r="BD644" i="1" a="1"/>
  <c r="BD644" i="1" s="1"/>
  <c r="BD641" i="1" a="1"/>
  <c r="BD641" i="1" s="1"/>
  <c r="BD638" i="1" a="1"/>
  <c r="BD638" i="1" s="1"/>
  <c r="BD637" i="1" a="1"/>
  <c r="BD637" i="1" s="1"/>
  <c r="BD636" i="1" a="1"/>
  <c r="BD636" i="1" s="1"/>
  <c r="BD635" i="1" a="1"/>
  <c r="BD635" i="1" s="1"/>
  <c r="BD632" i="1" a="1"/>
  <c r="BD632" i="1" s="1"/>
  <c r="BD630" i="1" a="1"/>
  <c r="BD630" i="1" s="1"/>
  <c r="BD628" i="1" a="1"/>
  <c r="BD628" i="1" s="1"/>
  <c r="BD626" i="1" a="1"/>
  <c r="BD626" i="1" s="1"/>
  <c r="BD623" i="1" a="1"/>
  <c r="BD623" i="1" s="1"/>
  <c r="BD620" i="1" a="1"/>
  <c r="BD620" i="1" s="1"/>
  <c r="BD619" i="1" a="1"/>
  <c r="BD619" i="1" s="1"/>
  <c r="BD617" i="1" a="1"/>
  <c r="BD617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6" i="1" a="1"/>
  <c r="BD556" i="1" s="1"/>
  <c r="BD554" i="1" a="1"/>
  <c r="BD554" i="1" s="1"/>
  <c r="BD553" i="1" a="1"/>
  <c r="BD553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1" i="1" a="1"/>
  <c r="BD521" i="1" s="1"/>
  <c r="BD518" i="1" a="1"/>
  <c r="BD518" i="1" s="1"/>
  <c r="BD515" i="1" a="1"/>
  <c r="BD515" i="1" s="1"/>
  <c r="BD514" i="1" a="1"/>
  <c r="BD514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7" i="1" a="1"/>
  <c r="BD487" i="1" s="1"/>
  <c r="BD486" i="1" a="1"/>
  <c r="BD486" i="1" s="1"/>
  <c r="BD485" i="1" a="1"/>
  <c r="BD485" i="1" s="1"/>
  <c r="BD483" i="1" a="1"/>
  <c r="BD483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7" i="1" a="1"/>
  <c r="BD427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6" i="1" a="1"/>
  <c r="BD376" i="1" s="1"/>
  <c r="BD373" i="1" a="1"/>
  <c r="BD373" i="1" s="1"/>
  <c r="BD372" i="1" a="1"/>
  <c r="BD372" i="1" s="1"/>
  <c r="BD371" i="1" a="1"/>
  <c r="BD371" i="1" s="1"/>
  <c r="BD366" i="1" a="1"/>
  <c r="BD366" i="1" s="1"/>
  <c r="BD364" i="1" a="1"/>
  <c r="BD364" i="1" s="1"/>
  <c r="BD363" i="1" a="1"/>
  <c r="BD363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2" i="1" a="1"/>
  <c r="BD292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8" i="1" a="1"/>
  <c r="BD248" i="1" s="1"/>
  <c r="BD247" i="1" a="1"/>
  <c r="BD247" i="1" s="1"/>
  <c r="BD246" i="1" a="1"/>
  <c r="BD246" i="1" s="1"/>
  <c r="BD243" i="1" a="1"/>
  <c r="BD243" i="1" s="1"/>
  <c r="BD241" i="1" a="1"/>
  <c r="BD241" i="1" s="1"/>
  <c r="BD240" i="1" a="1"/>
  <c r="BD240" i="1" s="1"/>
  <c r="BD239" i="1" a="1"/>
  <c r="BD239" i="1" s="1"/>
  <c r="BD237" i="1" a="1"/>
  <c r="BD237" i="1" s="1"/>
  <c r="BD234" i="1" a="1"/>
  <c r="BD234" i="1" s="1"/>
  <c r="BD233" i="1" a="1"/>
  <c r="BD233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8" i="1" a="1"/>
  <c r="BD188" i="1" s="1"/>
  <c r="BD138" i="1" a="1"/>
  <c r="BD138" i="1" s="1"/>
  <c r="BD137" i="1" a="1"/>
  <c r="BD137" i="1" s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<sst xmlns="http://schemas.openxmlformats.org/spreadsheetml/2006/main" count="5845" uniqueCount="1606">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</sst>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G135" activePane="topRight" state="frozen"/>
      <selection pane="topRight" activeCell="J148" sqref="J1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8" si="13">IF(AND(BR114&lt;1,BS114&lt;1),"Produção e Intervalo",IF(BR114&lt;1,"Intervalo",IF(BS114&lt;1,"Produção","Aderente")))</f>
        <v>Aderente</v>
      </c>
      <c r="BR114" s="15" t="str">
        <f t="shared" ref="BR114:BR178" si="14">IF(OR(B114="",F114=""),"*",AY114/P114)</f>
        <v>*</v>
      </c>
      <c r="BS114" s="15" t="str">
        <f t="shared" ref="BS114:BS178" si="15">IF(OR(B114="",F114=""),"*",BA114/Q114)</f>
        <v>*</v>
      </c>
      <c r="BT114" s="157" t="str">
        <f t="shared" ref="BT114:BT178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IF(#REF!="","*",IFERROR(IF(ISODD(COUNT(AS147:AX150)),"ERRO",SUM((AT147-AS147),(AV147-AU147),(AX147-AW147))),"ERRO"))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 t="s">
        <v>649</v>
      </c>
      <c r="I148" s="135" t="s">
        <v>649</v>
      </c>
      <c r="J148" s="151">
        <v>98</v>
      </c>
      <c r="K148" s="151">
        <v>705</v>
      </c>
      <c r="L148" s="71">
        <v>710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48" s="149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48" s="135">
        <v>0.4375</v>
      </c>
      <c r="P148" s="135">
        <v>0.125</v>
      </c>
      <c r="Q148" s="71"/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99" t="str">
        <f>IFERROR(_xlfn.XLOOKUP(J148, BASE_MAPA!$B$2:$B$420, BASE_MAPA!$G$2:$G$420), "ERRO")</f>
        <v>ALTO ARAGUAIA - RONDONOPOLIS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TSF1</v>
      </c>
      <c r="AL148" s="175" t="str">
        <f>IF(BS_CONTROLE[[#This Row],[Local - Encerramento]]=0, "-", BS_CONTROLE[[#This Row],[Local - Encerramento]])</f>
        <v>TSF1</v>
      </c>
      <c r="AM148" s="175" t="str">
        <f>IF(BS_CONTROLE[[#This Row],[Entre - Estações]]=0, "-", BS_CONTROLE[[#This Row],[Entre - Estações]])</f>
        <v>TAL-TSF</v>
      </c>
      <c r="AN148" s="175">
        <f>IF(BS_CONTROLE[[#This Row],[SB]]=0, "-", BS_CONTROLE[[#This Row],[SB]])</f>
        <v>699710</v>
      </c>
      <c r="AO148" s="176">
        <f>IF(BS_CONTROLE[[#This Row],[SUB]]=0, "-", BS_CONTROLE[[#This Row],[SUB]])</f>
        <v>98</v>
      </c>
      <c r="AP148" s="177">
        <f>IF(BS_CONTROLE[[#This Row],[KM - Inicio]]=0, "-", BS_CONTROLE[[#This Row],[KM - Inicio]])</f>
        <v>705</v>
      </c>
      <c r="AQ148" s="177">
        <f>IF(BS_CONTROLE[[#This Row],[KM - Fim]]=0, "-", BS_CONTROLE[[#This Row],[KM - Fim]])</f>
        <v>710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IF(D148="","*",IFERROR(IF(ISODD(COUNT(AS148:AX151)),"ERRO",SUM((AT148-AS148),(AV148-AU148),(AX148-AW148))),"ERRO"))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200" t="str">
        <f>IFERROR(_xlfn.XLOOKUP(AO148, BASE_MAPA!$B$2:$B$420, BASE_MAPA!$G$2:$G$420), "ERRO")</f>
        <v>ALTO ARAGUAIA - RONDONOPOLIS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e">
        <f t="shared" si="13"/>
        <v>#DIV/0!</v>
      </c>
      <c r="BR148" s="15">
        <f t="shared" si="14"/>
        <v>0</v>
      </c>
      <c r="BS148" s="15" t="e">
        <f t="shared" si="15"/>
        <v>#DIV/0!</v>
      </c>
      <c r="BT148" s="157" t="str">
        <f t="shared" si="16"/>
        <v/>
      </c>
    </row>
    <row r="149" spans="1:72">
      <c r="A149" s="202" t="str">
        <f>D149&amp;B149</f>
        <v/>
      </c>
      <c r="B149" s="203"/>
      <c r="C149" s="7" t="str">
        <f>IF(BS_CONTROLE[[#This Row],[DATA]]="","",WEEKNUM(BS_CONTROLE[[#This Row],[DATA]]))</f>
        <v/>
      </c>
      <c r="D149" s="45"/>
      <c r="E149" s="185"/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/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205"/>
      <c r="W149" s="206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207" t="str">
        <f>IF(BS_CONTROLE[[#This Row],[Local - Partida]]=0, "-", BS_CONTROLE[[#This Row],[Local - Partida]])</f>
        <v>-</v>
      </c>
      <c r="AL149" s="207" t="str">
        <f>IF(BS_CONTROLE[[#This Row],[Local - Encerramento]]=0, "-", BS_CONTROLE[[#This Row],[Local - Encerramento]])</f>
        <v>-</v>
      </c>
      <c r="AM149" s="207" t="str">
        <f>IF(BS_CONTROLE[[#This Row],[Entre - Estações]]=0, "-", BS_CONTROLE[[#This Row],[Entre - Estações]])</f>
        <v>-</v>
      </c>
      <c r="AN149" s="207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208"/>
      <c r="AS149" s="208"/>
      <c r="AT149" s="208"/>
      <c r="AU149" s="208"/>
      <c r="AV149" s="208"/>
      <c r="AW149" s="208"/>
      <c r="AX149" s="32"/>
      <c r="AY149" s="184" t="str">
        <f>IF(D149="","*",IFERROR(IF(ISODD(COUNT(AS149:AX151)),"ERRO",SUM((AT149-AS149),(AV149-AU149),(AX149-AW149))),"ERRO"))</f>
        <v>*</v>
      </c>
      <c r="AZ149" s="11"/>
      <c r="BA149" s="281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209"/>
      <c r="BK149" s="14"/>
      <c r="BL149" s="13"/>
      <c r="BM149" s="12"/>
      <c r="BN149" s="12"/>
      <c r="BO149" s="130"/>
      <c r="BP149" s="14"/>
      <c r="BQ149" s="10" t="str">
        <f>IF(AND(BR149&lt;1,BS149&lt;1),"Produção e Intervalo",IF(BR149&lt;1,"Intervalo",IF(BS149&lt;1,"Produção","Aderente")))</f>
        <v>Aderente</v>
      </c>
      <c r="BR149" s="15" t="str">
        <f>IF(OR(B149="",F149=""),"*",AY149/P149)</f>
        <v>*</v>
      </c>
      <c r="BS149" s="15" t="str">
        <f>IF(OR(B149="",F149=""),"*",BA149/Q149)</f>
        <v>*</v>
      </c>
      <c r="BT149" s="157"/>
    </row>
    <row r="150" spans="1:72" hidden="1">
      <c r="A150" s="44" t="str">
        <f t="shared" ref="A150:A162" si="19">D150&amp;B150</f>
        <v>BRUNO (TF-525)46067</v>
      </c>
      <c r="B150" s="133">
        <v>46067</v>
      </c>
      <c r="C150" s="7">
        <f>IF(BS_CONTROLE[[#This Row],[DATA]]="","",WEEKNUM(BS_CONTROLE[[#This Row],[DATA]]))</f>
        <v>7</v>
      </c>
      <c r="D150" s="45" t="s">
        <v>278</v>
      </c>
      <c r="E150" s="185">
        <v>165</v>
      </c>
      <c r="F150" s="134" t="s">
        <v>193</v>
      </c>
      <c r="G150" s="8" t="str">
        <f>IF(D150="","*",VLOOKUP(F150,BS_ATIVIDADE[#All],3,FALSE))</f>
        <v>SOLDA</v>
      </c>
      <c r="H150" s="135" t="s">
        <v>638</v>
      </c>
      <c r="I150" s="135" t="s">
        <v>11</v>
      </c>
      <c r="J150" s="151">
        <v>98</v>
      </c>
      <c r="K150" s="151">
        <v>662.4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0" s="135">
        <v>0.375</v>
      </c>
      <c r="P150" s="135">
        <v>6.25E-2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1314</v>
      </c>
      <c r="W150" s="135" t="s">
        <v>1315</v>
      </c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TBS671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TBS-TAL</v>
      </c>
      <c r="AN150" s="175" t="str">
        <f>IF(BS_CONTROLE[[#This Row],[SB]]=0, "-", BS_CONTROLE[[#This Row],[SB]])</f>
        <v>TBS671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662.4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Bruno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44" t="str">
        <f t="shared" si="19"/>
        <v>ELSON (TF-526)46067</v>
      </c>
      <c r="B151" s="133">
        <v>46067</v>
      </c>
      <c r="C151" s="7">
        <f>IF(BS_CONTROLE[[#This Row],[DATA]]="","",WEEKNUM(BS_CONTROLE[[#This Row],[DATA]]))</f>
        <v>7</v>
      </c>
      <c r="D151" s="45" t="s">
        <v>303</v>
      </c>
      <c r="E151" s="185">
        <v>166</v>
      </c>
      <c r="F151" s="134" t="s">
        <v>193</v>
      </c>
      <c r="G151" s="8" t="str">
        <f>IF(D151="","*",VLOOKUP(F151,BS_ATIVIDADE[#All],3,FALSE))</f>
        <v>SOLDA</v>
      </c>
      <c r="H151" s="135" t="s">
        <v>531</v>
      </c>
      <c r="I151" s="135" t="s">
        <v>11</v>
      </c>
      <c r="J151" s="151">
        <v>74</v>
      </c>
      <c r="K151" s="151">
        <v>396.94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1" s="135">
        <v>0.375</v>
      </c>
      <c r="P151" s="135">
        <v>6.25E-2</v>
      </c>
      <c r="Q151" s="71">
        <v>1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1" s="199" t="str">
        <f>IFERROR(_xlfn.XLOOKUP(J151, BASE_MAPA!$B$2:$B$420, BASE_MAPA!$G$2:$G$420), "ERRO")</f>
        <v>MARCO INICIAL - ALTO ARAGUAIA</v>
      </c>
      <c r="V151" s="143" t="s">
        <v>1287</v>
      </c>
      <c r="W151" s="135" t="s">
        <v>1315</v>
      </c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TIP1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TIP</v>
      </c>
      <c r="AN151" s="175" t="str">
        <f>IF(BS_CONTROLE[[#This Row],[SB]]=0, "-", BS_CONTROLE[[#This Row],[SB]])</f>
        <v>TIP1</v>
      </c>
      <c r="AO151" s="176">
        <f>IF(BS_CONTROLE[[#This Row],[SUB]]=0, "-", BS_CONTROLE[[#This Row],[SUB]])</f>
        <v>74</v>
      </c>
      <c r="AP151" s="177">
        <f>IF(BS_CONTROLE[[#This Row],[KM - Inicio]]=0, "-", BS_CONTROLE[[#This Row],[KM - Inicio]])</f>
        <v>396.94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1" s="200" t="str">
        <f>IFERROR(_xlfn.XLOOKUP(AO151, BASE_MAPA!$B$2:$B$420, BASE_MAPA!$G$2:$G$420), "ERRO")</f>
        <v>MARCO INICIAL - ALTO ARAGUAIA</v>
      </c>
      <c r="BF151" s="178" t="str">
        <f>IF(BS_CONTROLE[[#This Row],[Responsavel pelo boletim]]=0, "-", BS_CONTROLE[[#This Row],[Responsavel pelo boletim]])</f>
        <v>Elson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/>
      </c>
      <c r="B153" s="133"/>
      <c r="C153" s="7" t="str">
        <f>IF(BS_CONTROLE[[#This Row],[DATA]]="","",WEEKNUM(BS_CONTROLE[[#This Row],[DATA]]))</f>
        <v/>
      </c>
      <c r="D153" s="45"/>
      <c r="E153" s="185">
        <v>168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171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ref="A179:A242" si="20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1">IF(AND(BR179&lt;1,BS179&lt;1),"Produção e Intervalo",IF(BR179&lt;1,"Intervalo",IF(BS179&lt;1,"Produção","Aderente")))</f>
        <v>Aderente</v>
      </c>
      <c r="BR179" s="15" t="str">
        <f t="shared" ref="BR179:BR242" si="22">IF(OR(B179="",F179=""),"*",AY179/P179)</f>
        <v>*</v>
      </c>
      <c r="BS179" s="15" t="str">
        <f t="shared" ref="BS179:BS242" si="23">IF(OR(B179="",F179=""),"*",BA179/Q179)</f>
        <v>*</v>
      </c>
      <c r="BT179" s="157" t="str">
        <f t="shared" ref="BT179:BT242" si="24">IF(BN179="","",SUBSTITUTE(BM179," ","")&amp;SUBSTITUTE(BN179," ",""))</f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ref="A243:A306" si="25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6">IF(AND(BR243&lt;1,BS243&lt;1),"Produção e Intervalo",IF(BR243&lt;1,"Intervalo",IF(BS243&lt;1,"Produção","Aderente")))</f>
        <v>Aderente</v>
      </c>
      <c r="BR243" s="15" t="str">
        <f t="shared" ref="BR243:BR306" si="27">IF(OR(B243="",F243=""),"*",AY243/P243)</f>
        <v>*</v>
      </c>
      <c r="BS243" s="15" t="str">
        <f t="shared" ref="BS243:BS306" si="28">IF(OR(B243="",F243=""),"*",BA243/Q243)</f>
        <v>*</v>
      </c>
      <c r="BT243" s="157" t="str">
        <f t="shared" ref="BT243:BT306" si="29">IF(BN243="","",SUBSTITUTE(BM243," ","")&amp;SUBSTITUTE(BN243," ",""))</f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ref="A307:A370" si="30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1">IF(AND(BR307&lt;1,BS307&lt;1),"Produção e Intervalo",IF(BR307&lt;1,"Intervalo",IF(BS307&lt;1,"Produção","Aderente")))</f>
        <v>Aderente</v>
      </c>
      <c r="BR307" s="15" t="str">
        <f t="shared" ref="BR307:BR370" si="32">IF(OR(B307="",F307=""),"*",AY307/P307)</f>
        <v>*</v>
      </c>
      <c r="BS307" s="15" t="str">
        <f t="shared" ref="BS307:BS370" si="33">IF(OR(B307="",F307=""),"*",BA307/Q307)</f>
        <v>*</v>
      </c>
      <c r="BT307" s="157" t="str">
        <f t="shared" ref="BT307:BT370" si="34">IF(BN307="","",SUBSTITUTE(BM307," ","")&amp;SUBSTITUTE(BN307," ",""))</f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ref="A371:A434" si="35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6">IF(AND(BR371&lt;1,BS371&lt;1),"Produção e Intervalo",IF(BR371&lt;1,"Intervalo",IF(BS371&lt;1,"Produção","Aderente")))</f>
        <v>Aderente</v>
      </c>
      <c r="BR371" s="15" t="str">
        <f t="shared" ref="BR371:BR434" si="37">IF(OR(B371="",F371=""),"*",AY371/P371)</f>
        <v>*</v>
      </c>
      <c r="BS371" s="15" t="str">
        <f t="shared" ref="BS371:BS434" si="38">IF(OR(B371="",F371=""),"*",BA371/Q371)</f>
        <v>*</v>
      </c>
      <c r="BT371" s="157" t="str">
        <f t="shared" ref="BT371:BT434" si="39">IF(BN371="","",SUBSTITUTE(BM371," ","")&amp;SUBSTITUTE(BN371," ",""))</f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ref="A435:A498" si="40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1">IF(AND(BR435&lt;1,BS435&lt;1),"Produção e Intervalo",IF(BR435&lt;1,"Intervalo",IF(BS435&lt;1,"Produção","Aderente")))</f>
        <v>Aderente</v>
      </c>
      <c r="BR435" s="15" t="str">
        <f t="shared" ref="BR435:BR498" si="42">IF(OR(B435="",F435=""),"*",AY435/P435)</f>
        <v>*</v>
      </c>
      <c r="BS435" s="15" t="str">
        <f t="shared" ref="BS435:BS498" si="43">IF(OR(B435="",F435=""),"*",BA435/Q435)</f>
        <v>*</v>
      </c>
      <c r="BT435" s="157" t="str">
        <f t="shared" ref="BT435:BT498" si="44">IF(BN435="","",SUBSTITUTE(BM435," ","")&amp;SUBSTITUTE(BN435," ",""))</f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ref="A499:A562" si="45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6">IF(AND(BR499&lt;1,BS499&lt;1),"Produção e Intervalo",IF(BR499&lt;1,"Intervalo",IF(BS499&lt;1,"Produção","Aderente")))</f>
        <v>Aderente</v>
      </c>
      <c r="BR499" s="15" t="str">
        <f t="shared" ref="BR499:BR562" si="47">IF(OR(B499="",F499=""),"*",AY499/P499)</f>
        <v>*</v>
      </c>
      <c r="BS499" s="15" t="str">
        <f t="shared" ref="BS499:BS562" si="48">IF(OR(B499="",F499=""),"*",BA499/Q499)</f>
        <v>*</v>
      </c>
      <c r="BT499" s="157" t="str">
        <f t="shared" ref="BT499:BT562" si="49">IF(BN499="","",SUBSTITUTE(BM499," ","")&amp;SUBSTITUTE(BN499," ",""))</f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ref="A563:A626" si="50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1">IF(AND(BR563&lt;1,BS563&lt;1),"Produção e Intervalo",IF(BR563&lt;1,"Intervalo",IF(BS563&lt;1,"Produção","Aderente")))</f>
        <v>Aderente</v>
      </c>
      <c r="BR563" s="15" t="str">
        <f t="shared" ref="BR563:BR626" si="52">IF(OR(B563="",F563=""),"*",AY563/P563)</f>
        <v>*</v>
      </c>
      <c r="BS563" s="15" t="str">
        <f t="shared" ref="BS563:BS626" si="53">IF(OR(B563="",F563=""),"*",BA563/Q563)</f>
        <v>*</v>
      </c>
      <c r="BT563" s="157" t="str">
        <f t="shared" ref="BT563:BT626" si="54">IF(BN563="","",SUBSTITUTE(BM563," ","")&amp;SUBSTITUTE(BN563," ",""))</f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ref="A627:A690" si="55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6">IF(AND(BR627&lt;1,BS627&lt;1),"Produção e Intervalo",IF(BR627&lt;1,"Intervalo",IF(BS627&lt;1,"Produção","Aderente")))</f>
        <v>Aderente</v>
      </c>
      <c r="BR627" s="15" t="str">
        <f t="shared" ref="BR627:BR690" si="57">IF(OR(B627="",F627=""),"*",AY627/P627)</f>
        <v>*</v>
      </c>
      <c r="BS627" s="15" t="str">
        <f t="shared" ref="BS627:BS690" si="58">IF(OR(B627="",F627=""),"*",BA627/Q627)</f>
        <v>*</v>
      </c>
      <c r="BT627" s="157" t="str">
        <f t="shared" ref="BT627:BT690" si="59">IF(BN627="","",SUBSTITUTE(BM627," ","")&amp;SUBSTITUTE(BN627," ",""))</f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ref="A691:A754" si="60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1">IF(AND(BR691&lt;1,BS691&lt;1),"Produção e Intervalo",IF(BR691&lt;1,"Intervalo",IF(BS691&lt;1,"Produção","Aderente")))</f>
        <v>Aderente</v>
      </c>
      <c r="BR691" s="15" t="str">
        <f t="shared" ref="BR691:BR754" si="62">IF(OR(B691="",F691=""),"*",AY691/P691)</f>
        <v>*</v>
      </c>
      <c r="BS691" s="15" t="str">
        <f t="shared" ref="BS691:BS754" si="63">IF(OR(B691="",F691=""),"*",BA691/Q691)</f>
        <v>*</v>
      </c>
      <c r="BT691" s="157" t="str">
        <f t="shared" ref="BT691:BT754" si="64">IF(BN691="","",SUBSTITUTE(BM691," ","")&amp;SUBSTITUTE(BN691," ",""))</f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ref="A755:A780" si="65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6">IF(AND(BR755&lt;1,BS755&lt;1),"Produção e Intervalo",IF(BR755&lt;1,"Intervalo",IF(BS755&lt;1,"Produção","Aderente")))</f>
        <v>Aderente</v>
      </c>
      <c r="BR755" s="15" t="str">
        <f t="shared" ref="BR755:BR780" si="67">IF(OR(B755="",F755=""),"*",AY755/P755)</f>
        <v>*</v>
      </c>
      <c r="BS755" s="15" t="str">
        <f t="shared" ref="BS755:BS780" si="68">IF(OR(B755="",F755=""),"*",BA755/Q755)</f>
        <v>*</v>
      </c>
      <c r="BT755" s="157" t="str">
        <f t="shared" ref="BT755:BT780" si="69">IF(BN755="","",SUBSTITUTE(BM755," ","")&amp;SUBSTITUTE(BN755," ",""))</f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</sheetData>
  <protectedRanges>
    <protectedRange sqref="J6:K780" name="Range1_8_1"/>
    <protectedRange sqref="O6:Q780" name="Range1_9_1"/>
    <protectedRange sqref="Y6:Y7 V8:Y780" name="Range1_11_1"/>
    <protectedRange sqref="AA6 Z8:AD780" name="Range1_12_1"/>
    <protectedRange sqref="BF6:BF78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0 BE6:BE780 AY6:AY780">
    <cfRule type="cellIs" dxfId="124" priority="18508" operator="equal">
      <formula>"ERRO"</formula>
    </cfRule>
  </conditionalFormatting>
  <conditionalFormatting sqref="X4 Y1:Z5 Y8:Z780">
    <cfRule type="cellIs" dxfId="123" priority="18497" operator="equal">
      <formula>"OPORTUNIDADE"</formula>
    </cfRule>
  </conditionalFormatting>
  <conditionalFormatting sqref="AZ6:AZ780">
    <cfRule type="expression" dxfId="122" priority="18492">
      <formula>$BU6=1</formula>
    </cfRule>
  </conditionalFormatting>
  <conditionalFormatting sqref="BQ6:BQ780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0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0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3:Y1048576">
    <cfRule type="cellIs" dxfId="111" priority="18314" operator="equal">
      <formula>"OPORTUNIDADE"</formula>
    </cfRule>
  </conditionalFormatting>
  <conditionalFormatting sqref="Y1047843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0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80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0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0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0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0" xr:uid="{CF5BD2D1-4803-40F6-BB29-FE7C2FA5583F}">
      <formula1>INDIRECT(BT6)</formula1>
    </dataValidation>
    <dataValidation type="list" allowBlank="1" showInputMessage="1" showErrorMessage="1" sqref="BO27 BN6:BN780 BO107" xr:uid="{88B2AA1F-3AB2-4B37-8132-5DEC08D79A48}">
      <formula1>INDIRECT(SUBSTITUTE(BM6," ",""))</formula1>
    </dataValidation>
    <dataValidation type="list" allowBlank="1" showInputMessage="1" showErrorMessage="1" sqref="BM6:BM42 BM46:BM48 BM44 BM50:BM780" xr:uid="{0374E4CD-E1C2-4373-A381-0828C9AFF6FF}">
      <formula1>IMPCAUSADOR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1559</v>
      </c>
      <c r="D12" s="187">
        <v>9049</v>
      </c>
      <c r="E12" s="188">
        <v>46044</v>
      </c>
      <c r="F12" s="190" t="s">
        <v>1560</v>
      </c>
      <c r="G12" s="187" t="s">
        <v>1561</v>
      </c>
      <c r="H12" s="187"/>
    </row>
    <row r="13" spans="3:8">
      <c r="C13" s="187" t="s">
        <v>1559</v>
      </c>
      <c r="D13" s="187">
        <v>9044</v>
      </c>
      <c r="E13" s="188">
        <v>46044</v>
      </c>
      <c r="F13" s="190" t="s">
        <v>1562</v>
      </c>
      <c r="G13" s="187" t="s">
        <v>1563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1565</v>
      </c>
      <c r="C2" s="83" t="s">
        <v>1196</v>
      </c>
      <c r="D2" s="83" t="s">
        <v>1198</v>
      </c>
      <c r="E2" s="83" t="s">
        <v>1566</v>
      </c>
      <c r="F2" s="83" t="s">
        <v>1567</v>
      </c>
      <c r="G2" s="83" t="s">
        <v>1568</v>
      </c>
      <c r="H2" s="83" t="s">
        <v>1569</v>
      </c>
      <c r="I2" s="83" t="s">
        <v>1570</v>
      </c>
      <c r="J2" s="83" t="s">
        <v>1571</v>
      </c>
      <c r="K2" s="109" t="s">
        <v>1572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TSF1</v>
      </c>
      <c r="F166" s="114" t="str">
        <f>IF(FN_MC!M148="","*",FN_MC!M148)</f>
        <v>TAL-TSF</v>
      </c>
      <c r="G166" s="101" t="str">
        <f>IF(FN_MC!I148="","*",FN_MC!I148)</f>
        <v>TSF1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IF(FN_MC!Y150="","*",FN_MC!Y150)</f>
        <v>*</v>
      </c>
      <c r="C167" s="101">
        <f>IF(FN_MC!B150="","*",FN_MC!B150)</f>
        <v>46067</v>
      </c>
      <c r="D167" s="101" t="str">
        <f>IF(FN_MC!D150="","*",FN_MC!D150)</f>
        <v>BRUNO (TF-525)</v>
      </c>
      <c r="E167" s="101" t="str">
        <f>IF(FN_MC!H150="","*",FN_MC!H150)</f>
        <v>TBS671</v>
      </c>
      <c r="F167" s="114" t="str">
        <f>IF(FN_MC!M150="","*",FN_MC!M150)</f>
        <v>TBS-TAL</v>
      </c>
      <c r="G167" s="101" t="str">
        <f>IF(FN_MC!I150="","*",FN_MC!I150)</f>
        <v>-</v>
      </c>
      <c r="H167" s="101" t="str">
        <f>IF(FN_MC!AB150="","*",FN_MC!AB150)</f>
        <v>*</v>
      </c>
      <c r="I167" s="101" t="str">
        <f>IF(FN_MC!AC150="","*",FN_MC!AC150)</f>
        <v>*</v>
      </c>
      <c r="J167" s="102" t="str">
        <f>IF(FN_MC!AA150="","*",FN_MC!AA150)</f>
        <v>*</v>
      </c>
      <c r="K167" s="112" t="str">
        <f>IF(FN_MC!AD150="","*",FN_MC!AD150)</f>
        <v>*</v>
      </c>
    </row>
    <row r="168" spans="2:11">
      <c r="B168" s="100" t="str">
        <f>IF(FN_MC!Y151="","*",FN_MC!Y151)</f>
        <v>*</v>
      </c>
      <c r="C168" s="101">
        <f>IF(FN_MC!B151="","*",FN_MC!B151)</f>
        <v>46067</v>
      </c>
      <c r="D168" s="101" t="str">
        <f>IF(FN_MC!D151="","*",FN_MC!D151)</f>
        <v>ELSON (TF-526)</v>
      </c>
      <c r="E168" s="101" t="str">
        <f>IF(FN_MC!H151="","*",FN_MC!H151)</f>
        <v>TIP1</v>
      </c>
      <c r="F168" s="114" t="str">
        <f>IF(FN_MC!M151="","*",FN_MC!M151)</f>
        <v>TIP</v>
      </c>
      <c r="G168" s="101" t="str">
        <f>IF(FN_MC!I151="","*",FN_MC!I151)</f>
        <v>-</v>
      </c>
      <c r="H168" s="101" t="str">
        <f>IF(FN_MC!AB151="","*",FN_MC!AB151)</f>
        <v>*</v>
      </c>
      <c r="I168" s="101" t="str">
        <f>IF(FN_MC!AC151="","*",FN_MC!AC151)</f>
        <v>*</v>
      </c>
      <c r="J168" s="102" t="str">
        <f>IF(FN_MC!AA151="","*",FN_MC!AA151)</f>
        <v>*</v>
      </c>
      <c r="K168" s="112" t="str">
        <f>IF(FN_MC!AD151="","*",FN_MC!AD151)</f>
        <v>*</v>
      </c>
    </row>
    <row r="169" spans="2:11">
      <c r="B169" s="100" t="str">
        <f>IF(FN_MC!Y152="","*",FN_MC!Y152)</f>
        <v>*</v>
      </c>
      <c r="C169" s="101" t="str">
        <f>IF(FN_MC!B152="","*",FN_MC!B152)</f>
        <v>*</v>
      </c>
      <c r="D169" s="101" t="str">
        <f>IF(FN_MC!D152="","*",FN_MC!D152)</f>
        <v>*</v>
      </c>
      <c r="E169" s="101" t="str">
        <f>IF(FN_MC!H152="","*",FN_MC!H152)</f>
        <v>*</v>
      </c>
      <c r="F169" s="114" t="str">
        <f>IF(FN_MC!M152="","*",FN_MC!M152)</f>
        <v>-</v>
      </c>
      <c r="G169" s="101" t="str">
        <f>IF(FN_MC!I152="","*",FN_MC!I152)</f>
        <v>*</v>
      </c>
      <c r="H169" s="101" t="str">
        <f>IF(FN_MC!AB152="","*",FN_MC!AB152)</f>
        <v>*</v>
      </c>
      <c r="I169" s="101" t="str">
        <f>IF(FN_MC!AC152="","*",FN_MC!AC152)</f>
        <v>*</v>
      </c>
      <c r="J169" s="102" t="str">
        <f>IF(FN_MC!AA152="","*",FN_MC!AA152)</f>
        <v>*</v>
      </c>
      <c r="K169" s="112" t="str">
        <f>IF(FN_MC!AD152="","*",FN_MC!AD152)</f>
        <v>*</v>
      </c>
    </row>
    <row r="170" spans="2:11">
      <c r="B170" s="100" t="str">
        <f>IF(FN_MC!Y153="","*",FN_MC!Y153)</f>
        <v>*</v>
      </c>
      <c r="C170" s="101" t="str">
        <f>IF(FN_MC!B153="","*",FN_MC!B153)</f>
        <v>*</v>
      </c>
      <c r="D170" s="101" t="str">
        <f>IF(FN_MC!D153="","*",FN_MC!D153)</f>
        <v>*</v>
      </c>
      <c r="E170" s="101" t="str">
        <f>IF(FN_MC!H153="","*",FN_MC!H153)</f>
        <v>*</v>
      </c>
      <c r="F170" s="114" t="str">
        <f>IF(FN_MC!M153="","*",FN_MC!M153)</f>
        <v>-</v>
      </c>
      <c r="G170" s="101" t="str">
        <f>IF(FN_MC!I153="","*",FN_MC!I153)</f>
        <v>*</v>
      </c>
      <c r="H170" s="101" t="str">
        <f>IF(FN_MC!AB153="","*",FN_MC!AB153)</f>
        <v>*</v>
      </c>
      <c r="I170" s="101" t="str">
        <f>IF(FN_MC!AC153="","*",FN_MC!AC153)</f>
        <v>*</v>
      </c>
      <c r="J170" s="102" t="str">
        <f>IF(FN_MC!AA153="","*",FN_MC!AA153)</f>
        <v>*</v>
      </c>
      <c r="K170" s="112" t="str">
        <f>IF(FN_MC!AD153="","*",FN_MC!AD153)</f>
        <v>*</v>
      </c>
    </row>
    <row r="171" spans="2:11">
      <c r="B171" s="100" t="str">
        <f>IF(FN_MC!Y154="","*",FN_MC!Y154)</f>
        <v>*</v>
      </c>
      <c r="C171" s="101">
        <f>IF(FN_MC!B154="","*",FN_MC!B154)</f>
        <v>46067</v>
      </c>
      <c r="D171" s="101" t="str">
        <f>IF(FN_MC!D154="","*",FN_MC!D154)</f>
        <v>MARCOS (TF-520)</v>
      </c>
      <c r="E171" s="101" t="str">
        <f>IF(FN_MC!H154="","*",FN_MC!H154)</f>
        <v>TAPK35</v>
      </c>
      <c r="F171" s="114" t="str">
        <f>IF(FN_MC!M154="","*",FN_MC!M154)</f>
        <v>TAP-TLG</v>
      </c>
      <c r="G171" s="101" t="str">
        <f>IF(FN_MC!I154="","*",FN_MC!I154)</f>
        <v>-</v>
      </c>
      <c r="H171" s="101" t="str">
        <f>IF(FN_MC!AB154="","*",FN_MC!AB154)</f>
        <v>*</v>
      </c>
      <c r="I171" s="101" t="str">
        <f>IF(FN_MC!AC154="","*",FN_MC!AC154)</f>
        <v>*</v>
      </c>
      <c r="J171" s="102" t="str">
        <f>IF(FN_MC!AA154="","*",FN_MC!AA154)</f>
        <v>*</v>
      </c>
      <c r="K171" s="112" t="str">
        <f>IF(FN_MC!AD154="","*",FN_MC!AD154)</f>
        <v>*</v>
      </c>
    </row>
    <row r="172" spans="2:11">
      <c r="B172" s="100" t="str">
        <f>IF(FN_MC!Y155="","*",FN_MC!Y155)</f>
        <v>*</v>
      </c>
      <c r="C172" s="101" t="str">
        <f>IF(FN_MC!B155="","*",FN_MC!B155)</f>
        <v>*</v>
      </c>
      <c r="D172" s="101" t="str">
        <f>IF(FN_MC!D155="","*",FN_MC!D155)</f>
        <v>*</v>
      </c>
      <c r="E172" s="101" t="str">
        <f>IF(FN_MC!H155="","*",FN_MC!H155)</f>
        <v>*</v>
      </c>
      <c r="F172" s="114" t="str">
        <f>IF(FN_MC!M155="","*",FN_MC!M155)</f>
        <v>-</v>
      </c>
      <c r="G172" s="101" t="str">
        <f>IF(FN_MC!I155="","*",FN_MC!I155)</f>
        <v>*</v>
      </c>
      <c r="H172" s="101" t="str">
        <f>IF(FN_MC!AB155="","*",FN_MC!AB155)</f>
        <v>*</v>
      </c>
      <c r="I172" s="101" t="str">
        <f>IF(FN_MC!AC155="","*",FN_MC!AC155)</f>
        <v>*</v>
      </c>
      <c r="J172" s="102" t="str">
        <f>IF(FN_MC!AA155="","*",FN_MC!AA155)</f>
        <v>*</v>
      </c>
      <c r="K172" s="112" t="str">
        <f>IF(FN_MC!AD155="","*",FN_MC!AD155)</f>
        <v>*</v>
      </c>
    </row>
    <row r="173" spans="2:11">
      <c r="B173" s="100" t="str">
        <f>IF(FN_MC!Y156="","*",FN_MC!Y156)</f>
        <v>*</v>
      </c>
      <c r="C173" s="101" t="str">
        <f>IF(FN_MC!B156="","*",FN_MC!B156)</f>
        <v>*</v>
      </c>
      <c r="D173" s="101" t="str">
        <f>IF(FN_MC!D156="","*",FN_MC!D156)</f>
        <v>*</v>
      </c>
      <c r="E173" s="101" t="str">
        <f>IF(FN_MC!H156="","*",FN_MC!H156)</f>
        <v>*</v>
      </c>
      <c r="F173" s="114" t="str">
        <f>IF(FN_MC!M156="","*",FN_MC!M156)</f>
        <v>-</v>
      </c>
      <c r="G173" s="101" t="str">
        <f>IF(FN_MC!I156="","*",FN_MC!I156)</f>
        <v>*</v>
      </c>
      <c r="H173" s="101" t="str">
        <f>IF(FN_MC!AB156="","*",FN_MC!AB156)</f>
        <v>*</v>
      </c>
      <c r="I173" s="101" t="str">
        <f>IF(FN_MC!AC156="","*",FN_MC!AC156)</f>
        <v>*</v>
      </c>
      <c r="J173" s="102" t="str">
        <f>IF(FN_MC!AA156="","*",FN_MC!AA156)</f>
        <v>*</v>
      </c>
      <c r="K173" s="112" t="str">
        <f>IF(FN_MC!AD156="","*",FN_MC!AD156)</f>
        <v>*</v>
      </c>
    </row>
    <row r="174" spans="2:11">
      <c r="B174" s="100" t="str">
        <f>IF(FN_MC!Y157="","*",FN_MC!Y157)</f>
        <v>*</v>
      </c>
      <c r="C174" s="101" t="str">
        <f>IF(FN_MC!B157="","*",FN_MC!B157)</f>
        <v>*</v>
      </c>
      <c r="D174" s="101" t="str">
        <f>IF(FN_MC!D157="","*",FN_MC!D157)</f>
        <v>*</v>
      </c>
      <c r="E174" s="101" t="str">
        <f>IF(FN_MC!H157="","*",FN_MC!H157)</f>
        <v>*</v>
      </c>
      <c r="F174" s="114" t="str">
        <f>IF(FN_MC!M157="","*",FN_MC!M157)</f>
        <v>-</v>
      </c>
      <c r="G174" s="101" t="str">
        <f>IF(FN_MC!I157="","*",FN_MC!I157)</f>
        <v>*</v>
      </c>
      <c r="H174" s="101" t="str">
        <f>IF(FN_MC!AB157="","*",FN_MC!AB157)</f>
        <v>*</v>
      </c>
      <c r="I174" s="101" t="str">
        <f>IF(FN_MC!AC157="","*",FN_MC!AC157)</f>
        <v>*</v>
      </c>
      <c r="J174" s="102" t="str">
        <f>IF(FN_MC!AA157="","*",FN_MC!AA157)</f>
        <v>*</v>
      </c>
      <c r="K174" s="112" t="str">
        <f>IF(FN_MC!AD157="","*",FN_MC!AD157)</f>
        <v>*</v>
      </c>
    </row>
    <row r="175" spans="2:11">
      <c r="B175" s="100" t="str">
        <f>IF(FN_MC!Y158="","*",FN_MC!Y158)</f>
        <v>*</v>
      </c>
      <c r="C175" s="101" t="str">
        <f>IF(FN_MC!B158="","*",FN_MC!B158)</f>
        <v>*</v>
      </c>
      <c r="D175" s="101" t="str">
        <f>IF(FN_MC!D158="","*",FN_MC!D158)</f>
        <v>*</v>
      </c>
      <c r="E175" s="101" t="str">
        <f>IF(FN_MC!H158="","*",FN_MC!H158)</f>
        <v>*</v>
      </c>
      <c r="F175" s="114" t="str">
        <f>IF(FN_MC!M158="","*",FN_MC!M158)</f>
        <v>-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>
      <c r="B178" s="100" t="str">
        <f>IF(FN_MC!Y161="","*",FN_MC!Y161)</f>
        <v>*</v>
      </c>
      <c r="C178" s="101" t="str">
        <f>IF(FN_MC!B161="","*",FN_MC!B161)</f>
        <v>*</v>
      </c>
      <c r="D178" s="101" t="str">
        <f>IF(FN_MC!D161="","*",FN_MC!D161)</f>
        <v>*</v>
      </c>
      <c r="E178" s="101" t="str">
        <f>IF(FN_MC!H161="","*",FN_MC!H161)</f>
        <v>*</v>
      </c>
      <c r="F178" s="114" t="str">
        <f>IF(FN_MC!M161="","*",FN_MC!M161)</f>
        <v>-</v>
      </c>
      <c r="G178" s="101" t="str">
        <f>IF(FN_MC!I161="","*",FN_MC!I161)</f>
        <v>*</v>
      </c>
      <c r="H178" s="101" t="str">
        <f>IF(FN_MC!AB161="","*",FN_MC!AB161)</f>
        <v>*</v>
      </c>
      <c r="I178" s="101" t="str">
        <f>IF(FN_MC!AC161="","*",FN_MC!AC161)</f>
        <v>*</v>
      </c>
      <c r="J178" s="102" t="str">
        <f>IF(FN_MC!AA161="","*",FN_MC!AA161)</f>
        <v>*</v>
      </c>
      <c r="K178" s="112" t="str">
        <f>IF(FN_MC!AD161="","*",FN_MC!AD161)</f>
        <v>*</v>
      </c>
    </row>
    <row r="179" spans="2:11">
      <c r="B179" s="100" t="str">
        <f>IF(FN_MC!Y162="","*",FN_MC!Y162)</f>
        <v>*</v>
      </c>
      <c r="C179" s="101" t="str">
        <f>IF(FN_MC!B162="","*",FN_MC!B162)</f>
        <v>*</v>
      </c>
      <c r="D179" s="101" t="str">
        <f>IF(FN_MC!D162="","*",FN_MC!D162)</f>
        <v>*</v>
      </c>
      <c r="E179" s="101" t="str">
        <f>IF(FN_MC!H162="","*",FN_MC!H162)</f>
        <v>*</v>
      </c>
      <c r="F179" s="114" t="str">
        <f>IF(FN_MC!M162="","*",FN_MC!M162)</f>
        <v>-</v>
      </c>
      <c r="G179" s="101" t="str">
        <f>IF(FN_MC!I162="","*",FN_MC!I162)</f>
        <v>*</v>
      </c>
      <c r="H179" s="101" t="str">
        <f>IF(FN_MC!AB162="","*",FN_MC!AB162)</f>
        <v>*</v>
      </c>
      <c r="I179" s="101" t="str">
        <f>IF(FN_MC!AC162="","*",FN_MC!AC162)</f>
        <v>*</v>
      </c>
      <c r="J179" s="102" t="str">
        <f>IF(FN_MC!AA162="","*",FN_MC!AA162)</f>
        <v>*</v>
      </c>
      <c r="K179" s="112" t="str">
        <f>IF(FN_MC!AD162="","*",FN_MC!AD162)</f>
        <v>*</v>
      </c>
    </row>
    <row r="180" spans="2:11">
      <c r="B180" s="100" t="str">
        <f>IF(FN_MC!Y163="","*",FN_MC!Y163)</f>
        <v>*</v>
      </c>
      <c r="C180" s="101" t="str">
        <f>IF(FN_MC!B163="","*",FN_MC!B163)</f>
        <v>*</v>
      </c>
      <c r="D180" s="101" t="str">
        <f>IF(FN_MC!D163="","*",FN_MC!D163)</f>
        <v>*</v>
      </c>
      <c r="E180" s="101" t="str">
        <f>IF(FN_MC!H163="","*",FN_MC!H163)</f>
        <v>*</v>
      </c>
      <c r="F180" s="114" t="str">
        <f>IF(FN_MC!M163="","*",FN_MC!M163)</f>
        <v>-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-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>
      <c r="B183" s="100" t="str">
        <f>IF(FN_MC!Y166="","*",FN_MC!Y166)</f>
        <v>*</v>
      </c>
      <c r="C183" s="101" t="str">
        <f>IF(FN_MC!B166="","*",FN_MC!B166)</f>
        <v>*</v>
      </c>
      <c r="D183" s="101" t="str">
        <f>IF(FN_MC!D166="","*",FN_MC!D166)</f>
        <v>*</v>
      </c>
      <c r="E183" s="101" t="str">
        <f>IF(FN_MC!H166="","*",FN_MC!H166)</f>
        <v>*</v>
      </c>
      <c r="F183" s="114" t="str">
        <f>IF(FN_MC!M166="","*",FN_MC!M166)</f>
        <v>-</v>
      </c>
      <c r="G183" s="101" t="str">
        <f>IF(FN_MC!I166="","*",FN_MC!I166)</f>
        <v>*</v>
      </c>
      <c r="H183" s="101" t="str">
        <f>IF(FN_MC!AB166="","*",FN_MC!AB166)</f>
        <v>*</v>
      </c>
      <c r="I183" s="101" t="str">
        <f>IF(FN_MC!AC166="","*",FN_MC!AC166)</f>
        <v>*</v>
      </c>
      <c r="J183" s="102" t="str">
        <f>IF(FN_MC!AA166="","*",FN_MC!AA166)</f>
        <v>*</v>
      </c>
      <c r="K183" s="112" t="str">
        <f>IF(FN_MC!AD166="","*",FN_MC!AD166)</f>
        <v>*</v>
      </c>
    </row>
    <row r="184" spans="2:1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*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1574</v>
      </c>
      <c r="B3" s="91" t="s">
        <v>1575</v>
      </c>
      <c r="C3" s="91" t="s">
        <v>7</v>
      </c>
      <c r="D3" s="92" t="s">
        <v>1211</v>
      </c>
      <c r="E3" s="92" t="s">
        <v>366</v>
      </c>
      <c r="F3" s="92" t="s">
        <v>1576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TGR-TRO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TSF1</v>
      </c>
      <c r="J145" s="96" t="str">
        <f>IF(FN_MC!I148="","*",FN_MC!I148)</f>
        <v>TSF1</v>
      </c>
      <c r="K145" s="96" t="str">
        <f>IF(FN_MC!M148="","*",FN_MC!M148)</f>
        <v>TAL-TSF</v>
      </c>
      <c r="L145" s="196">
        <f>IF(FN_MC!N148="","*",FN_MC!N148)</f>
        <v>699710</v>
      </c>
      <c r="M145" s="97">
        <f>IF(FN_MC!J148="","*",FN_MC!J148)</f>
        <v>98</v>
      </c>
      <c r="N145" s="183">
        <f>IF(FN_MC!K148="","*",FN_MC!K148)</f>
        <v>705</v>
      </c>
      <c r="O145" s="183">
        <f>IF(FN_MC!L148="","*",FN_MC!L148)</f>
        <v>710</v>
      </c>
      <c r="P145" s="107">
        <f>IF(FN_MC!O148="","*",FN_MC!O148)</f>
        <v>0.4375</v>
      </c>
      <c r="Q145" s="107">
        <f>IF(FN_MC!P148="","*",FN_MC!P148)</f>
        <v>0.125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FERRONORTE</v>
      </c>
      <c r="E146" s="96" t="str">
        <f>IF(FN_MC!T150="","*",FN_MC!T150)</f>
        <v>TGR-TRO</v>
      </c>
      <c r="F146" s="96">
        <f>IF(FN_MC!B150="","*",FN_MC!B150)</f>
        <v>46067</v>
      </c>
      <c r="G146" s="96" t="str">
        <f>IF(FN_MC!D150="","*",FN_MC!D150)</f>
        <v>BRUNO (TF-525)</v>
      </c>
      <c r="H146" s="96" t="str">
        <f>IF(FN_MC!F150="","*",FN_MC!F150)</f>
        <v>PDM - SOLDA</v>
      </c>
      <c r="I146" s="96" t="str">
        <f>IF(FN_MC!H150="","*",FN_MC!H150)</f>
        <v>TBS671</v>
      </c>
      <c r="J146" s="96" t="str">
        <f>IF(FN_MC!I150="","*",FN_MC!I150)</f>
        <v>-</v>
      </c>
      <c r="K146" s="96" t="str">
        <f>IF(FN_MC!M150="","*",FN_MC!M150)</f>
        <v>TBS-TAL</v>
      </c>
      <c r="L146" s="196" t="str">
        <f>IF(FN_MC!N150="","*",FN_MC!N150)</f>
        <v>TBS671</v>
      </c>
      <c r="M146" s="97">
        <f>IF(FN_MC!J150="","*",FN_MC!J150)</f>
        <v>98</v>
      </c>
      <c r="N146" s="183">
        <f>IF(FN_MC!K150="","*",FN_MC!K150)</f>
        <v>662.4</v>
      </c>
      <c r="O146" s="183" t="str">
        <f>IF(FN_MC!L150="","*",FN_MC!L150)</f>
        <v>-</v>
      </c>
      <c r="P146" s="107">
        <f>IF(FN_MC!O150="","*",FN_MC!O150)</f>
        <v>0.375</v>
      </c>
      <c r="Q146" s="107">
        <f>IF(FN_MC!P150="","*",FN_MC!P150)</f>
        <v>6.25E-2</v>
      </c>
      <c r="R146" s="96" t="str">
        <f>IF(FN_MC!Q150="","*",CONCATENATE(FN_MC!Q150," ",FN_MC!R150))</f>
        <v>2 Nº DE SOLDA</v>
      </c>
      <c r="S146" s="96" t="str">
        <f>IF(FN_MC!V150="","*",FN_MC!V150)</f>
        <v>Bruno</v>
      </c>
      <c r="T146" s="96" t="str">
        <f>IF(FN_MC!W150="","*",FN_MC!W150)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FERRONORTE</v>
      </c>
      <c r="E147" s="96" t="str">
        <f>IF(FN_MC!T151="","*",FN_MC!T151)</f>
        <v>TCS-TGR</v>
      </c>
      <c r="F147" s="96">
        <f>IF(FN_MC!B151="","*",FN_MC!B151)</f>
        <v>46067</v>
      </c>
      <c r="G147" s="96" t="str">
        <f>IF(FN_MC!D151="","*",FN_MC!D151)</f>
        <v>ELSON (TF-526)</v>
      </c>
      <c r="H147" s="96" t="str">
        <f>IF(FN_MC!F151="","*",FN_MC!F151)</f>
        <v>PDM - SOLDA</v>
      </c>
      <c r="I147" s="96" t="str">
        <f>IF(FN_MC!H151="","*",FN_MC!H151)</f>
        <v>TIP1</v>
      </c>
      <c r="J147" s="96" t="str">
        <f>IF(FN_MC!I151="","*",FN_MC!I151)</f>
        <v>-</v>
      </c>
      <c r="K147" s="96" t="str">
        <f>IF(FN_MC!M151="","*",FN_MC!M151)</f>
        <v>TIP</v>
      </c>
      <c r="L147" s="196" t="str">
        <f>IF(FN_MC!N151="","*",FN_MC!N151)</f>
        <v>TIP1</v>
      </c>
      <c r="M147" s="97">
        <f>IF(FN_MC!J151="","*",FN_MC!J151)</f>
        <v>74</v>
      </c>
      <c r="N147" s="183">
        <f>IF(FN_MC!K151="","*",FN_MC!K151)</f>
        <v>396.94</v>
      </c>
      <c r="O147" s="183" t="str">
        <f>IF(FN_MC!L151="","*",FN_MC!L151)</f>
        <v>-</v>
      </c>
      <c r="P147" s="107">
        <f>IF(FN_MC!O151="","*",FN_MC!O151)</f>
        <v>0.375</v>
      </c>
      <c r="Q147" s="107">
        <f>IF(FN_MC!P151="","*",FN_MC!P151)</f>
        <v>6.25E-2</v>
      </c>
      <c r="R147" s="96" t="str">
        <f>IF(FN_MC!Q151="","*",CONCATENATE(FN_MC!Q151," ",FN_MC!R151))</f>
        <v>1 Nº DE SOLDA</v>
      </c>
      <c r="S147" s="96" t="str">
        <f>IF(FN_MC!V151="","*",FN_MC!V151)</f>
        <v>Elson</v>
      </c>
      <c r="T147" s="96" t="str">
        <f>IF(FN_MC!W151="","*",FN_MC!W151)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FERRONORTE</v>
      </c>
      <c r="E150" s="96" t="str">
        <f>IF(FN_MC!T154="","*",FN_MC!T154)</f>
        <v>TMI-TCS</v>
      </c>
      <c r="F150" s="96">
        <f>IF(FN_MC!B154="","*",FN_MC!B154)</f>
        <v>46067</v>
      </c>
      <c r="G150" s="96" t="str">
        <f>IF(FN_MC!D154="","*",FN_MC!D154)</f>
        <v>MARCOS (TF-520)</v>
      </c>
      <c r="H150" s="96" t="str">
        <f>IF(FN_MC!F154="","*",FN_MC!F154)</f>
        <v>PDM - SOLDA</v>
      </c>
      <c r="I150" s="96" t="str">
        <f>IF(FN_MC!H154="","*",FN_MC!H154)</f>
        <v>TAPK35</v>
      </c>
      <c r="J150" s="96" t="str">
        <f>IF(FN_MC!I154="","*",FN_MC!I154)</f>
        <v>-</v>
      </c>
      <c r="K150" s="96" t="str">
        <f>IF(FN_MC!M154="","*",FN_MC!M154)</f>
        <v>TAP-TLG</v>
      </c>
      <c r="L150" s="196" t="str">
        <f>IF(FN_MC!N154="","*",FN_MC!N154)</f>
        <v>TAPK35</v>
      </c>
      <c r="M150" s="97">
        <f>IF(FN_MC!J154="","*",FN_MC!J154)</f>
        <v>74</v>
      </c>
      <c r="N150" s="183">
        <f>IF(FN_MC!K154="","*",FN_MC!K154)</f>
        <v>26.818999999999999</v>
      </c>
      <c r="O150" s="183" t="str">
        <f>IF(FN_MC!L154="","*",FN_MC!L154)</f>
        <v>-</v>
      </c>
      <c r="P150" s="107">
        <f>IF(FN_MC!O154="","*",FN_MC!O154)</f>
        <v>0.35416666666666669</v>
      </c>
      <c r="Q150" s="107">
        <f>IF(FN_MC!P154="","*",FN_MC!P154)</f>
        <v>8.3333333333333329E-2</v>
      </c>
      <c r="R150" s="96" t="str">
        <f>IF(FN_MC!Q154="","*",CONCATENATE(FN_MC!Q154," ",FN_MC!R154))</f>
        <v>1 Nº DE SOLDA</v>
      </c>
      <c r="S150" s="96" t="str">
        <f>IF(FN_MC!V154="","*",FN_MC!V154)</f>
        <v>Marcos Euzebio</v>
      </c>
      <c r="T150" s="96" t="str">
        <f>IF(FN_MC!W154="","*",FN_MC!W154)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*</v>
      </c>
      <c r="E777" s="96" t="str">
        <f>IF(FN_MC!T781="","*",FN_MC!T781)</f>
        <v>*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*</v>
      </c>
      <c r="L777" s="196" t="str">
        <f>IF(FN_MC!N781="","*",FN_MC!N781)</f>
        <v>*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*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*</v>
      </c>
      <c r="E778" s="96" t="str">
        <f>IF(FN_MC!T782="","*",FN_MC!T782)</f>
        <v>*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*</v>
      </c>
      <c r="L778" s="196" t="str">
        <f>IF(FN_MC!N782="","*",FN_MC!N782)</f>
        <v>*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*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*</v>
      </c>
      <c r="E779" s="96" t="str">
        <f>IF(FN_MC!T783="","*",FN_MC!T783)</f>
        <v>*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*</v>
      </c>
      <c r="L779" s="196" t="str">
        <f>IF(FN_MC!N783="","*",FN_MC!N783)</f>
        <v>*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IF(FN_MC!Y905="","*",FN_MC!Y905)</f>
        <v>*</v>
      </c>
      <c r="B901" s="95" t="str">
        <f>IF(FN_MC!X905="","*",FN_MC!X905)</f>
        <v>*</v>
      </c>
      <c r="C901" s="95" t="str">
        <f>IF(FN_MC!Z905="","*",FN_MC!Z905)</f>
        <v>*</v>
      </c>
      <c r="D901" s="96" t="str">
        <f>IF(FN_MC!S905="","*",FN_MC!S905)</f>
        <v>*</v>
      </c>
      <c r="E901" s="96" t="str">
        <f>IF(FN_MC!T905="","*",FN_MC!T905)</f>
        <v>*</v>
      </c>
      <c r="F901" s="96" t="str">
        <f>IF(FN_MC!B905="","*",FN_MC!B905)</f>
        <v>*</v>
      </c>
      <c r="G901" s="96" t="str">
        <f>IF(FN_MC!D905="","*",FN_MC!D905)</f>
        <v>*</v>
      </c>
      <c r="H901" s="96" t="str">
        <f>IF(FN_MC!F905="","*",FN_MC!F905)</f>
        <v>*</v>
      </c>
      <c r="I901" s="96" t="str">
        <f>IF(FN_MC!H905="","*",FN_MC!H905)</f>
        <v>*</v>
      </c>
      <c r="J901" s="96" t="str">
        <f>IF(FN_MC!I905="","*",FN_MC!I905)</f>
        <v>*</v>
      </c>
      <c r="K901" s="96" t="str">
        <f>IF(FN_MC!M905="","*",FN_MC!M905)</f>
        <v>*</v>
      </c>
      <c r="L901" s="196" t="str">
        <f>IF(FN_MC!N905="","*",FN_MC!N905)</f>
        <v>*</v>
      </c>
      <c r="M901" s="97" t="str">
        <f>IF(FN_MC!J905="","*",FN_MC!J905)</f>
        <v>*</v>
      </c>
      <c r="N901" s="183" t="str">
        <f>IF(FN_MC!K905="","*",FN_MC!K905)</f>
        <v>*</v>
      </c>
      <c r="O901" s="183" t="str">
        <f>IF(FN_MC!L905="","*",FN_MC!L905)</f>
        <v>*</v>
      </c>
      <c r="P901" s="107" t="str">
        <f>IF(FN_MC!O905="","*",FN_MC!O905)</f>
        <v>*</v>
      </c>
      <c r="Q901" s="107" t="str">
        <f>IF(FN_MC!P905="","*",FN_MC!P905)</f>
        <v>*</v>
      </c>
      <c r="R901" s="96" t="str">
        <f>IF(FN_MC!Q905="","*",CONCATENATE(FN_MC!Q905," ",FN_MC!R905))</f>
        <v>*</v>
      </c>
      <c r="S901" s="96" t="str">
        <f>IF(FN_MC!V905="","*",FN_MC!V905)</f>
        <v>*</v>
      </c>
      <c r="T901" s="96" t="str">
        <f>IF(FN_MC!W905="","*",FN_MC!W905)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1579</v>
      </c>
      <c r="C4" s="191" t="s">
        <v>1580</v>
      </c>
      <c r="D4" s="191" t="s">
        <v>1581</v>
      </c>
      <c r="E4" s="191" t="s">
        <v>1582</v>
      </c>
      <c r="F4" s="191" t="s">
        <v>366</v>
      </c>
      <c r="G4" s="191" t="s">
        <v>1583</v>
      </c>
    </row>
    <row r="5" spans="2:7">
      <c r="B5" s="192" t="s">
        <v>1584</v>
      </c>
      <c r="C5" s="192">
        <v>309525</v>
      </c>
      <c r="D5" s="192" t="s">
        <v>1585</v>
      </c>
      <c r="E5" s="192" t="s">
        <v>249</v>
      </c>
      <c r="F5" s="192" t="s">
        <v>1586</v>
      </c>
      <c r="G5" s="193">
        <v>46296</v>
      </c>
    </row>
    <row r="6" spans="2:7">
      <c r="B6" s="192" t="s">
        <v>1587</v>
      </c>
      <c r="C6" s="192">
        <v>257410</v>
      </c>
      <c r="D6" s="192" t="s">
        <v>1588</v>
      </c>
      <c r="E6" s="192" t="s">
        <v>249</v>
      </c>
      <c r="F6" s="192" t="s">
        <v>1586</v>
      </c>
      <c r="G6" s="193"/>
    </row>
    <row r="7" spans="2:7">
      <c r="B7" s="192" t="s">
        <v>1481</v>
      </c>
      <c r="C7" s="192">
        <v>256875</v>
      </c>
      <c r="D7" s="192" t="s">
        <v>1589</v>
      </c>
      <c r="E7" s="192" t="s">
        <v>249</v>
      </c>
      <c r="F7" s="192" t="s">
        <v>1586</v>
      </c>
      <c r="G7" s="193">
        <v>46296</v>
      </c>
    </row>
    <row r="8" spans="2:7">
      <c r="B8" s="192" t="s">
        <v>1590</v>
      </c>
      <c r="C8" s="192">
        <v>257278</v>
      </c>
      <c r="D8" s="192" t="s">
        <v>1591</v>
      </c>
      <c r="E8" s="192" t="s">
        <v>240</v>
      </c>
      <c r="F8" s="192" t="s">
        <v>1592</v>
      </c>
      <c r="G8" s="193">
        <v>46235</v>
      </c>
    </row>
    <row r="9" spans="2:7">
      <c r="B9" s="192" t="s">
        <v>1593</v>
      </c>
      <c r="C9" s="192">
        <v>261794</v>
      </c>
      <c r="D9" s="192" t="s">
        <v>1594</v>
      </c>
      <c r="E9" s="192" t="s">
        <v>240</v>
      </c>
      <c r="F9" s="192" t="s">
        <v>1592</v>
      </c>
      <c r="G9" s="193">
        <v>46082</v>
      </c>
    </row>
    <row r="10" spans="2:7">
      <c r="B10" s="192" t="s">
        <v>1595</v>
      </c>
      <c r="C10" s="192">
        <v>257033</v>
      </c>
      <c r="D10" s="192" t="s">
        <v>1596</v>
      </c>
      <c r="E10" s="192" t="s">
        <v>240</v>
      </c>
      <c r="F10" s="192" t="s">
        <v>480</v>
      </c>
      <c r="G10" s="192" t="s">
        <v>1597</v>
      </c>
    </row>
    <row r="11" spans="2:7">
      <c r="B11" s="192" t="s">
        <v>1598</v>
      </c>
      <c r="C11" s="192">
        <v>396578</v>
      </c>
      <c r="D11" s="192" t="s">
        <v>1599</v>
      </c>
      <c r="E11" s="192" t="s">
        <v>240</v>
      </c>
      <c r="F11" s="192" t="s">
        <v>480</v>
      </c>
      <c r="G11" s="192" t="s">
        <v>1597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1600</v>
      </c>
      <c r="D5" s="274"/>
      <c r="E5" s="274"/>
      <c r="F5" s="274"/>
      <c r="G5" s="274"/>
      <c r="H5" s="274"/>
      <c r="I5" s="274"/>
      <c r="J5" s="275"/>
      <c r="K5" s="276" t="s">
        <v>1601</v>
      </c>
      <c r="L5" s="277"/>
      <c r="M5" s="277"/>
      <c r="N5" s="277"/>
      <c r="O5" s="278" t="s">
        <v>1602</v>
      </c>
      <c r="P5" s="279"/>
      <c r="Q5" s="280"/>
    </row>
    <row r="6" spans="1:17" s="81" customFormat="1" ht="15.75" customHeight="1">
      <c r="A6" s="75" t="s">
        <v>1576</v>
      </c>
      <c r="B6" s="82" t="s">
        <v>1575</v>
      </c>
      <c r="C6" s="83" t="s">
        <v>1211</v>
      </c>
      <c r="D6" s="84" t="s">
        <v>1212</v>
      </c>
      <c r="E6" s="83" t="s">
        <v>1603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1604</v>
      </c>
      <c r="M6" s="116" t="s">
        <v>29</v>
      </c>
      <c r="N6" s="117" t="s">
        <v>1206</v>
      </c>
      <c r="O6" s="165" t="s">
        <v>1249</v>
      </c>
      <c r="P6" s="128"/>
      <c r="Q6" s="139" t="s">
        <v>1605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*</v>
      </c>
      <c r="C170" s="87" t="str">
        <f>IF(FN_MC!S148="","*",FN_MC!S148)</f>
        <v>FERRONORTE</v>
      </c>
      <c r="D170" s="87" t="str">
        <f>IF(FN_MC!T148="","*",FN_MC!T148)</f>
        <v>TGR-TRO</v>
      </c>
      <c r="E170" s="87" t="str">
        <f>IF(FN_MC!D148="","*",FN_MC!D148)</f>
        <v>V86</v>
      </c>
      <c r="F170" s="87" t="str">
        <f>IF(FN_MC!H148="","*",FN_MC!H148)</f>
        <v>TSF1</v>
      </c>
      <c r="G170" s="87" t="str">
        <f>IF(FN_MC!M148="","*",FN_MC!M148)</f>
        <v>TAL-TSF</v>
      </c>
      <c r="H170" s="125">
        <f>IF(FN_MC!K148="","*",FN_MC!K148)</f>
        <v>705</v>
      </c>
      <c r="I170" s="110">
        <f>IF(FN_MC!O148="","*",FN_MC!O148)</f>
        <v>0.4375</v>
      </c>
      <c r="J170" s="110">
        <f>IF(FN_MC!P148="","*",FN_MC!P148)</f>
        <v>0.125</v>
      </c>
      <c r="K170" s="118" t="str">
        <f>IF(FN_MC!AK148="","*",FN_MC!AK148)</f>
        <v>TSF1</v>
      </c>
      <c r="L170" s="118" t="str">
        <f>IF(FN_MC!AM148="","*",FN_MC!AM148)</f>
        <v>TAL-TSF</v>
      </c>
      <c r="M170" s="118">
        <f>IF(FN_MC!AP148="","*",FN_MC!AP148)</f>
        <v>705</v>
      </c>
      <c r="N170" s="118" t="str">
        <f>IF(FN_MC!AM148="","*",FN_MC!AM148)</f>
        <v>TAL-TSF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IF(FN_MC!B150="","*",FN_MC!B150)</f>
        <v>46067</v>
      </c>
      <c r="B171" s="86" t="str">
        <f>IF(FN_MC!X150="","*",FN_MC!X150)</f>
        <v>*</v>
      </c>
      <c r="C171" s="87" t="str">
        <f>IF(FN_MC!S150="","*",FN_MC!S150)</f>
        <v>FERRONORTE</v>
      </c>
      <c r="D171" s="87" t="str">
        <f>IF(FN_MC!T150="","*",FN_MC!T150)</f>
        <v>TGR-TRO</v>
      </c>
      <c r="E171" s="87" t="str">
        <f>IF(FN_MC!D150="","*",FN_MC!D150)</f>
        <v>BRUNO (TF-525)</v>
      </c>
      <c r="F171" s="87" t="str">
        <f>IF(FN_MC!H150="","*",FN_MC!H150)</f>
        <v>TBS671</v>
      </c>
      <c r="G171" s="87" t="str">
        <f>IF(FN_MC!M150="","*",FN_MC!M150)</f>
        <v>TBS-TAL</v>
      </c>
      <c r="H171" s="125">
        <f>IF(FN_MC!K150="","*",FN_MC!K150)</f>
        <v>662.4</v>
      </c>
      <c r="I171" s="110">
        <f>IF(FN_MC!O150="","*",FN_MC!O150)</f>
        <v>0.375</v>
      </c>
      <c r="J171" s="110">
        <f>IF(FN_MC!P150="","*",FN_MC!P150)</f>
        <v>6.25E-2</v>
      </c>
      <c r="K171" s="118" t="str">
        <f>IF(FN_MC!AK150="","*",FN_MC!AK150)</f>
        <v>TBS671</v>
      </c>
      <c r="L171" s="118" t="str">
        <f>IF(FN_MC!AM150="","*",FN_MC!AM150)</f>
        <v>TBS-TAL</v>
      </c>
      <c r="M171" s="118">
        <f>IF(FN_MC!AP150="","*",FN_MC!AP150)</f>
        <v>662.4</v>
      </c>
      <c r="N171" s="118" t="str">
        <f>IF(FN_MC!AM150="","*",FN_MC!AM150)</f>
        <v>TBS-TAL</v>
      </c>
      <c r="O171" s="136">
        <f>FN_MC!BH150</f>
        <v>0</v>
      </c>
      <c r="P171" s="78"/>
      <c r="Q171" s="120" t="str">
        <f>IF($A$2=1,IF(FN_MC!BJ150="","*",FN_MC!BJ150),IF(FN_MC!BK150="","*",FN_MC!BK150))</f>
        <v>*</v>
      </c>
    </row>
    <row r="172" spans="1:17">
      <c r="A172" s="85">
        <f>IF(FN_MC!B151="","*",FN_MC!B151)</f>
        <v>46067</v>
      </c>
      <c r="B172" s="86" t="str">
        <f>IF(FN_MC!X151="","*",FN_MC!X151)</f>
        <v>*</v>
      </c>
      <c r="C172" s="87" t="str">
        <f>IF(FN_MC!S151="","*",FN_MC!S151)</f>
        <v>FERRONORTE</v>
      </c>
      <c r="D172" s="87" t="str">
        <f>IF(FN_MC!T151="","*",FN_MC!T151)</f>
        <v>TCS-TGR</v>
      </c>
      <c r="E172" s="87" t="str">
        <f>IF(FN_MC!D151="","*",FN_MC!D151)</f>
        <v>ELSON (TF-526)</v>
      </c>
      <c r="F172" s="87" t="str">
        <f>IF(FN_MC!H151="","*",FN_MC!H151)</f>
        <v>TIP1</v>
      </c>
      <c r="G172" s="87" t="str">
        <f>IF(FN_MC!M151="","*",FN_MC!M151)</f>
        <v>TIP</v>
      </c>
      <c r="H172" s="125">
        <f>IF(FN_MC!K151="","*",FN_MC!K151)</f>
        <v>396.94</v>
      </c>
      <c r="I172" s="110">
        <f>IF(FN_MC!O151="","*",FN_MC!O151)</f>
        <v>0.375</v>
      </c>
      <c r="J172" s="110">
        <f>IF(FN_MC!P151="","*",FN_MC!P151)</f>
        <v>6.25E-2</v>
      </c>
      <c r="K172" s="118" t="str">
        <f>IF(FN_MC!AK151="","*",FN_MC!AK151)</f>
        <v>TIP1</v>
      </c>
      <c r="L172" s="118" t="str">
        <f>IF(FN_MC!AM151="","*",FN_MC!AM151)</f>
        <v>TIP</v>
      </c>
      <c r="M172" s="118">
        <f>IF(FN_MC!AP151="","*",FN_MC!AP151)</f>
        <v>396.94</v>
      </c>
      <c r="N172" s="118" t="str">
        <f>IF(FN_MC!AM151="","*",FN_MC!AM151)</f>
        <v>TIP</v>
      </c>
      <c r="O172" s="136">
        <f>FN_MC!BH151</f>
        <v>0</v>
      </c>
      <c r="P172" s="78"/>
      <c r="Q172" s="120" t="str">
        <f>IF($A$2=1,IF(FN_MC!BJ151="","*",FN_MC!BJ151),IF(FN_MC!BK151="","*",FN_MC!BK151))</f>
        <v>*</v>
      </c>
    </row>
    <row r="173" spans="1:17">
      <c r="A173" s="85" t="str">
        <f>IF(FN_MC!B152="","*",FN_MC!B152)</f>
        <v>*</v>
      </c>
      <c r="B173" s="86" t="str">
        <f>IF(FN_MC!X152="","*",FN_MC!X152)</f>
        <v>*</v>
      </c>
      <c r="C173" s="87" t="str">
        <f>IF(FN_MC!S152="","*",FN_MC!S152)</f>
        <v>-</v>
      </c>
      <c r="D173" s="87" t="str">
        <f>IF(FN_MC!T152="","*",FN_MC!T152)</f>
        <v>-</v>
      </c>
      <c r="E173" s="87" t="str">
        <f>IF(FN_MC!D152="","*",FN_MC!D152)</f>
        <v>*</v>
      </c>
      <c r="F173" s="87" t="str">
        <f>IF(FN_MC!H152="","*",FN_MC!H152)</f>
        <v>*</v>
      </c>
      <c r="G173" s="87" t="str">
        <f>IF(FN_MC!M152="","*",FN_MC!M152)</f>
        <v>-</v>
      </c>
      <c r="H173" s="125" t="str">
        <f>IF(FN_MC!K152="","*",FN_MC!K152)</f>
        <v>*</v>
      </c>
      <c r="I173" s="110" t="str">
        <f>IF(FN_MC!O152="","*",FN_MC!O152)</f>
        <v>*</v>
      </c>
      <c r="J173" s="110" t="str">
        <f>IF(FN_MC!P152="","*",FN_MC!P152)</f>
        <v>*</v>
      </c>
      <c r="K173" s="118" t="str">
        <f>IF(FN_MC!AK152="","*",FN_MC!AK152)</f>
        <v>-</v>
      </c>
      <c r="L173" s="118" t="str">
        <f>IF(FN_MC!AM152="","*",FN_MC!AM152)</f>
        <v>-</v>
      </c>
      <c r="M173" s="118" t="str">
        <f>IF(FN_MC!AP152="","*",FN_MC!AP152)</f>
        <v>-</v>
      </c>
      <c r="N173" s="118" t="str">
        <f>IF(FN_MC!AM152="","*",FN_MC!AM152)</f>
        <v>-</v>
      </c>
      <c r="O173" s="136">
        <f>FN_MC!BH152</f>
        <v>0</v>
      </c>
      <c r="P173" s="78"/>
      <c r="Q173" s="120" t="str">
        <f>IF($A$2=1,IF(FN_MC!BJ152="","*",FN_MC!BJ152),IF(FN_MC!BK152="","*",FN_MC!BK152))</f>
        <v>*</v>
      </c>
    </row>
    <row r="174" spans="1:17">
      <c r="A174" s="85" t="str">
        <f>IF(FN_MC!B153="","*",FN_MC!B153)</f>
        <v>*</v>
      </c>
      <c r="B174" s="86" t="str">
        <f>IF(FN_MC!X153="","*",FN_MC!X153)</f>
        <v>*</v>
      </c>
      <c r="C174" s="87" t="str">
        <f>IF(FN_MC!S153="","*",FN_MC!S153)</f>
        <v>-</v>
      </c>
      <c r="D174" s="87" t="str">
        <f>IF(FN_MC!T153="","*",FN_MC!T153)</f>
        <v>-</v>
      </c>
      <c r="E174" s="87" t="str">
        <f>IF(FN_MC!D153="","*",FN_MC!D153)</f>
        <v>*</v>
      </c>
      <c r="F174" s="87" t="str">
        <f>IF(FN_MC!H153="","*",FN_MC!H153)</f>
        <v>*</v>
      </c>
      <c r="G174" s="87" t="str">
        <f>IF(FN_MC!M153="","*",FN_MC!M153)</f>
        <v>-</v>
      </c>
      <c r="H174" s="125" t="str">
        <f>IF(FN_MC!K153="","*",FN_MC!K153)</f>
        <v>*</v>
      </c>
      <c r="I174" s="110" t="str">
        <f>IF(FN_MC!O153="","*",FN_MC!O153)</f>
        <v>*</v>
      </c>
      <c r="J174" s="110" t="str">
        <f>IF(FN_MC!P153="","*",FN_MC!P153)</f>
        <v>*</v>
      </c>
      <c r="K174" s="118" t="str">
        <f>IF(FN_MC!AK153="","*",FN_MC!AK153)</f>
        <v>-</v>
      </c>
      <c r="L174" s="118" t="str">
        <f>IF(FN_MC!AM153="","*",FN_MC!AM153)</f>
        <v>-</v>
      </c>
      <c r="M174" s="118" t="str">
        <f>IF(FN_MC!AP153="","*",FN_MC!AP153)</f>
        <v>-</v>
      </c>
      <c r="N174" s="118" t="str">
        <f>IF(FN_MC!AM153="","*",FN_MC!AM153)</f>
        <v>-</v>
      </c>
      <c r="O174" s="136">
        <f>FN_MC!BH153</f>
        <v>0</v>
      </c>
      <c r="P174" s="78"/>
      <c r="Q174" s="120" t="str">
        <f>IF($A$2=1,IF(FN_MC!BJ153="","*",FN_MC!BJ153),IF(FN_MC!BK153="","*",FN_MC!BK153))</f>
        <v>*</v>
      </c>
    </row>
    <row r="175" spans="1:17">
      <c r="A175" s="85">
        <f>IF(FN_MC!B154="","*",FN_MC!B154)</f>
        <v>46067</v>
      </c>
      <c r="B175" s="86" t="str">
        <f>IF(FN_MC!X154="","*",FN_MC!X154)</f>
        <v>*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0</v>
      </c>
      <c r="P175" s="78"/>
      <c r="Q175" s="120" t="str">
        <f>IF($A$2=1,IF(FN_MC!BJ154="","*",FN_MC!BJ154),IF(FN_MC!BK154="","*",FN_MC!BK154))</f>
        <v>*</v>
      </c>
    </row>
    <row r="176" spans="1:17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 t="str">
        <f>IF(FN_MC!B156="","*",FN_MC!B156)</f>
        <v>*</v>
      </c>
      <c r="B177" s="86" t="str">
        <f>IF(FN_MC!X156="","*",FN_MC!X156)</f>
        <v>*</v>
      </c>
      <c r="C177" s="87" t="str">
        <f>IF(FN_MC!S156="","*",FN_MC!S156)</f>
        <v>-</v>
      </c>
      <c r="D177" s="87" t="str">
        <f>IF(FN_MC!T156="","*",FN_MC!T156)</f>
        <v>-</v>
      </c>
      <c r="E177" s="87" t="str">
        <f>IF(FN_MC!D156="","*",FN_MC!D156)</f>
        <v>*</v>
      </c>
      <c r="F177" s="87" t="str">
        <f>IF(FN_MC!H156="","*",FN_MC!H156)</f>
        <v>*</v>
      </c>
      <c r="G177" s="87" t="str">
        <f>IF(FN_MC!M156="","*",FN_MC!M156)</f>
        <v>-</v>
      </c>
      <c r="H177" s="125" t="str">
        <f>IF(FN_MC!K156="","*",FN_MC!K156)</f>
        <v>*</v>
      </c>
      <c r="I177" s="110" t="str">
        <f>IF(FN_MC!O156="","*",FN_MC!O156)</f>
        <v>*</v>
      </c>
      <c r="J177" s="110" t="str">
        <f>IF(FN_MC!P156="","*",FN_MC!P156)</f>
        <v>*</v>
      </c>
      <c r="K177" s="118" t="str">
        <f>IF(FN_MC!AK156="","*",FN_MC!AK156)</f>
        <v>-</v>
      </c>
      <c r="L177" s="118" t="str">
        <f>IF(FN_MC!AM156="","*",FN_MC!AM156)</f>
        <v>-</v>
      </c>
      <c r="M177" s="118" t="str">
        <f>IF(FN_MC!AP156="","*",FN_MC!AP156)</f>
        <v>-</v>
      </c>
      <c r="N177" s="118" t="str">
        <f>IF(FN_MC!AM156="","*",FN_MC!AM156)</f>
        <v>-</v>
      </c>
      <c r="O177" s="136">
        <f>FN_MC!BH156</f>
        <v>0</v>
      </c>
      <c r="P177" s="78"/>
      <c r="Q177" s="120" t="str">
        <f>IF($A$2=1,IF(FN_MC!BJ156="","*",FN_MC!BJ156),IF(FN_MC!BK156="","*",FN_MC!BK156))</f>
        <v>*</v>
      </c>
    </row>
    <row r="178" spans="1:17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>
      <c r="A179" s="85" t="str">
        <f>IF(FN_MC!B158="","*",FN_MC!B158)</f>
        <v>*</v>
      </c>
      <c r="B179" s="86" t="str">
        <f>IF(FN_MC!X158="","*",FN_MC!X158)</f>
        <v>*</v>
      </c>
      <c r="C179" s="87" t="str">
        <f>IF(FN_MC!S158="","*",FN_MC!S158)</f>
        <v>-</v>
      </c>
      <c r="D179" s="87" t="str">
        <f>IF(FN_MC!T158="","*",FN_MC!T158)</f>
        <v>-</v>
      </c>
      <c r="E179" s="87" t="str">
        <f>IF(FN_MC!D158="","*",FN_MC!D158)</f>
        <v>*</v>
      </c>
      <c r="F179" s="87" t="str">
        <f>IF(FN_MC!H158="","*",FN_MC!H158)</f>
        <v>*</v>
      </c>
      <c r="G179" s="87" t="str">
        <f>IF(FN_MC!M158="","*",FN_MC!M158)</f>
        <v>-</v>
      </c>
      <c r="H179" s="125" t="str">
        <f>IF(FN_MC!K158="","*",FN_MC!K158)</f>
        <v>*</v>
      </c>
      <c r="I179" s="110" t="str">
        <f>IF(FN_MC!O158="","*",FN_MC!O158)</f>
        <v>*</v>
      </c>
      <c r="J179" s="110" t="str">
        <f>IF(FN_MC!P158="","*",FN_MC!P158)</f>
        <v>*</v>
      </c>
      <c r="K179" s="118" t="str">
        <f>IF(FN_MC!AK158="","*",FN_MC!AK158)</f>
        <v>-</v>
      </c>
      <c r="L179" s="118" t="str">
        <f>IF(FN_MC!AM158="","*",FN_MC!AM158)</f>
        <v>-</v>
      </c>
      <c r="M179" s="118" t="str">
        <f>IF(FN_MC!AP158="","*",FN_MC!AP158)</f>
        <v>-</v>
      </c>
      <c r="N179" s="118" t="str">
        <f>IF(FN_MC!AM158="","*",FN_MC!AM158)</f>
        <v>-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>
      <c r="A182" s="85" t="str">
        <f>IF(FN_MC!B161="","*",FN_MC!B161)</f>
        <v>*</v>
      </c>
      <c r="B182" s="86" t="str">
        <f>IF(FN_MC!X161="","*",FN_MC!X161)</f>
        <v>*</v>
      </c>
      <c r="C182" s="87" t="str">
        <f>IF(FN_MC!S161="","*",FN_MC!S161)</f>
        <v>-</v>
      </c>
      <c r="D182" s="87" t="str">
        <f>IF(FN_MC!T161="","*",FN_MC!T161)</f>
        <v>-</v>
      </c>
      <c r="E182" s="87" t="str">
        <f>IF(FN_MC!D161="","*",FN_MC!D161)</f>
        <v>*</v>
      </c>
      <c r="F182" s="87" t="str">
        <f>IF(FN_MC!H161="","*",FN_MC!H161)</f>
        <v>*</v>
      </c>
      <c r="G182" s="87" t="str">
        <f>IF(FN_MC!M161="","*",FN_MC!M161)</f>
        <v>-</v>
      </c>
      <c r="H182" s="125" t="str">
        <f>IF(FN_MC!K161="","*",FN_MC!K161)</f>
        <v>*</v>
      </c>
      <c r="I182" s="110" t="str">
        <f>IF(FN_MC!O161="","*",FN_MC!O161)</f>
        <v>*</v>
      </c>
      <c r="J182" s="110" t="str">
        <f>IF(FN_MC!P161="","*",FN_MC!P161)</f>
        <v>*</v>
      </c>
      <c r="K182" s="118" t="str">
        <f>IF(FN_MC!AK161="","*",FN_MC!AK161)</f>
        <v>-</v>
      </c>
      <c r="L182" s="118" t="str">
        <f>IF(FN_MC!AM161="","*",FN_MC!AM161)</f>
        <v>-</v>
      </c>
      <c r="M182" s="118" t="str">
        <f>IF(FN_MC!AP161="","*",FN_MC!AP161)</f>
        <v>-</v>
      </c>
      <c r="N182" s="118" t="str">
        <f>IF(FN_MC!AM161="","*",FN_MC!AM161)</f>
        <v>-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>
      <c r="A183" s="85" t="str">
        <f>IF(FN_MC!B162="","*",FN_MC!B162)</f>
        <v>*</v>
      </c>
      <c r="B183" s="86" t="str">
        <f>IF(FN_MC!X162="","*",FN_MC!X162)</f>
        <v>*</v>
      </c>
      <c r="C183" s="87" t="str">
        <f>IF(FN_MC!S162="","*",FN_MC!S162)</f>
        <v>-</v>
      </c>
      <c r="D183" s="87" t="str">
        <f>IF(FN_MC!T162="","*",FN_MC!T162)</f>
        <v>-</v>
      </c>
      <c r="E183" s="87" t="str">
        <f>IF(FN_MC!D162="","*",FN_MC!D162)</f>
        <v>*</v>
      </c>
      <c r="F183" s="87" t="str">
        <f>IF(FN_MC!H162="","*",FN_MC!H162)</f>
        <v>*</v>
      </c>
      <c r="G183" s="87" t="str">
        <f>IF(FN_MC!M162="","*",FN_MC!M162)</f>
        <v>-</v>
      </c>
      <c r="H183" s="125" t="str">
        <f>IF(FN_MC!K162="","*",FN_MC!K162)</f>
        <v>*</v>
      </c>
      <c r="I183" s="110" t="str">
        <f>IF(FN_MC!O162="","*",FN_MC!O162)</f>
        <v>*</v>
      </c>
      <c r="J183" s="110" t="str">
        <f>IF(FN_MC!P162="","*",FN_MC!P162)</f>
        <v>*</v>
      </c>
      <c r="K183" s="118" t="str">
        <f>IF(FN_MC!AK162="","*",FN_MC!AK162)</f>
        <v>-</v>
      </c>
      <c r="L183" s="118" t="str">
        <f>IF(FN_MC!AM162="","*",FN_MC!AM162)</f>
        <v>-</v>
      </c>
      <c r="M183" s="118" t="str">
        <f>IF(FN_MC!AP162="","*",FN_MC!AP162)</f>
        <v>-</v>
      </c>
      <c r="N183" s="118" t="str">
        <f>IF(FN_MC!AM162="","*",FN_MC!AM162)</f>
        <v>-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>
      <c r="A184" s="85" t="str">
        <f>IF(FN_MC!B163="","*",FN_MC!B163)</f>
        <v>*</v>
      </c>
      <c r="B184" s="86" t="str">
        <f>IF(FN_MC!X163="","*",FN_MC!X163)</f>
        <v>*</v>
      </c>
      <c r="C184" s="87" t="str">
        <f>IF(FN_MC!S163="","*",FN_MC!S163)</f>
        <v>-</v>
      </c>
      <c r="D184" s="87" t="str">
        <f>IF(FN_MC!T163="","*",FN_MC!T163)</f>
        <v>-</v>
      </c>
      <c r="E184" s="87" t="str">
        <f>IF(FN_MC!D163="","*",FN_MC!D163)</f>
        <v>*</v>
      </c>
      <c r="F184" s="87" t="str">
        <f>IF(FN_MC!H163="","*",FN_MC!H163)</f>
        <v>*</v>
      </c>
      <c r="G184" s="87" t="str">
        <f>IF(FN_MC!M163="","*",FN_MC!M163)</f>
        <v>-</v>
      </c>
      <c r="H184" s="125" t="str">
        <f>IF(FN_MC!K163="","*",FN_MC!K163)</f>
        <v>*</v>
      </c>
      <c r="I184" s="110" t="str">
        <f>IF(FN_MC!O163="","*",FN_MC!O163)</f>
        <v>*</v>
      </c>
      <c r="J184" s="110" t="str">
        <f>IF(FN_MC!P163="","*",FN_MC!P163)</f>
        <v>*</v>
      </c>
      <c r="K184" s="118" t="str">
        <f>IF(FN_MC!AK163="","*",FN_MC!AK163)</f>
        <v>-</v>
      </c>
      <c r="L184" s="118" t="str">
        <f>IF(FN_MC!AM163="","*",FN_MC!AM163)</f>
        <v>-</v>
      </c>
      <c r="M184" s="118" t="str">
        <f>IF(FN_MC!AP163="","*",FN_MC!AP163)</f>
        <v>-</v>
      </c>
      <c r="N184" s="118" t="str">
        <f>IF(FN_MC!AM163="","*",FN_MC!AM163)</f>
        <v>-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-</v>
      </c>
      <c r="D186" s="87" t="str">
        <f>IF(FN_MC!T165="","*",FN_MC!T165)</f>
        <v>-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-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-</v>
      </c>
      <c r="L186" s="118" t="str">
        <f>IF(FN_MC!AM165="","*",FN_MC!AM165)</f>
        <v>-</v>
      </c>
      <c r="M186" s="118" t="str">
        <f>IF(FN_MC!AP165="","*",FN_MC!AP165)</f>
        <v>-</v>
      </c>
      <c r="N186" s="118" t="str">
        <f>IF(FN_MC!AM165="","*",FN_MC!AM165)</f>
        <v>-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>
      <c r="A187" s="85" t="str">
        <f>IF(FN_MC!B166="","*",FN_MC!B166)</f>
        <v>*</v>
      </c>
      <c r="B187" s="86" t="str">
        <f>IF(FN_MC!X166="","*",FN_MC!X166)</f>
        <v>*</v>
      </c>
      <c r="C187" s="87" t="str">
        <f>IF(FN_MC!S166="","*",FN_MC!S166)</f>
        <v>-</v>
      </c>
      <c r="D187" s="87" t="str">
        <f>IF(FN_MC!T166="","*",FN_MC!T166)</f>
        <v>-</v>
      </c>
      <c r="E187" s="87" t="str">
        <f>IF(FN_MC!D166="","*",FN_MC!D166)</f>
        <v>*</v>
      </c>
      <c r="F187" s="87" t="str">
        <f>IF(FN_MC!H166="","*",FN_MC!H166)</f>
        <v>*</v>
      </c>
      <c r="G187" s="87" t="str">
        <f>IF(FN_MC!M166="","*",FN_MC!M166)</f>
        <v>-</v>
      </c>
      <c r="H187" s="125" t="str">
        <f>IF(FN_MC!K166="","*",FN_MC!K166)</f>
        <v>*</v>
      </c>
      <c r="I187" s="110" t="str">
        <f>IF(FN_MC!O166="","*",FN_MC!O166)</f>
        <v>*</v>
      </c>
      <c r="J187" s="110" t="str">
        <f>IF(FN_MC!P166="","*",FN_MC!P166)</f>
        <v>*</v>
      </c>
      <c r="K187" s="118" t="str">
        <f>IF(FN_MC!AK166="","*",FN_MC!AK166)</f>
        <v>-</v>
      </c>
      <c r="L187" s="118" t="str">
        <f>IF(FN_MC!AM166="","*",FN_MC!AM166)</f>
        <v>-</v>
      </c>
      <c r="M187" s="118" t="str">
        <f>IF(FN_MC!AP166="","*",FN_MC!AP166)</f>
        <v>-</v>
      </c>
      <c r="N187" s="118" t="str">
        <f>IF(FN_MC!AM166="","*",FN_MC!AM166)</f>
        <v>-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*</v>
      </c>
      <c r="D802" s="87" t="str">
        <f>IF(FN_MC!T781="","*",FN_MC!T781)</f>
        <v>*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*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*</v>
      </c>
      <c r="L802" s="118" t="str">
        <f>IF(FN_MC!AM781="","*",FN_MC!AM781)</f>
        <v>*</v>
      </c>
      <c r="M802" s="118" t="str">
        <f>IF(FN_MC!AP781="","*",FN_MC!AP781)</f>
        <v>*</v>
      </c>
      <c r="N802" s="118" t="str">
        <f>IF(FN_MC!AM781="","*",FN_MC!AM781)</f>
        <v>*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2026-02-13T16:49:08Z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