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35" documentId="8_{B6337239-1A00-434D-AAD0-422EA1FEB5AE}" xr6:coauthVersionLast="47" xr6:coauthVersionMax="47" xr10:uidLastSave="{5DC4B049-C71D-4D87-A816-D60FC5E7B4B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6" i="1" l="1" a="1"/>
  <c r="H146" i="1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K143" i="16"/>
  <c r="L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L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L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K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K153" i="16"/>
  <c r="L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L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N142" i="1" a="1"/>
  <c r="N142" i="1"/>
  <c r="L155" i="16" s="1"/>
  <c r="M142" i="1" a="1"/>
  <c r="M142" i="1"/>
  <c r="K155" i="16" s="1"/>
  <c r="BS142" i="1"/>
  <c r="BR142" i="1"/>
  <c r="BQ142" i="1"/>
  <c r="BF142" i="1"/>
  <c r="BC142" i="1" a="1"/>
  <c r="BC142" i="1"/>
  <c r="AY142" i="1"/>
  <c r="AQ142" i="1"/>
  <c r="AP142" i="1"/>
  <c r="AO142" i="1"/>
  <c r="AL142" i="1"/>
  <c r="AK142" i="1"/>
  <c r="AI142" i="1"/>
  <c r="U142" i="1"/>
  <c r="T142" i="1" a="1"/>
  <c r="T142" i="1"/>
  <c r="E155" i="16" s="1"/>
  <c r="S142" i="1" a="1"/>
  <c r="S142" i="1"/>
  <c r="D155" i="16" s="1"/>
  <c r="R142" i="1"/>
  <c r="AN142" i="1"/>
  <c r="AM142" i="1"/>
  <c r="G142" i="1"/>
  <c r="C142" i="1"/>
  <c r="A142" i="1"/>
  <c r="N145" i="1" a="1"/>
  <c r="N145" i="1"/>
  <c r="L158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53" i="16" s="1"/>
  <c r="S140" i="1" a="1"/>
  <c r="S140" i="1"/>
  <c r="D153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AN39" i="1" s="1"/>
  <c r="M39" i="1" a="1"/>
  <c r="M39" i="1"/>
  <c r="AM39" i="1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AN91" i="1" s="1"/>
  <c r="M91" i="1" a="1"/>
  <c r="M91" i="1"/>
  <c r="AM91" i="1" s="1"/>
  <c r="G91" i="1"/>
  <c r="C91" i="1"/>
  <c r="A91" i="1"/>
  <c r="A147" i="1"/>
  <c r="C147" i="1"/>
  <c r="G147" i="1"/>
  <c r="M147" i="1" a="1"/>
  <c r="M147" i="1"/>
  <c r="K160" i="16" s="1"/>
  <c r="N147" i="1" a="1"/>
  <c r="N147" i="1"/>
  <c r="L160" i="16" s="1"/>
  <c r="R147" i="1"/>
  <c r="S147" i="1" a="1"/>
  <c r="S147" i="1"/>
  <c r="D160" i="16" s="1"/>
  <c r="T147" i="1" a="1"/>
  <c r="T147" i="1"/>
  <c r="E160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49" i="16" s="1"/>
  <c r="T136" i="1" a="1"/>
  <c r="T136" i="1"/>
  <c r="E149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57" i="16" s="1"/>
  <c r="R144" i="1"/>
  <c r="S144" i="1" a="1"/>
  <c r="S144" i="1"/>
  <c r="D157" i="16" s="1"/>
  <c r="T144" i="1" a="1"/>
  <c r="T144" i="1"/>
  <c r="E157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52" i="16" s="1"/>
  <c r="T139" i="1" a="1"/>
  <c r="T139" i="1"/>
  <c r="E152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48" i="16" s="1"/>
  <c r="M135" i="1" a="1"/>
  <c r="M135" i="1"/>
  <c r="K148" i="16" s="1"/>
  <c r="M134" i="1" a="1"/>
  <c r="M134" i="1"/>
  <c r="K147" i="16" s="1"/>
  <c r="M133" i="1" a="1"/>
  <c r="M133" i="1"/>
  <c r="K146" i="16" s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I142" i="16" s="1"/>
  <c r="C127" i="1"/>
  <c r="C128" i="1"/>
  <c r="C129" i="1"/>
  <c r="N127" i="1" a="1"/>
  <c r="N127" i="1" s="1"/>
  <c r="L140" i="16" s="1"/>
  <c r="M127" i="1" a="1"/>
  <c r="M127" i="1" s="1"/>
  <c r="K140" i="16" s="1"/>
  <c r="H126" i="1" a="1"/>
  <c r="H126" i="1" s="1"/>
  <c r="I139" i="16" s="1"/>
  <c r="H124" i="1" a="1"/>
  <c r="H124" i="1" s="1"/>
  <c r="I137" i="16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T113" i="1" a="1"/>
  <c r="T113" i="1"/>
  <c r="E126" i="16" s="1"/>
  <c r="S113" i="1" a="1"/>
  <c r="S113" i="1"/>
  <c r="D126" i="16" s="1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M119" i="1" a="1"/>
  <c r="M119" i="1"/>
  <c r="K132" i="16" s="1"/>
  <c r="N119" i="1" a="1"/>
  <c r="N119" i="1"/>
  <c r="L132" i="16" s="1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32" i="16" s="1"/>
  <c r="N47" i="1" a="1"/>
  <c r="N47" i="1"/>
  <c r="L32" i="16" s="1"/>
  <c r="R47" i="1"/>
  <c r="R43" i="16" s="1"/>
  <c r="S47" i="1" a="1"/>
  <c r="S47" i="1"/>
  <c r="D32" i="16" s="1"/>
  <c r="T47" i="1" a="1"/>
  <c r="T47" i="1"/>
  <c r="E32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R49" i="1"/>
  <c r="R45" i="16" s="1"/>
  <c r="S49" i="1" a="1"/>
  <c r="S49" i="1" s="1"/>
  <c r="D29" i="16" s="1"/>
  <c r="T49" i="1" a="1"/>
  <c r="T49" i="1" s="1"/>
  <c r="E29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 s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AJ68" i="1"/>
  <c r="AK68" i="1"/>
  <c r="K68" i="11" s="1"/>
  <c r="AL68" i="1"/>
  <c r="AO68" i="1"/>
  <c r="BE68" i="1" s="1"/>
  <c r="AP68" i="1"/>
  <c r="M68" i="11" s="1"/>
  <c r="AQ68" i="1"/>
  <c r="BB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/>
  <c r="D69" i="16" s="1"/>
  <c r="T69" i="1" a="1"/>
  <c r="T69" i="1" s="1"/>
  <c r="E69" i="16" s="1"/>
  <c r="AI69" i="1"/>
  <c r="BB69" i="1" s="1"/>
  <c r="AJ69" i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AJ74" i="1"/>
  <c r="AK74" i="1"/>
  <c r="K74" i="11" s="1"/>
  <c r="AL74" i="1"/>
  <c r="AO74" i="1"/>
  <c r="BE74" i="1" s="1"/>
  <c r="AP74" i="1"/>
  <c r="M74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/>
  <c r="AK78" i="1"/>
  <c r="K77" i="11" s="1"/>
  <c r="AL78" i="1"/>
  <c r="AO78" i="1"/>
  <c r="BE78" i="1" s="1"/>
  <c r="AP78" i="1"/>
  <c r="M77" i="11" s="1"/>
  <c r="AQ78" i="1"/>
  <c r="BB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1" i="16" s="1"/>
  <c r="R82" i="1"/>
  <c r="S82" i="1" a="1"/>
  <c r="S82" i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J88" i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34" i="16" s="1"/>
  <c r="R121" i="1"/>
  <c r="S121" i="1" a="1"/>
  <c r="S121" i="1" s="1"/>
  <c r="D134" i="16" s="1"/>
  <c r="T121" i="1" a="1"/>
  <c r="T121" i="1" s="1"/>
  <c r="E134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35" i="16" s="1"/>
  <c r="N122" i="1" a="1"/>
  <c r="N122" i="1" s="1"/>
  <c r="L135" i="16" s="1"/>
  <c r="R122" i="1"/>
  <c r="S122" i="1" a="1"/>
  <c r="S122" i="1" s="1"/>
  <c r="D135" i="16" s="1"/>
  <c r="T122" i="1" a="1"/>
  <c r="T122" i="1" s="1"/>
  <c r="E135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36" i="16" s="1"/>
  <c r="T123" i="1" a="1"/>
  <c r="T123" i="1" s="1"/>
  <c r="E136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7" i="16" s="1"/>
  <c r="N124" i="1" a="1"/>
  <c r="N124" i="1" s="1"/>
  <c r="L137" i="16" s="1"/>
  <c r="R124" i="1"/>
  <c r="S124" i="1" a="1"/>
  <c r="S124" i="1" s="1"/>
  <c r="D137" i="16" s="1"/>
  <c r="T124" i="1" a="1"/>
  <c r="T124" i="1" s="1"/>
  <c r="E137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38" i="16" s="1"/>
  <c r="N125" i="1" a="1"/>
  <c r="N125" i="1" s="1"/>
  <c r="L138" i="16" s="1"/>
  <c r="R125" i="1"/>
  <c r="S125" i="1" a="1"/>
  <c r="S125" i="1" s="1"/>
  <c r="D138" i="16" s="1"/>
  <c r="T125" i="1" a="1"/>
  <c r="T125" i="1" s="1"/>
  <c r="E138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39" i="16" s="1"/>
  <c r="N126" i="1" a="1"/>
  <c r="N126" i="1" s="1"/>
  <c r="L139" i="16" s="1"/>
  <c r="R126" i="1"/>
  <c r="S126" i="1" a="1"/>
  <c r="S126" i="1" s="1"/>
  <c r="D139" i="16" s="1"/>
  <c r="T126" i="1" a="1"/>
  <c r="T126" i="1" s="1"/>
  <c r="E139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40" i="16" s="1"/>
  <c r="T127" i="1" a="1"/>
  <c r="T127" i="1" s="1"/>
  <c r="E140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41" i="16" s="1"/>
  <c r="N128" i="1" a="1"/>
  <c r="N128" i="1" s="1"/>
  <c r="L141" i="16" s="1"/>
  <c r="R128" i="1"/>
  <c r="S128" i="1" a="1"/>
  <c r="S128" i="1" s="1"/>
  <c r="D141" i="16" s="1"/>
  <c r="T128" i="1" a="1"/>
  <c r="T128" i="1" s="1"/>
  <c r="E141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2" i="16" s="1"/>
  <c r="N129" i="1" a="1"/>
  <c r="N129" i="1" s="1"/>
  <c r="L142" i="16" s="1"/>
  <c r="R129" i="1"/>
  <c r="S129" i="1" a="1"/>
  <c r="S129" i="1" s="1"/>
  <c r="D142" i="16" s="1"/>
  <c r="T129" i="1" a="1"/>
  <c r="T129" i="1" s="1"/>
  <c r="E142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43" i="16" s="1"/>
  <c r="T130" i="1" a="1"/>
  <c r="T130" i="1" s="1"/>
  <c r="E143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44" i="16" s="1"/>
  <c r="N131" i="1" a="1"/>
  <c r="N131" i="1" s="1"/>
  <c r="L144" i="16" s="1"/>
  <c r="R131" i="1"/>
  <c r="S131" i="1" a="1"/>
  <c r="S131" i="1" s="1"/>
  <c r="D144" i="16" s="1"/>
  <c r="T131" i="1" a="1"/>
  <c r="T131" i="1" s="1"/>
  <c r="E144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45" i="16" s="1"/>
  <c r="N132" i="1" a="1"/>
  <c r="N132" i="1" s="1"/>
  <c r="L145" i="16" s="1"/>
  <c r="R132" i="1"/>
  <c r="S132" i="1" a="1"/>
  <c r="S132" i="1" s="1"/>
  <c r="D145" i="16" s="1"/>
  <c r="T132" i="1" a="1"/>
  <c r="T132" i="1" s="1"/>
  <c r="E145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46" i="16" s="1"/>
  <c r="T133" i="1" a="1"/>
  <c r="T133" i="1" s="1"/>
  <c r="E146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S134" i="1" a="1"/>
  <c r="S134" i="1" s="1"/>
  <c r="D147" i="16" s="1"/>
  <c r="T134" i="1" a="1"/>
  <c r="T134" i="1" s="1"/>
  <c r="E147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S135" i="1" a="1"/>
  <c r="S135" i="1" s="1"/>
  <c r="D148" i="16" s="1"/>
  <c r="T135" i="1" a="1"/>
  <c r="T135" i="1" s="1"/>
  <c r="E148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50" i="16" s="1"/>
  <c r="N137" i="1" a="1"/>
  <c r="N137" i="1" s="1"/>
  <c r="L150" i="16" s="1"/>
  <c r="R137" i="1"/>
  <c r="S137" i="1" a="1"/>
  <c r="S137" i="1" s="1"/>
  <c r="D150" i="16" s="1"/>
  <c r="T137" i="1" a="1"/>
  <c r="T137" i="1" s="1"/>
  <c r="E150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51" i="16" s="1"/>
  <c r="R138" i="1"/>
  <c r="S138" i="1" a="1"/>
  <c r="S138" i="1" s="1"/>
  <c r="D151" i="16" s="1"/>
  <c r="T138" i="1" a="1"/>
  <c r="T138" i="1" s="1"/>
  <c r="E151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54" i="16" s="1"/>
  <c r="N141" i="1" a="1"/>
  <c r="N141" i="1" s="1"/>
  <c r="L154" i="16" s="1"/>
  <c r="R141" i="1"/>
  <c r="S141" i="1" a="1"/>
  <c r="S141" i="1" s="1"/>
  <c r="D154" i="16" s="1"/>
  <c r="T141" i="1" a="1"/>
  <c r="T141" i="1" s="1"/>
  <c r="E154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56" i="16" s="1"/>
  <c r="N143" i="1" a="1"/>
  <c r="N143" i="1" s="1"/>
  <c r="L156" i="16" s="1"/>
  <c r="R143" i="1"/>
  <c r="S143" i="1" a="1"/>
  <c r="S143" i="1" s="1"/>
  <c r="D156" i="16" s="1"/>
  <c r="T143" i="1" a="1"/>
  <c r="T143" i="1" s="1"/>
  <c r="E156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58" i="16" s="1"/>
  <c r="R145" i="1"/>
  <c r="S145" i="1" a="1"/>
  <c r="S145" i="1" s="1"/>
  <c r="D158" i="16" s="1"/>
  <c r="T145" i="1" a="1"/>
  <c r="T145" i="1" s="1"/>
  <c r="E158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59" i="16" s="1"/>
  <c r="N146" i="1" a="1"/>
  <c r="N146" i="1" s="1"/>
  <c r="L159" i="16" s="1"/>
  <c r="R146" i="1"/>
  <c r="S146" i="1" a="1"/>
  <c r="S146" i="1" s="1"/>
  <c r="D159" i="16" s="1"/>
  <c r="T146" i="1" a="1"/>
  <c r="T146" i="1" s="1"/>
  <c r="E159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61" i="16" s="1"/>
  <c r="R148" i="1"/>
  <c r="S148" i="1" a="1"/>
  <c r="S148" i="1" s="1"/>
  <c r="D161" i="16" s="1"/>
  <c r="T148" i="1" a="1"/>
  <c r="T148" i="1" s="1"/>
  <c r="E161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62" i="16" s="1"/>
  <c r="N149" i="1" a="1"/>
  <c r="N149" i="1" s="1"/>
  <c r="L162" i="16" s="1"/>
  <c r="R149" i="1"/>
  <c r="S149" i="1" a="1"/>
  <c r="S149" i="1" s="1"/>
  <c r="D162" i="16" s="1"/>
  <c r="T149" i="1" a="1"/>
  <c r="T149" i="1" s="1"/>
  <c r="E162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63" i="16" s="1"/>
  <c r="N150" i="1" a="1"/>
  <c r="N150" i="1" s="1"/>
  <c r="L163" i="16" s="1"/>
  <c r="R150" i="1"/>
  <c r="S150" i="1" a="1"/>
  <c r="S150" i="1" s="1"/>
  <c r="D163" i="16" s="1"/>
  <c r="T150" i="1" a="1"/>
  <c r="T150" i="1" s="1"/>
  <c r="E163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S151" i="1" a="1"/>
  <c r="S151" i="1" s="1"/>
  <c r="D164" i="16" s="1"/>
  <c r="T151" i="1" a="1"/>
  <c r="T151" i="1" s="1"/>
  <c r="E164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65" i="16" s="1"/>
  <c r="N152" i="1" a="1"/>
  <c r="N152" i="1" s="1"/>
  <c r="L165" i="16" s="1"/>
  <c r="R152" i="1"/>
  <c r="S152" i="1" a="1"/>
  <c r="S152" i="1" s="1"/>
  <c r="D165" i="16" s="1"/>
  <c r="T152" i="1" a="1"/>
  <c r="T152" i="1" s="1"/>
  <c r="E16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66" i="16" s="1"/>
  <c r="N153" i="1" a="1"/>
  <c r="N153" i="1" s="1"/>
  <c r="L166" i="16" s="1"/>
  <c r="R153" i="1"/>
  <c r="S153" i="1" a="1"/>
  <c r="S153" i="1" s="1"/>
  <c r="D166" i="16" s="1"/>
  <c r="T153" i="1" a="1"/>
  <c r="T153" i="1" s="1"/>
  <c r="E16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67" i="16" s="1"/>
  <c r="N154" i="1" a="1"/>
  <c r="N154" i="1" s="1"/>
  <c r="L167" i="16" s="1"/>
  <c r="R154" i="1"/>
  <c r="S154" i="1" a="1"/>
  <c r="S154" i="1" s="1"/>
  <c r="D167" i="16" s="1"/>
  <c r="T154" i="1" a="1"/>
  <c r="T154" i="1" s="1"/>
  <c r="E16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68" i="16" s="1"/>
  <c r="N155" i="1" a="1"/>
  <c r="N155" i="1" s="1"/>
  <c r="L168" i="16" s="1"/>
  <c r="R155" i="1"/>
  <c r="S155" i="1" a="1"/>
  <c r="S155" i="1" s="1"/>
  <c r="D168" i="16" s="1"/>
  <c r="T155" i="1" a="1"/>
  <c r="T155" i="1" s="1"/>
  <c r="E16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69" i="16" s="1"/>
  <c r="N156" i="1" a="1"/>
  <c r="N156" i="1" s="1"/>
  <c r="L169" i="16" s="1"/>
  <c r="R156" i="1"/>
  <c r="S156" i="1" a="1"/>
  <c r="S156" i="1" s="1"/>
  <c r="D169" i="16" s="1"/>
  <c r="T156" i="1" a="1"/>
  <c r="T156" i="1" s="1"/>
  <c r="E16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70" i="16" s="1"/>
  <c r="N157" i="1" a="1"/>
  <c r="N157" i="1" s="1"/>
  <c r="L170" i="16" s="1"/>
  <c r="R157" i="1"/>
  <c r="S157" i="1" a="1"/>
  <c r="S157" i="1" s="1"/>
  <c r="D170" i="16" s="1"/>
  <c r="T157" i="1" a="1"/>
  <c r="T157" i="1" s="1"/>
  <c r="E17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71" i="16" s="1"/>
  <c r="N158" i="1" a="1"/>
  <c r="N158" i="1" s="1"/>
  <c r="L171" i="16" s="1"/>
  <c r="R158" i="1"/>
  <c r="S158" i="1" a="1"/>
  <c r="S158" i="1" s="1"/>
  <c r="D171" i="16" s="1"/>
  <c r="T158" i="1" a="1"/>
  <c r="T158" i="1" s="1"/>
  <c r="E17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72" i="16" s="1"/>
  <c r="N159" i="1" a="1"/>
  <c r="N159" i="1" s="1"/>
  <c r="L172" i="16" s="1"/>
  <c r="R159" i="1"/>
  <c r="S159" i="1" a="1"/>
  <c r="S159" i="1" s="1"/>
  <c r="D172" i="16" s="1"/>
  <c r="T159" i="1" a="1"/>
  <c r="T159" i="1" s="1"/>
  <c r="E17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73" i="16" s="1"/>
  <c r="N160" i="1" a="1"/>
  <c r="N160" i="1" s="1"/>
  <c r="L173" i="16" s="1"/>
  <c r="R160" i="1"/>
  <c r="S160" i="1" a="1"/>
  <c r="S160" i="1" s="1"/>
  <c r="D173" i="16" s="1"/>
  <c r="T160" i="1" a="1"/>
  <c r="T160" i="1" s="1"/>
  <c r="E17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74" i="16" s="1"/>
  <c r="N161" i="1" a="1"/>
  <c r="N161" i="1" s="1"/>
  <c r="L174" i="16" s="1"/>
  <c r="R161" i="1"/>
  <c r="S161" i="1" a="1"/>
  <c r="S161" i="1" s="1"/>
  <c r="D174" i="16" s="1"/>
  <c r="T161" i="1" a="1"/>
  <c r="T161" i="1" s="1"/>
  <c r="E17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75" i="16" s="1"/>
  <c r="N162" i="1" a="1"/>
  <c r="N162" i="1" s="1"/>
  <c r="L175" i="16" s="1"/>
  <c r="R162" i="1"/>
  <c r="S162" i="1" a="1"/>
  <c r="S162" i="1" s="1"/>
  <c r="D175" i="16" s="1"/>
  <c r="T162" i="1" a="1"/>
  <c r="T162" i="1" s="1"/>
  <c r="E17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76" i="16" s="1"/>
  <c r="N163" i="1" a="1"/>
  <c r="N163" i="1" s="1"/>
  <c r="L176" i="16" s="1"/>
  <c r="R163" i="1"/>
  <c r="S163" i="1" a="1"/>
  <c r="S163" i="1" s="1"/>
  <c r="D176" i="16" s="1"/>
  <c r="T163" i="1" a="1"/>
  <c r="T163" i="1" s="1"/>
  <c r="E17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77" i="16" s="1"/>
  <c r="N164" i="1" a="1"/>
  <c r="N164" i="1" s="1"/>
  <c r="L177" i="16" s="1"/>
  <c r="R164" i="1"/>
  <c r="S164" i="1" a="1"/>
  <c r="S164" i="1" s="1"/>
  <c r="D177" i="16" s="1"/>
  <c r="T164" i="1" a="1"/>
  <c r="T164" i="1" s="1"/>
  <c r="E17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78" i="16" s="1"/>
  <c r="N165" i="1" a="1"/>
  <c r="N165" i="1" s="1"/>
  <c r="L178" i="16" s="1"/>
  <c r="R165" i="1"/>
  <c r="S165" i="1" a="1"/>
  <c r="S165" i="1" s="1"/>
  <c r="D178" i="16" s="1"/>
  <c r="T165" i="1" a="1"/>
  <c r="T165" i="1" s="1"/>
  <c r="E17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79" i="16" s="1"/>
  <c r="N166" i="1" a="1"/>
  <c r="N166" i="1" s="1"/>
  <c r="L179" i="16" s="1"/>
  <c r="R166" i="1"/>
  <c r="S166" i="1" a="1"/>
  <c r="S166" i="1" s="1"/>
  <c r="D179" i="16" s="1"/>
  <c r="T166" i="1" a="1"/>
  <c r="T166" i="1" s="1"/>
  <c r="E17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80" i="16" s="1"/>
  <c r="N167" i="1" a="1"/>
  <c r="N167" i="1" s="1"/>
  <c r="L180" i="16" s="1"/>
  <c r="R167" i="1"/>
  <c r="S167" i="1" a="1"/>
  <c r="S167" i="1" s="1"/>
  <c r="D180" i="16" s="1"/>
  <c r="T167" i="1" a="1"/>
  <c r="T167" i="1" s="1"/>
  <c r="E18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81" i="16" s="1"/>
  <c r="N168" i="1" a="1"/>
  <c r="N168" i="1" s="1"/>
  <c r="L181" i="16" s="1"/>
  <c r="R168" i="1"/>
  <c r="S168" i="1" a="1"/>
  <c r="S168" i="1" s="1"/>
  <c r="D181" i="16" s="1"/>
  <c r="T168" i="1" a="1"/>
  <c r="T168" i="1" s="1"/>
  <c r="E18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82" i="16" s="1"/>
  <c r="N169" i="1" a="1"/>
  <c r="N169" i="1" s="1"/>
  <c r="L182" i="16" s="1"/>
  <c r="R169" i="1"/>
  <c r="S169" i="1" a="1"/>
  <c r="S169" i="1" s="1"/>
  <c r="D182" i="16" s="1"/>
  <c r="T169" i="1" a="1"/>
  <c r="T169" i="1" s="1"/>
  <c r="E18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83" i="16" s="1"/>
  <c r="N170" i="1" a="1"/>
  <c r="N170" i="1" s="1"/>
  <c r="L183" i="16" s="1"/>
  <c r="R170" i="1"/>
  <c r="S170" i="1" a="1"/>
  <c r="S170" i="1" s="1"/>
  <c r="D183" i="16" s="1"/>
  <c r="T170" i="1" a="1"/>
  <c r="T170" i="1" s="1"/>
  <c r="E18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84" i="16" s="1"/>
  <c r="N171" i="1" a="1"/>
  <c r="N171" i="1" s="1"/>
  <c r="L184" i="16" s="1"/>
  <c r="R171" i="1"/>
  <c r="S171" i="1" a="1"/>
  <c r="S171" i="1" s="1"/>
  <c r="D184" i="16" s="1"/>
  <c r="T171" i="1" a="1"/>
  <c r="T171" i="1" s="1"/>
  <c r="E18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85" i="16" s="1"/>
  <c r="N172" i="1" a="1"/>
  <c r="N172" i="1" s="1"/>
  <c r="L185" i="16" s="1"/>
  <c r="R172" i="1"/>
  <c r="S172" i="1" a="1"/>
  <c r="S172" i="1" s="1"/>
  <c r="D185" i="16" s="1"/>
  <c r="T172" i="1" a="1"/>
  <c r="T172" i="1" s="1"/>
  <c r="E18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86" i="16" s="1"/>
  <c r="N173" i="1" a="1"/>
  <c r="N173" i="1" s="1"/>
  <c r="L186" i="16" s="1"/>
  <c r="R173" i="1"/>
  <c r="S173" i="1" a="1"/>
  <c r="S173" i="1" s="1"/>
  <c r="D186" i="16" s="1"/>
  <c r="T173" i="1" a="1"/>
  <c r="T173" i="1" s="1"/>
  <c r="E18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87" i="16" s="1"/>
  <c r="N174" i="1" a="1"/>
  <c r="N174" i="1" s="1"/>
  <c r="L187" i="16" s="1"/>
  <c r="R174" i="1"/>
  <c r="S174" i="1" a="1"/>
  <c r="S174" i="1" s="1"/>
  <c r="D187" i="16" s="1"/>
  <c r="T174" i="1" a="1"/>
  <c r="T174" i="1" s="1"/>
  <c r="E18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88" i="16" s="1"/>
  <c r="N175" i="1" a="1"/>
  <c r="N175" i="1" s="1"/>
  <c r="L188" i="16" s="1"/>
  <c r="R175" i="1"/>
  <c r="S175" i="1" a="1"/>
  <c r="S175" i="1" s="1"/>
  <c r="D188" i="16" s="1"/>
  <c r="T175" i="1" a="1"/>
  <c r="T175" i="1" s="1"/>
  <c r="E18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92" i="16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E208" i="16"/>
  <c r="E198" i="16"/>
  <c r="D208" i="16"/>
  <c r="D198" i="16"/>
  <c r="L208" i="16"/>
  <c r="L198" i="16"/>
  <c r="K208" i="16"/>
  <c r="K198" i="16"/>
  <c r="E207" i="16"/>
  <c r="E197" i="16"/>
  <c r="D207" i="16"/>
  <c r="D197" i="16"/>
  <c r="L207" i="16"/>
  <c r="L197" i="16"/>
  <c r="K207" i="16"/>
  <c r="K197" i="16"/>
  <c r="E206" i="16"/>
  <c r="E196" i="16"/>
  <c r="D206" i="16"/>
  <c r="D196" i="16"/>
  <c r="L206" i="16"/>
  <c r="L196" i="16"/>
  <c r="K206" i="16"/>
  <c r="K196" i="16"/>
  <c r="E205" i="16"/>
  <c r="E195" i="16"/>
  <c r="D205" i="16"/>
  <c r="D195" i="16"/>
  <c r="L205" i="16"/>
  <c r="L195" i="16"/>
  <c r="K205" i="16"/>
  <c r="K195" i="16"/>
  <c r="E204" i="16"/>
  <c r="E194" i="16"/>
  <c r="D204" i="16"/>
  <c r="D194" i="16"/>
  <c r="L204" i="16"/>
  <c r="L194" i="16"/>
  <c r="K204" i="16"/>
  <c r="K194" i="16"/>
  <c r="E203" i="16"/>
  <c r="E193" i="16"/>
  <c r="D203" i="16"/>
  <c r="D193" i="16"/>
  <c r="L203" i="16"/>
  <c r="L193" i="16"/>
  <c r="K203" i="16"/>
  <c r="K193" i="16"/>
  <c r="E202" i="16"/>
  <c r="E192" i="16"/>
  <c r="D202" i="16"/>
  <c r="D192" i="16"/>
  <c r="L202" i="16"/>
  <c r="L192" i="16"/>
  <c r="E201" i="16"/>
  <c r="E191" i="16"/>
  <c r="D201" i="16"/>
  <c r="D191" i="16"/>
  <c r="L201" i="16"/>
  <c r="L191" i="16"/>
  <c r="K201" i="16"/>
  <c r="K191" i="16"/>
  <c r="E200" i="16"/>
  <c r="E190" i="16"/>
  <c r="D200" i="16"/>
  <c r="D190" i="16"/>
  <c r="L200" i="16"/>
  <c r="L190" i="16"/>
  <c r="K200" i="16"/>
  <c r="K190" i="16"/>
  <c r="E199" i="16"/>
  <c r="E189" i="16"/>
  <c r="D199" i="16"/>
  <c r="D189" i="16"/>
  <c r="L199" i="16"/>
  <c r="L189" i="16"/>
  <c r="K199" i="16"/>
  <c r="K189" i="16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L50" i="16"/>
  <c r="AN54" i="1"/>
  <c r="L46" i="16"/>
  <c r="AN50" i="1"/>
  <c r="K56" i="16"/>
  <c r="AM59" i="1"/>
  <c r="K55" i="16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0" i="1"/>
  <c r="L159" i="11" s="1"/>
  <c r="AM129" i="1"/>
  <c r="AM128" i="1"/>
  <c r="L157" i="11" s="1"/>
  <c r="AM127" i="1"/>
  <c r="N156" i="11" s="1"/>
  <c r="AM126" i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37" i="1" a="1"/>
  <c r="BD137" i="1" s="1"/>
  <c r="BD133" i="1" a="1"/>
  <c r="BD133" i="1" s="1"/>
  <c r="BD143" i="1" a="1"/>
  <c r="BD143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25" i="1"/>
  <c r="AN128" i="1"/>
  <c r="AN126" i="1"/>
  <c r="AN129" i="1"/>
  <c r="BD159" i="1" a="1"/>
  <c r="BD159" i="1" s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2" i="1" a="1"/>
  <c r="BD162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69" i="1" a="1"/>
  <c r="BD169" i="1" s="1"/>
  <c r="BD160" i="1" a="1"/>
  <c r="BD160" i="1" s="1"/>
  <c r="BD158" i="1" a="1"/>
  <c r="BD158" i="1" s="1"/>
  <c r="BD151" i="1" a="1"/>
  <c r="BD151" i="1" s="1"/>
  <c r="AN130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1" i="1" a="1"/>
  <c r="BD131" i="1" s="1"/>
  <c r="BE131" i="1"/>
  <c r="BD130" i="1" a="1"/>
  <c r="BD130" i="1" s="1"/>
  <c r="BE130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<sst xmlns="http://schemas.openxmlformats.org/spreadsheetml/2006/main" count="5564" uniqueCount="1553">
  <si>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</si>
  <si>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</si>
  <si>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</si>
  <si>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</si>
  <si>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</si>
  <si>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</si>
  <si>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</si>
  <si>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</si>
  <si>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</si>
  <si>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</si>
  <si>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</si>
  <si>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</si>
  <si>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</si>
  <si>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</si>
  <si>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</si>
  <si>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</si>
  <si>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</si>
  <si>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</si>
  <si>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</si>
  <si>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</si>
  <si>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</si>
  <si>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</si>
  <si>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</si>
  <si>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</si>
  <si>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</si>
  <si>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</si>
  <si>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</si>
  <si>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</si>
  <si>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</si>
  <si>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</si>
  <si>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</si>
  <si>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</si>
  <si>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</si>
  <si>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</si>
  <si>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</si>
  <si>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</si>
  <si>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</si>
  <si>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</si>
  <si>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</si>
  <si>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</si>
  <si>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</si>
  <si>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</si>
  <si>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</si>
  <si>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</si>
  <si>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</si>
  <si>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</si>
  <si>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</si>
  <si>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</si>
  <si>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</si>
  <si>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</si>
  <si>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</si>
  <si>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</si>
  <si>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</si>
  <si>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</si>
  <si>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</si>
  <si>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</si>
  <si>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</si>
  <si>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</si>
  <si>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</si>
  <si>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</si>
  <si>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</si>
  <si>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</si>
  <si>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</si>
  <si>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</si>
  <si>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</si>
  <si>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</si>
  <si>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</si>
  <si>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</si>
  <si>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</si>
  <si>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</si>
  <si>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</si>
  <si>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</si>
  <si>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</si>
  <si>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</si>
  <si>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</si>
  <si>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</si>
  <si>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</si>
  <si>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</si>
  <si>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</si>
  <si>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</si>
  <si>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</si>
  <si>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</si>
  <si>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</si>
  <si>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</si>
  <si>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</si>
  <si>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</si>
  <si>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</si>
  <si>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</si>
  <si>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</si>
  <si>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</si>
  <si>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</si>
  <si>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</si>
  <si>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</si>
  <si>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</si>
  <si>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</si>
  <si>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</si>
  <si>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</si>
  <si>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</si>
  <si>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</si>
  <si>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</si>
  <si>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</si>
  <si>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</si>
  <si>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</si>
  <si>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</si>
  <si>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</si>
  <si>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</si>
  <si>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</si>
  <si>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</si>
  <si>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</si>
  <si>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</si>
  <si>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</si>
  <si>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</si>
  <si>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</si>
  <si>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</si>
  <si>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</si>
  <si>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</si>
  <si>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</si>
  <si>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</si>
  <si>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</si>
  <si>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</si>
  <si>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</si>
  <si>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</si>
  <si>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</si>
  <si>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</si>
  <si>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</si>
  <si>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</si>
  <si>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</si>
  <si>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</si>
  <si>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</si>
  <si>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</si>
  <si>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</si>
  <si>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</si>
  <si>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</si>
  <si>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</si>
  <si>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</si>
  <si>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</si>
  <si>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</si>
  <si>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</si>
  <si>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</si>
  <si>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</si>
  <si>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</si>
  <si>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</si>
  <si>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</si>
  <si>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</si>
  <si>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</si>
  <si>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</si>
  <si>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</si>
  <si>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</si>
  <si>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</si>
  <si>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</si>
  <si>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</si>
  <si>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</si>
  <si>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</si>
  <si>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</si>
  <si>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</si>
  <si>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</si>
  <si>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</si>
  <si>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</si>
  <si>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</si>
  <si>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</si>
  <si>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</si>
  <si>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</si>
  <si>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</si>
  <si>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</si>
  <si>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</si>
  <si>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</si>
  <si>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</si>
  <si>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</si>
  <si>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</si>
  <si>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</si>
  <si>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</si>
  <si>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</si>
  <si>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</si>
  <si>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</si>
  <si>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</si>
  <si>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</si>
  <si>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</si>
  <si>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</si>
  <si>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</si>
  <si>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</si>
  <si>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</si>
  <si>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</si>
  <si>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</si>
  <si>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</si>
  <si>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</si>
  <si>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</si>
  <si>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</si>
  <si>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</si>
  <si>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</si>
  <si>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</si>
  <si>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</si>
  <si>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</si>
  <si>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</si>
  <si>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</si>
  <si>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</si>
  <si>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</si>
  <si>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</si>
  <si>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</si>
  <si>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</si>
  <si>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</si>
  <si>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</si>
  <si>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</si>
  <si>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</si>
  <si>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</si>
  <si>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</si>
  <si>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</si>
  <si>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</si>
  <si>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</si>
  <si>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</si>
  <si>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</si>
  <si>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</si>
  <si>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</si>
  <si>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</si>
  <si>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</si>
  <si>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</si>
  <si>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</si>
  <si>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</si>
  <si>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</si>
  <si>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</si>
  <si>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</si>
  <si>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</si>
  <si>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</si>
  <si>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</si>
  <si>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</si>
  <si>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</si>
  <si>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</si>
  <si>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</si>
  <si>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</si>
  <si>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</si>
  <si>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</si>
  <si>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</si>
  <si>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</si>
  <si>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</si>
  <si>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</si>
  <si>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</si>
  <si>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</si>
  <si>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</si>
  <si>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</si>
  <si>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</si>
  <si>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</si>
  <si>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</si>
  <si>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</si>
  <si>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</si>
  <si>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</si>
  <si>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</si>
  <si>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</si>
  <si>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</si>
  <si>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</si>
  <si>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</si>
  <si>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</si>
  <si>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</si>
  <si>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</si>
  <si>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</si>
  <si>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</si>
  <si>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</si>
  <si>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</si>
  <si>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</si>
  <si>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</si>
  <si>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</si>
  <si>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</si>
  <si>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</si>
  <si>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</si>
  <si>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</si>
  <si>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</si>
  <si>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</si>
  <si>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</si>
  <si>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</si>
  <si>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</si>
  <si>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</si>
  <si>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</si>
  <si>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</si>
  <si>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</si>
  <si>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</si>
  <si>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</si>
  <si>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</si>
  <si>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</si>
  <si>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</si>
  <si>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</si>
  <si>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</si>
  <si>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</si>
  <si>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</si>
  <si>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</si>
  <si>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</si>
  <si>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</si>
  <si>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</si>
  <si>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</si>
  <si>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</si>
  <si>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</si>
  <si>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</si>
  <si>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</si>
  <si>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</si>
  <si>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</si>
  <si>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</si>
  <si>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</si>
  <si>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</si>
  <si>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</si>
  <si>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</si>
  <si>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</si>
  <si>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</si>
  <si>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</si>
  <si>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</si>
  <si>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</si>
  <si>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</si>
  <si>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</si>
  <si>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</si>
  <si>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</si>
  <si>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</si>
  <si>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</si>
  <si>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</si>
  <si>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</si>
  <si>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</si>
  <si>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</si>
  <si>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</si>
  <si>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</si>
  <si>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</si>
  <si>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</si>
  <si>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</si>
  <si>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</si>
  <si>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</si>
  <si>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</si>
  <si>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</si>
  <si>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</si>
  <si>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</si>
  <si>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</si>
  <si>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</si>
  <si>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</si>
  <si>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</si>
  <si>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</si>
  <si>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</si>
  <si>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</si>
  <si>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</si>
  <si>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</si>
  <si>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</si>
  <si>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</si>
  <si>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</si>
  <si>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</si>
  <si>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</si>
  <si>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</si>
  <si>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</si>
  <si>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</si>
  <si>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</si>
  <si>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</si>
  <si>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</si>
  <si>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</si>
  <si>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</si>
  <si>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</si>
  <si>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</si>
  <si>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</si>
  <si>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</si>
  <si>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</si>
  <si>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</si>
  <si>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</si>
  <si>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</si>
  <si>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</si>
  <si>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</si>
  <si>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</si>
  <si>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</si>
  <si>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</si>
  <si>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</si>
  <si>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</si>
  <si>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</si>
  <si>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</si>
  <si>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</si>
  <si>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</si>
  <si>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</si>
  <si>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</si>
  <si>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</si>
  <si>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</si>
  <si>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</si>
  <si>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</si>
  <si>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</si>
  <si>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</si>
  <si>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</si>
  <si>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</si>
  <si>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</si>
  <si>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</si>
  <si>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</si>
  <si>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</si>
  <si>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</si>
  <si>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</si>
  <si>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</si>
  <si>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</si>
  <si>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</si>
  <si>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</si>
  <si>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</si>
  <si>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</si>
  <si>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</si>
  <si>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</si>
  <si>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</si>
  <si>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</si>
  <si>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</si>
  <si>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</si>
  <si>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</si>
  <si>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</si>
  <si>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</si>
  <si>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</si>
  <si>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</si>
  <si>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</si>
  <si>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</si>
  <si>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</si>
  <si>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</si>
  <si>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</si>
  <si>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</si>
  <si>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</si>
  <si>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</si>
  <si>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</si>
  <si>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</si>
  <si>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</si>
  <si>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</si>
  <si>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</si>
  <si>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</si>
  <si>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</si>
  <si>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</si>
  <si>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</si>
  <si>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</si>
  <si>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</si>
  <si>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</si>
  <si>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</si>
  <si>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</si>
  <si>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</si>
  <si>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</si>
  <si>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</si>
  <si>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</si>
  <si>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</si>
  <si>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</si>
  <si>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</si>
  <si>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</si>
  <si>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</si>
  <si>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</si>
  <si>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</si>
  <si>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</si>
  <si>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</si>
  <si>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</si>
  <si>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</si>
  <si>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</si>
  <si>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</si>
  <si>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</si>
  <si>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</si>
  <si>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</si>
  <si>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</si>
  <si>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</si>
  <si>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</si>
  <si>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</si>
  <si>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</si>
  <si>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</si>
  <si>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</si>
  <si>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</si>
  <si>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</si>
  <si>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</si>
  <si>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</si>
  <si>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</si>
  <si>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</si>
  <si>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</si>
  <si>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</si>
  <si>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</si>
  <si>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</si>
  <si>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</si>
  <si>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</si>
  <si>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</si>
  <si>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</si>
  <si>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</si>
  <si>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</si>
  <si>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</si>
  <si>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</si>
  <si>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</si>
  <si>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</si>
  <si>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</si>
  <si>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</si>
  <si>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</si>
  <si>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</si>
  <si>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</si>
  <si>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</si>
  <si>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</si>
  <si>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</si>
  <si>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</si>
  <si>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</si>
  <si>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</si>
  <si>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</si>
  <si>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</si>
  <si>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</si>
  <si>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</si>
  <si>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</si>
  <si>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</si>
  <si>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</si>
  <si>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</si>
  <si>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</si>
  <si>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</si>
  <si>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</si>
  <si>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</si>
  <si>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</si>
  <si>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</si>
  <si>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</si>
  <si>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</si>
  <si>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</si>
  <si>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</si>
  <si>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</si>
  <si>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</si>
  <si>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</si>
  <si>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</si>
  <si>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</si>
  <si>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</si>
  <si>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</si>
  <si>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</si>
  <si>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</si>
  <si>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</si>
  <si>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</si>
  <si>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</si>
  <si>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</si>
  <si>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</si>
  <si>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</si>
  <si>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</si>
  <si>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</si>
  <si>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</si>
  <si>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</si>
  <si>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</si>
  <si>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</si>
  <si>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</si>
  <si>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</si>
  <si>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</si>
  <si>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</si>
  <si>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</si>
  <si>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</si>
  <si>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</si>
  <si>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</si>
  <si>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</si>
  <si>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</si>
  <si>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</si>
  <si>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</si>
  <si>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</si>
  <si>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</si>
  <si>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</si>
  <si>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</si>
  <si>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</si>
  <si>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</si>
  <si>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</si>
  <si>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</si>
  <si>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</si>
  <si>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</si>
  <si>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</si>
  <si>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</si>
  <si>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</si>
  <si>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</si>
  <si>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</si>
  <si>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</si>
  <si>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</si>
  <si>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</si>
  <si>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</si>
  <si>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</si>
  <si>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</si>
  <si>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</si>
  <si>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</si>
  <si>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</si>
  <si>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</si>
  <si>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</si>
  <si>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</si>
  <si>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</si>
  <si>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</si>
  <si>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</si>
  <si>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</si>
  <si>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</si>
  <si>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</si>
  <si>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</si>
  <si>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</si>
  <si>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</si>
  <si>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</si>
  <si>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</si>
  <si>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</si>
  <si>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</si>
  <si>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</si>
  <si>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</si>
  <si>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</si>
  <si>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</si>
  <si>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</si>
  <si>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</si>
  <si>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</si>
  <si>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</si>
  <si>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</si>
  <si>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</si>
  <si>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</si>
  <si>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</si>
  <si>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</si>
  <si>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</si>
  <si>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</si>
  <si>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</si>
  <si>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</si>
  <si>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</si>
  <si>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</si>
  <si>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</si>
  <si>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</si>
  <si>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</si>
  <si>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</si>
  <si>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</si>
  <si>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</si>
  <si>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</si>
  <si>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</si>
  <si>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</si>
  <si>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</si>
  <si>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</si>
  <si>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</si>
  <si>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</si>
  <si>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</si>
  <si>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</si>
  <si>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</si>
  <si>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</si>
  <si>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</si>
  <si>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</si>
  <si>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</si>
  <si>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</si>
  <si>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</si>
  <si>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</si>
  <si>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</si>
  <si>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</si>
  <si>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</si>
  <si>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</si>
  <si>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</si>
  <si>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</si>
  <si>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</si>
  <si>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</si>
  <si>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</si>
  <si>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</si>
  <si>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</si>
  <si>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</si>
  <si>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</si>
  <si>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</si>
  <si>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</si>
  <si>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</si>
  <si>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</si>
  <si>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</si>
  <si>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</si>
  <si>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</si>
  <si>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</si>
  <si>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</si>
  <si>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</si>
  <si>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</si>
  <si>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</si>
  <si>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</si>
  <si>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</si>
  <si>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</si>
  <si>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</si>
  <si>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</si>
  <si>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</si>
  <si>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</si>
  <si>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</si>
  <si>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</si>
  <si>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</si>
  <si>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</si>
  <si>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</si>
  <si>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</si>
  <si>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</si>
  <si>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</si>
  <si>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</si>
  <si>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</si>
  <si>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</si>
  <si>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</si>
  <si>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</si>
  <si>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</si>
  <si>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</si>
  <si>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</si>
  <si>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</si>
  <si>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</si>
  <si>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</si>
  <si>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</si>
  <si>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</si>
  <si>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</si>
  <si>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</si>
  <si>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</si>
  <si>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</si>
  <si>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</si>
  <si>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</si>
  <si>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</si>
  <si>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</si>
  <si>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</si>
  <si>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</si>
  <si>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</si>
  <si>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</si>
  <si>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</si>
  <si>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</si>
  <si>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</si>
  <si>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</si>
  <si>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</si>
  <si>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</si>
  <si>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</si>
  <si>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</si>
  <si>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</si>
  <si>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</si>
  <si>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</si>
  <si>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</si>
  <si>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</si>
  <si>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</si>
  <si>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</si>
  <si>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</si>
  <si>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</si>
  <si>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</si>
  <si>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</si>
  <si>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</si>
  <si>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</si>
  <si>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</si>
  <si>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</si>
  <si>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</si>
  <si>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</si>
  <si>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</si>
  <si>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</si>
  <si>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</si>
  <si>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</si>
  <si>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</si>
  <si>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</si>
  <si>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</si>
  <si>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</si>
  <si>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</si>
  <si>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</si>
  <si>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</si>
  <si>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</si>
  <si>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</si>
  <si>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</si>
  <si>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</si>
  <si>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</si>
  <si>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</si>
  <si>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</si>
  <si>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</si>
  <si>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</si>
  <si>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</si>
  <si>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</si>
  <si>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</si>
  <si>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</si>
  <si>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</si>
  <si>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</si>
  <si>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</si>
  <si>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</si>
  <si>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</si>
  <si>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</si>
  <si>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</si>
  <si>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</si>
  <si>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</si>
  <si>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</si>
  <si>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</si>
  <si>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</si>
  <si>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</si>
  <si>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</si>
  <si>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</si>
  <si>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</si>
  <si>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</si>
  <si>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</si>
  <si>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</si>
  <si>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</si>
  <si>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</si>
  <si>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</si>
  <si>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</si>
  <si>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</si>
  <si>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</si>
  <si>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</si>
  <si>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</si>
  <si>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</si>
  <si>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</si>
  <si>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</si>
  <si>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</si>
  <si>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</si>
  <si>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</si>
  <si>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</si>
  <si>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</si>
  <si>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</si>
  <si>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</si>
  <si>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</si>
  <si>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</si>
  <si>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</si>
  <si>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</si>
  <si>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</si>
  <si>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</si>
  <si>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</si>
  <si>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</si>
  <si>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</si>
  <si>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</si>
  <si>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</si>
  <si>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</si>
  <si>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</si>
  <si>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</si>
  <si>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</si>
  <si>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</si>
  <si>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</si>
  <si>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</si>
  <si>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</si>
  <si>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</si>
  <si>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</si>
  <si>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</si>
  <si>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</si>
  <si>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</si>
  <si>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</si>
  <si>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</si>
  <si>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</si>
  <si>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</si>
  <si>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</si>
  <si>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</si>
  <si>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</si>
  <si>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</si>
  <si>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</si>
  <si>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</si>
  <si>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</si>
  <si>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</si>
  <si>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</si>
  <si>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</si>
  <si>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</si>
  <si>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</si>
  <si>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</si>
  <si>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</si>
  <si>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</si>
  <si>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</si>
  <si>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</si>
  <si>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</si>
  <si>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</si>
  <si>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</si>
  <si>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</si>
  <si>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</si>
  <si>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</si>
  <si>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</si>
  <si>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</si>
  <si>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</si>
  <si>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</si>
  <si>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</si>
  <si>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</si>
  <si>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</si>
  <si>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</si>
  <si>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</si>
  <si>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</si>
  <si>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</si>
  <si>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</si>
  <si>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</si>
  <si>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</si>
  <si>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</si>
  <si>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</si>
  <si>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</si>
  <si>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</si>
  <si>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</si>
  <si>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</si>
  <si>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</si>
  <si>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</si>
  <si>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</si>
  <si>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</si>
  <si>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</si>
  <si>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</si>
  <si>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</si>
  <si>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</si>
  <si>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</si>
  <si>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</si>
  <si>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</si>
  <si>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</si>
  <si>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</si>
  <si>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</si>
  <si>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</si>
  <si>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</si>
  <si>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</si>
  <si>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</si>
  <si>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</si>
  <si>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</si>
  <si>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</si>
  <si>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</si>
  <si>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</si>
  <si>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</si>
  <si>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</si>
  <si>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</si>
  <si>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</si>
  <si>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</si>
  <si>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</si>
  <si>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</si>
  <si>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</si>
  <si>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</si>
  <si>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</si>
  <si>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</si>
  <si>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</si>
  <si>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</si>
  <si>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</si>
  <si>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</si>
  <si>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</si>
  <si>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</si>
  <si>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</si>
  <si>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</si>
  <si>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</si>
  <si>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</si>
  <si>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</si>
  <si>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</si>
  <si>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</si>
  <si>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</si>
  <si>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</si>
  <si>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</si>
  <si>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</si>
  <si>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</si>
  <si>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</si>
  <si>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</si>
  <si>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</si>
  <si>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</si>
  <si>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</si>
  <si>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</si>
  <si>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</si>
  <si>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</si>
  <si>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</si>
  <si>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</si>
  <si>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</si>
  <si>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</si>
  <si>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</si>
  <si>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</si>
  <si>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</si>
  <si>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</si>
  <si>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</si>
  <si>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</si>
  <si>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</si>
  <si>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</si>
  <si>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</si>
  <si>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</si>
  <si>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</si>
  <si>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</si>
  <si>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</si>
  <si>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</si>
  <si>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</si>
  <si>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</si>
  <si>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</si>
  <si>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</si>
  <si>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</si>
  <si>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</si>
  <si>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</si>
  <si>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</si>
  <si>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</si>
  <si>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</si>
  <si>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</si>
  <si>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</si>
  <si>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</si>
  <si>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</si>
  <si>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</si>
  <si>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</si>
  <si>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</si>
  <si>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</si>
  <si>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</si>
  <si>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</si>
  <si>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</si>
  <si>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</si>
  <si>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</si>
  <si>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</si>
  <si>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</si>
  <si>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</si>
  <si>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</si>
  <si>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</si>
  <si>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</si>
  <si>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</si>
  <si>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</si>
  <si>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</si>
  <si>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</si>
  <si>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</si>
  <si>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</si>
  <si>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</si>
  <si>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</si>
  <si>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</si>
  <si>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</si>
  <si>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</si>
  <si>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</si>
  <si>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</si>
  <si>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</si>
  <si>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</si>
  <si>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</si>
  <si>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</si>
  <si>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</si>
  <si>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</si>
  <si>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</si>
  <si>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</si>
  <si>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</si>
  <si>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</si>
  <si>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</si>
  <si>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</si>
  <si>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</si>
  <si>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</si>
  <si>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</si>
  <si>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</si>
  <si>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</si>
  <si>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</si>
  <si>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</si>
  <si>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</si>
  <si>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</si>
  <si>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</si>
  <si>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</si>
  <si>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</si>
  <si>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</si>
  <si>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</si>
  <si>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</si>
  <si>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</si>
  <si>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</si>
  <si>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</si>
  <si>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</si>
  <si>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</si>
  <si>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</si>
  <si>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</si>
  <si>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</si>
  <si>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</si>
  <si>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</si>
  <si>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</si>
  <si>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</si>
  <si>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</si>
  <si>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</si>
  <si>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</si>
  <si>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</si>
  <si>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</si>
  <si>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</si>
  <si>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</si>
  <si>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</si>
  <si>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</si>
  <si>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</si>
  <si>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</si>
  <si>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</si>
  <si>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</si>
  <si>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</si>
  <si>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</si>
  <si>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</si>
  <si>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</si>
  <si>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</si>
  <si>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</si>
  <si>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</si>
  <si>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</si>
  <si>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</si>
  <si>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</si>
  <si>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</si>
  <si>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</si>
  <si>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</si>
  <si>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</si>
  <si>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</si>
  <si>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</si>
  <si>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</si>
  <si>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</si>
  <si>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</si>
  <si>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</si>
  <si>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</si>
  <si>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</si>
  <si>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</si>
  <si>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</si>
  <si>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</si>
  <si>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</si>
  <si>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</si>
  <si>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</si>
  <si>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</si>
  <si>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</si>
  <si>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</si>
  <si>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</si>
  <si>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</si>
  <si>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</si>
  <si>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</si>
  <si>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</si>
  <si>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</si>
  <si>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</si>
  <si>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</si>
  <si>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</si>
  <si>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</si>
  <si>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</si>
  <si>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</si>
  <si>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</si>
  <si>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</si>
  <si>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</si>
  <si>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</si>
  <si>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</si>
  <si>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</si>
  <si>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</si>
  <si>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</si>
  <si>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</si>
  <si>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</si>
  <si>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</si>
  <si>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</si>
  <si>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</si>
  <si>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</si>
  <si>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</si>
  <si>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</si>
  <si>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</si>
  <si>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</si>
  <si>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</si>
  <si>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</si>
  <si>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</si>
  <si>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</si>
  <si>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</si>
  <si>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</si>
  <si>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</si>
  <si>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</si>
  <si>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</si>
  <si>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</si>
  <si>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</si>
  <si>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</si>
  <si>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</si>
  <si>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</si>
  <si>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</si>
  <si>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</si>
  <si>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</si>
  <si>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</si>
  <si>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</si>
  <si>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</si>
  <si>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</si>
  <si>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</si>
  <si>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</si>
  <si>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</si>
  <si>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</si>
  <si>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</si>
  <si>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</si>
  <si>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</si>
  <si>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</si>
  <si>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</si>
  <si>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</si>
  <si>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</si>
  <si>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</si>
  <si>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</si>
  <si>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</si>
  <si>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</si>
  <si>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</si>
  <si>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</si>
  <si>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</si>
  <si>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</si>
  <si>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</si>
  <si>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</si>
  <si>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</si>
  <si>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</si>
  <si>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</si>
  <si>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</si>
  <si>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</si>
  <si>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</si>
  <si>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</si>
  <si>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</si>
  <si>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</si>
  <si>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</si>
  <si>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</si>
  <si>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</si>
  <si>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</si>
  <si>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</si>
  <si>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</si>
  <si>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</si>
  <si>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</si>
  <si>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</si>
  <si>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</si>
  <si>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</si>
  <si>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</si>
  <si>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</si>
  <si>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</si>
  <si>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</si>
  <si>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</si>
  <si>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</si>
  <si>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</si>
  <si>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</si>
  <si>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</si>
  <si>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</si>
  <si>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</si>
  <si>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</si>
  <si>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</si>
  <si>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</si>
  <si>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</si>
  <si>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</si>
  <si>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</si>
  <si>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</si>
  <si>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</si>
  <si>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</si>
  <si>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</si>
  <si>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</si>
  <si>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</si>
  <si>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</si>
  <si>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</si>
  <si>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</si>
  <si>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</si>
  <si>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</si>
  <si>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</si>
  <si>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</si>
  <si>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</si>
  <si>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</si>
  <si>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</si>
  <si>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</si>
  <si>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</si>
  <si>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</si>
  <si>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</si>
  <si>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</si>
  <si>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</si>
  <si>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</si>
  <si>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</si>
  <si>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</si>
  <si>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</si>
  <si>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</si>
  <si>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</si>
  <si>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</si>
  <si>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</si>
  <si>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</si>
  <si>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</si>
  <si>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</si>
  <si>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</si>
  <si>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</si>
  <si>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</si>
  <si>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</si>
  <si>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</si>
  <si>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</si>
  <si>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</si>
  <si>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</si>
  <si>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</si>
  <si>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</si>
  <si>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</si>
  <si>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</si>
  <si>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</si>
  <si>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</si>
  <si>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</si>
  <si>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</si>
  <si>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</si>
  <si>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</si>
  <si>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</si>
  <si>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</si>
  <si>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</si>
  <si>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</si>
  <si>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</si>
  <si>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</si>
  <si>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</si>
  <si>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</si>
  <si>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</si>
  <si>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</si>
  <si>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</si>
  <si>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</si>
  <si>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</si>
  <si>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</si>
  <si>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</si>
  <si>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</si>
  <si>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</si>
  <si>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</si>
  <si>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</si>
  <si>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</si>
  <si>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</si>
  <si>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</si>
  <si>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</si>
  <si>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</si>
  <si>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</si>
  <si>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</si>
  <si>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</si>
  <si>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</si>
  <si>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</si>
  <si>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</si>
  <si>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</si>
  <si>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</si>
  <si>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</si>
  <si>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</si>
  <si>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</si>
  <si>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</si>
  <si>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</si>
  <si>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</si>
  <si>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</si>
  <si>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</si>
  <si>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</si>
  <si>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</si>
  <si>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</si>
  <si>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</si>
  <si>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</si>
  <si>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</si>
  <si>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</si>
  <si>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</si>
  <si>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</si>
  <si>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</si>
  <si>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</si>
  <si>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</si>
  <si>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</si>
  <si>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</si>
  <si>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</si>
  <si>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</si>
  <si>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</si>
  <si>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</si>
  <si>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</si>
  <si>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</si>
  <si>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</si>
  <si>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</si>
  <si>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</si>
  <si>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</si>
  <si>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</si>
  <si>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</si>
  <si>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</si>
  <si>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</si>
  <si>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</si>
  <si>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</si>
  <si>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</si>
  <si>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</si>
  <si>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</si>
  <si>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</si>
  <si>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</si>
  <si>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</si>
  <si>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</si>
  <si>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</si>
  <si>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</si>
  <si>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</si>
  <si>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</si>
  <si>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</si>
  <si>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</si>
  <si>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</si>
  <si>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</si>
  <si>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</si>
  <si>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</si>
  <si>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</si>
  <si>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</si>
  <si>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</si>
  <si>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</si>
  <si>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</si>
  <si>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</si>
  <si>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</si>
  <si>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</si>
  <si>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</si>
  <si>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</si>
  <si>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</si>
  <si>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</si>
  <si>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</si>
  <si>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</si>
  <si>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</si>
  <si>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</si>
  <si>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</si>
  <si>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</si>
  <si>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</si>
  <si>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</si>
  <si>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</si>
  <si>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</si>
  <si>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</si>
  <si>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</si>
  <si>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</si>
  <si>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</si>
  <si>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</si>
  <si>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</si>
  <si>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</si>
  <si>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</si>
  <si>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</si>
  <si>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</si>
  <si>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</si>
  <si>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</si>
  <si>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</si>
  <si>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</si>
  <si>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</si>
  <si>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</si>
  <si>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</si>
  <si>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</si>
  <si>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</si>
  <si>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</si>
  <si>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</si>
  <si>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</si>
  <si>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</si>
  <si>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</si>
  <si>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</si>
  <si>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</si>
  <si>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</si>
  <si>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</si>
  <si>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</si>
  <si>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</si>
  <si>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</si>
  <si>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</si>
  <si>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</si>
  <si>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</si>
  <si>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</si>
  <si>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</si>
  <si>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</si>
  <si>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</si>
  <si>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</si>
  <si>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</si>
  <si>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</si>
  <si>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</si>
  <si>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</si>
  <si>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</si>
  <si>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</si>
  <si>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</si>
  <si>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</si>
  <si>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</si>
  <si>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</si>
  <si>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</si>
  <si>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</si>
  <si>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</si>
  <si>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</si>
  <si>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</si>
  <si>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</si>
  <si>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</si>
  <si>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</si>
  <si>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</si>
  <si>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</si>
  <si>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</si>
  <si>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</si>
  <si>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</si>
  <si>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</si>
  <si>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</si>
  <si>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</si>
  <si>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</si>
  <si>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</si>
  <si>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</si>
  <si>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</si>
  <si>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</si>
  <si>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</si>
  <si>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</si>
  <si>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</si>
  <si>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</si>
  <si>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</si>
  <si>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</si>
  <si>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</si>
  <si>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</si>
  <si>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</si>
  <si>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</si>
  <si>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</si>
  <si>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</si>
  <si>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</si>
  <si>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</si>
  <si>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</si>
  <si>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</si>
  <si>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</si>
  <si>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</si>
  <si>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</si>
  <si>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</si>
  <si>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</si>
  <si>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</si>
  <si>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</si>
  <si>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</si>
  <si>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</si>
  <si>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</si>
  <si>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</si>
  <si>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</si>
  <si>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</si>
  <si>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</si>
  <si>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</si>
  <si>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</si>
  <si>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</si>
  <si>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</si>
  <si>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</si>
  <si>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</si>
  <si>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</si>
  <si>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</si>
  <si>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</si>
  <si>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</si>
  <si>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</si>
  <si>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</si>
  <si>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</si>
  <si>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</si>
  <si>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</si>
  <si>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</si>
  <si>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</si>
  <si>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</si>
  <si>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</si>
  <si>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</si>
  <si>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</si>
  <si>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</si>
  <si>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</si>
  <si>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</si>
  <si>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</si>
  <si>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</si>
  <si>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</si>
  <si>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</si>
  <si>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</si>
  <si>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</si>
  <si>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</si>
  <si>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</si>
  <si>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</si>
  <si>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</si>
  <si>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</si>
  <si>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</si>
  <si>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</si>
  <si>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</si>
  <si>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</si>
  <si>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</si>
  <si>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</si>
  <si>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</si>
  <si>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</si>
  <si>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</si>
  <si>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</si>
  <si>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</si>
  <si>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</si>
  <si>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</si>
  <si>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</si>
  <si>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</si>
  <si>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</si>
  <si>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</si>
  <si>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</si>
  <si>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</si>
  <si>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</si>
  <si>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</si>
  <si>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</si>
  <si>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</si>
  <si>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</si>
  <si>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</si>
  <si>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</si>
  <si>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</si>
  <si>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</si>
  <si>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</si>
  <si>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</si>
  <si>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</si>
  <si>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</si>
  <si>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</si>
  <si>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</si>
  <si>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</si>
  <si>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</si>
  <si>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</si>
  <si>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</si>
  <si>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</si>
  <si>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</si>
  <si>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</si>
  <si>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</si>
  <si>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</si>
  <si>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</si>
  <si>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</si>
  <si>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</si>
  <si>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</si>
  <si>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</si>
  <si>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</si>
  <si>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</si>
  <si>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</si>
  <si>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</si>
  <si>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</si>
  <si>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Bloco contrato modernização</t>
  </si>
  <si>
    <t>descarga de dormente</t>
  </si>
  <si>
    <t>TIDNORTE</t>
  </si>
  <si>
    <t>varrição</t>
  </si>
  <si>
    <t>2 (Em TCS para TIN)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</si>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</sst>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BJ76" activePane="topRight" state="frozen"/>
      <selection pane="topRight" activeCell="BM91" sqref="BM91:BO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1136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1137</v>
      </c>
      <c r="BI1" s="230"/>
      <c r="BJ1" s="230"/>
      <c r="BK1" s="230"/>
      <c r="BL1" s="43"/>
      <c r="BM1" s="228" t="s">
        <v>1138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29" t="s">
        <v>1139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1142</v>
      </c>
      <c r="AT2" s="231"/>
      <c r="AU2" s="231"/>
      <c r="AV2" s="231"/>
      <c r="AW2" s="231"/>
      <c r="AX2" s="231"/>
      <c r="AY2" s="231"/>
      <c r="AZ2" s="4"/>
      <c r="BA2" s="227" t="s">
        <v>1143</v>
      </c>
      <c r="BB2" s="227"/>
      <c r="BC2" s="229" t="s">
        <v>1140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7" t="s">
        <v>1144</v>
      </c>
      <c r="AJ3" s="227"/>
      <c r="AK3" s="227" t="s">
        <v>1145</v>
      </c>
      <c r="AL3" s="227"/>
      <c r="AM3" s="227"/>
      <c r="AN3" s="227"/>
      <c r="AO3" s="227"/>
      <c r="AP3" s="227"/>
      <c r="AQ3" s="227"/>
      <c r="AR3" s="160"/>
      <c r="AS3" s="232" t="s">
        <v>1151</v>
      </c>
      <c r="AT3" s="232"/>
      <c r="AU3" s="232" t="s">
        <v>1152</v>
      </c>
      <c r="AV3" s="232"/>
      <c r="AW3" s="232" t="s">
        <v>1153</v>
      </c>
      <c r="AX3" s="232"/>
      <c r="AY3" s="57" t="s">
        <v>1154</v>
      </c>
      <c r="AZ3" s="57"/>
      <c r="BA3" s="227"/>
      <c r="BB3" s="227"/>
      <c r="BC3" s="227" t="s">
        <v>1147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1155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25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25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1459</v>
      </c>
      <c r="BK120" s="14" t="s">
        <v>1459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6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1460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5">IF(AND(BR121&lt;1,BS121&lt;1),"Produção e Intervalo",IF(BR121&lt;1,"Intervalo",IF(BS121&lt;1,"Produção","Aderente")))</f>
        <v>Aderente</v>
      </c>
      <c r="BR121" s="15" t="str">
        <f t="shared" ref="BR121:BR176" si="16">IF(OR(B121="",F121=""),"*",AY121/P121)</f>
        <v>*</v>
      </c>
      <c r="BS121" s="15" t="str">
        <f t="shared" ref="BS121:BS176" si="17">IF(OR(B121="",F121=""),"*",BA121/Q121)</f>
        <v>*</v>
      </c>
      <c r="BT121" s="157" t="str">
        <f t="shared" ref="BT121:BT176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1461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1462</v>
      </c>
      <c r="BK122" s="14" t="s">
        <v>1462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1463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1464</v>
      </c>
      <c r="N123" s="149" t="s">
        <v>1465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1466</v>
      </c>
      <c r="BK123" s="14" t="s">
        <v>1466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1467</v>
      </c>
      <c r="BK124" s="14" t="s">
        <v>1468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1469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1470</v>
      </c>
      <c r="BK125" s="14" t="s">
        <v>1471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1472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1473</v>
      </c>
      <c r="BK126" s="14" t="s">
        <v>1473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1474</v>
      </c>
      <c r="X127" s="152" t="s">
        <v>374</v>
      </c>
      <c r="Y127" s="129" t="s">
        <v>373</v>
      </c>
      <c r="Z127" s="129"/>
      <c r="AA127" s="71" t="s">
        <v>1475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1476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1477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1478</v>
      </c>
      <c r="BK129" s="14" t="s">
        <v>1479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1480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1481</v>
      </c>
      <c r="N130" s="149" t="s">
        <v>1482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1483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1484</v>
      </c>
      <c r="BK130" s="14" t="s">
        <v>1484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1485</v>
      </c>
      <c r="I133" s="135" t="s">
        <v>1485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52" t="s">
        <v>1485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1485</v>
      </c>
      <c r="I134" s="135" t="s">
        <v>1485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1485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1486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1487</v>
      </c>
      <c r="N136" s="212" t="s">
        <v>1488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0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1489</v>
      </c>
      <c r="X137" s="152" t="s">
        <v>379</v>
      </c>
      <c r="Y137" s="129"/>
      <c r="Z137" s="129"/>
      <c r="AA137" s="71" t="s">
        <v>1378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1490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25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/>
      <c r="Z141" s="129"/>
      <c r="AA141" s="71">
        <v>1</v>
      </c>
      <c r="AB141" s="59" t="s">
        <v>371</v>
      </c>
      <c r="AC141" s="59"/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1491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1492</v>
      </c>
      <c r="X142" s="152" t="s">
        <v>374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0"/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1491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51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1493</v>
      </c>
      <c r="X143" s="152" t="s">
        <v>374</v>
      </c>
      <c r="Y143" s="129"/>
      <c r="Z143" s="129"/>
      <c r="AA143" s="71" t="s">
        <v>1321</v>
      </c>
      <c r="AB143" s="59" t="s">
        <v>371</v>
      </c>
      <c r="AC143" s="59"/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1494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1494</v>
      </c>
      <c r="O144" s="251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/>
      <c r="AS144" s="208"/>
      <c r="AT144" s="208"/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250"/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209"/>
      <c r="BK144" s="14"/>
      <c r="BL144" s="13"/>
      <c r="BM144" s="12"/>
      <c r="BN144" s="12"/>
      <c r="BO144" s="130"/>
      <c r="BP144" s="14"/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1495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1474</v>
      </c>
      <c r="X147" s="152" t="s">
        <v>379</v>
      </c>
      <c r="Y147" s="129"/>
      <c r="Z147" s="129"/>
      <c r="AA147" s="71" t="s">
        <v>1496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/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25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/>
      <c r="BI147" s="14"/>
      <c r="BJ147" s="209"/>
      <c r="BK147" s="14"/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1497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1497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 ht="14.45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1498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1499</v>
      </c>
      <c r="W150" s="135" t="s">
        <v>1282</v>
      </c>
      <c r="X150" s="152" t="s">
        <v>379</v>
      </c>
      <c r="Y150" s="129"/>
      <c r="Z150" s="129"/>
      <c r="AA150" s="71">
        <v>1</v>
      </c>
      <c r="AB150" s="59" t="s">
        <v>371</v>
      </c>
      <c r="AC150" s="59"/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Produção e Intervalo</v>
      </c>
      <c r="BR150" s="15">
        <f t="shared" si="16"/>
        <v>0</v>
      </c>
      <c r="BS150" s="15">
        <f t="shared" si="17"/>
        <v>0</v>
      </c>
      <c r="BT150" s="157" t="str">
        <f t="shared" si="18"/>
        <v/>
      </c>
    </row>
    <row r="151" spans="1:72" ht="14.45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1500</v>
      </c>
      <c r="N151" s="149" t="s">
        <v>1501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1490</v>
      </c>
      <c r="X151" s="152" t="s">
        <v>379</v>
      </c>
      <c r="Y151" s="129"/>
      <c r="Z151" s="129"/>
      <c r="AA151" s="71">
        <v>1</v>
      </c>
      <c r="AB151" s="59" t="s">
        <v>371</v>
      </c>
      <c r="AC151" s="59"/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/>
      <c r="AS151" s="32"/>
      <c r="AT151" s="32"/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/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>
      <c r="A177" s="44" t="str">
        <f t="shared" ref="A177:A240" si="20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1">IF(AND(BR177&lt;1,BS177&lt;1),"Produção e Intervalo",IF(BR177&lt;1,"Intervalo",IF(BS177&lt;1,"Produção","Aderente")))</f>
        <v>Aderente</v>
      </c>
      <c r="BR177" s="15" t="str">
        <f t="shared" ref="BR177:BR240" si="22">IF(OR(B177="",F177=""),"*",AY177/P177)</f>
        <v>*</v>
      </c>
      <c r="BS177" s="15" t="str">
        <f t="shared" ref="BS177:BS240" si="23">IF(OR(B177="",F177=""),"*",BA177/Q177)</f>
        <v>*</v>
      </c>
      <c r="BT177" s="157" t="str">
        <f t="shared" ref="BT177:BT240" si="24">IF(BN177="","",SUBSTITUTE(BM177," ","")&amp;SUBSTITUTE(BN177," ",""))</f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t="14.45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t="14.45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t="14.45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t="14.45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t="14.45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t="14.45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t="14.45">
      <c r="A241" s="44" t="str">
        <f t="shared" ref="A241:A304" si="25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6">IF(AND(BR241&lt;1,BS241&lt;1),"Produção e Intervalo",IF(BR241&lt;1,"Intervalo",IF(BS241&lt;1,"Produção","Aderente")))</f>
        <v>Aderente</v>
      </c>
      <c r="BR241" s="15" t="str">
        <f t="shared" ref="BR241:BR304" si="27">IF(OR(B241="",F241=""),"*",AY241/P241)</f>
        <v>*</v>
      </c>
      <c r="BS241" s="15" t="str">
        <f t="shared" ref="BS241:BS304" si="28">IF(OR(B241="",F241=""),"*",BA241/Q241)</f>
        <v>*</v>
      </c>
      <c r="BT241" s="157" t="str">
        <f t="shared" ref="BT241:BT304" si="29">IF(BN241="","",SUBSTITUTE(BM241," ","")&amp;SUBSTITUTE(BN241," ",""))</f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t="14.45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t="14.45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t="14.45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t="14.45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t="14.45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t="14.45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t="14.45">
      <c r="A305" s="44" t="str">
        <f t="shared" ref="A305:A368" si="30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1">IF(AND(BR305&lt;1,BS305&lt;1),"Produção e Intervalo",IF(BR305&lt;1,"Intervalo",IF(BS305&lt;1,"Produção","Aderente")))</f>
        <v>Aderente</v>
      </c>
      <c r="BR305" s="15" t="str">
        <f t="shared" ref="BR305:BR368" si="32">IF(OR(B305="",F305=""),"*",AY305/P305)</f>
        <v>*</v>
      </c>
      <c r="BS305" s="15" t="str">
        <f t="shared" ref="BS305:BS368" si="33">IF(OR(B305="",F305=""),"*",BA305/Q305)</f>
        <v>*</v>
      </c>
      <c r="BT305" s="157" t="str">
        <f t="shared" ref="BT305:BT368" si="34">IF(BN305="","",SUBSTITUTE(BM305," ","")&amp;SUBSTITUTE(BN305," ",""))</f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t="14.45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t="14.45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t="14.45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t="14.45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t="14.45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t="14.45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t="14.45">
      <c r="A369" s="44" t="str">
        <f t="shared" ref="A369:A432" si="35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6">IF(AND(BR369&lt;1,BS369&lt;1),"Produção e Intervalo",IF(BR369&lt;1,"Intervalo",IF(BS369&lt;1,"Produção","Aderente")))</f>
        <v>Aderente</v>
      </c>
      <c r="BR369" s="15" t="str">
        <f t="shared" ref="BR369:BR432" si="37">IF(OR(B369="",F369=""),"*",AY369/P369)</f>
        <v>*</v>
      </c>
      <c r="BS369" s="15" t="str">
        <f t="shared" ref="BS369:BS432" si="38">IF(OR(B369="",F369=""),"*",BA369/Q369)</f>
        <v>*</v>
      </c>
      <c r="BT369" s="157" t="str">
        <f t="shared" ref="BT369:BT432" si="39">IF(BN369="","",SUBSTITUTE(BM369," ","")&amp;SUBSTITUTE(BN369," ",""))</f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t="14.45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t="14.45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t="14.45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t="14.45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t="14.45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t="14.45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t="14.45">
      <c r="A433" s="44" t="str">
        <f t="shared" ref="A433:A496" si="40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1">IF(AND(BR433&lt;1,BS433&lt;1),"Produção e Intervalo",IF(BR433&lt;1,"Intervalo",IF(BS433&lt;1,"Produção","Aderente")))</f>
        <v>Aderente</v>
      </c>
      <c r="BR433" s="15" t="str">
        <f t="shared" ref="BR433:BR496" si="42">IF(OR(B433="",F433=""),"*",AY433/P433)</f>
        <v>*</v>
      </c>
      <c r="BS433" s="15" t="str">
        <f t="shared" ref="BS433:BS496" si="43">IF(OR(B433="",F433=""),"*",BA433/Q433)</f>
        <v>*</v>
      </c>
      <c r="BT433" s="157" t="str">
        <f t="shared" ref="BT433:BT496" si="44">IF(BN433="","",SUBSTITUTE(BM433," ","")&amp;SUBSTITUTE(BN433," ",""))</f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t="14.45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t="14.45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t="14.45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t="14.45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t="14.45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t="14.45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t="14.45">
      <c r="A497" s="44" t="str">
        <f t="shared" ref="A497:A560" si="45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6">IF(AND(BR497&lt;1,BS497&lt;1),"Produção e Intervalo",IF(BR497&lt;1,"Intervalo",IF(BS497&lt;1,"Produção","Aderente")))</f>
        <v>Aderente</v>
      </c>
      <c r="BR497" s="15" t="str">
        <f t="shared" ref="BR497:BR560" si="47">IF(OR(B497="",F497=""),"*",AY497/P497)</f>
        <v>*</v>
      </c>
      <c r="BS497" s="15" t="str">
        <f t="shared" ref="BS497:BS560" si="48">IF(OR(B497="",F497=""),"*",BA497/Q497)</f>
        <v>*</v>
      </c>
      <c r="BT497" s="157" t="str">
        <f t="shared" ref="BT497:BT560" si="49">IF(BN497="","",SUBSTITUTE(BM497," ","")&amp;SUBSTITUTE(BN497," ",""))</f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t="14.45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t="14.45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t="14.45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t="14.45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t="14.45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t="14.45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t="14.45">
      <c r="A561" s="44" t="str">
        <f t="shared" ref="A561:A624" si="50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1">IF(AND(BR561&lt;1,BS561&lt;1),"Produção e Intervalo",IF(BR561&lt;1,"Intervalo",IF(BS561&lt;1,"Produção","Aderente")))</f>
        <v>Aderente</v>
      </c>
      <c r="BR561" s="15" t="str">
        <f t="shared" ref="BR561:BR624" si="52">IF(OR(B561="",F561=""),"*",AY561/P561)</f>
        <v>*</v>
      </c>
      <c r="BS561" s="15" t="str">
        <f t="shared" ref="BS561:BS624" si="53">IF(OR(B561="",F561=""),"*",BA561/Q561)</f>
        <v>*</v>
      </c>
      <c r="BT561" s="157" t="str">
        <f t="shared" ref="BT561:BT624" si="54">IF(BN561="","",SUBSTITUTE(BM561," ","")&amp;SUBSTITUTE(BN561," ",""))</f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t="14.45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t="14.45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t="14.45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t="14.45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t="14.45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t="14.45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t="14.45">
      <c r="A625" s="44" t="str">
        <f t="shared" ref="A625:A688" si="55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6">IF(AND(BR625&lt;1,BS625&lt;1),"Produção e Intervalo",IF(BR625&lt;1,"Intervalo",IF(BS625&lt;1,"Produção","Aderente")))</f>
        <v>Aderente</v>
      </c>
      <c r="BR625" s="15" t="str">
        <f t="shared" ref="BR625:BR688" si="57">IF(OR(B625="",F625=""),"*",AY625/P625)</f>
        <v>*</v>
      </c>
      <c r="BS625" s="15" t="str">
        <f t="shared" ref="BS625:BS688" si="58">IF(OR(B625="",F625=""),"*",BA625/Q625)</f>
        <v>*</v>
      </c>
      <c r="BT625" s="157" t="str">
        <f t="shared" ref="BT625:BT688" si="59">IF(BN625="","",SUBSTITUTE(BM625," ","")&amp;SUBSTITUTE(BN625," ",""))</f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t="14.45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t="14.45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t="14.45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t="14.45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t="14.45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t="14.45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t="14.45">
      <c r="A689" s="44" t="str">
        <f t="shared" ref="A689:A752" si="60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1">IF(AND(BR689&lt;1,BS689&lt;1),"Produção e Intervalo",IF(BR689&lt;1,"Intervalo",IF(BS689&lt;1,"Produção","Aderente")))</f>
        <v>Aderente</v>
      </c>
      <c r="BR689" s="15" t="str">
        <f t="shared" ref="BR689:BR752" si="62">IF(OR(B689="",F689=""),"*",AY689/P689)</f>
        <v>*</v>
      </c>
      <c r="BS689" s="15" t="str">
        <f t="shared" ref="BS689:BS752" si="63">IF(OR(B689="",F689=""),"*",BA689/Q689)</f>
        <v>*</v>
      </c>
      <c r="BT689" s="157" t="str">
        <f t="shared" ref="BT689:BT752" si="64">IF(BN689="","",SUBSTITUTE(BM689," ","")&amp;SUBSTITUTE(BN689," ",""))</f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t="14.45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t="14.45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t="14.45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t="14.45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t="14.45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t="14.45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t="14.45">
      <c r="A753" s="44" t="str">
        <f t="shared" ref="A753:A778" si="65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6">IF(AND(BR753&lt;1,BS753&lt;1),"Produção e Intervalo",IF(BR753&lt;1,"Intervalo",IF(BS753&lt;1,"Produção","Aderente")))</f>
        <v>Aderente</v>
      </c>
      <c r="BR753" s="15" t="str">
        <f t="shared" ref="BR753:BR778" si="67">IF(OR(B753="",F753=""),"*",AY753/P753)</f>
        <v>*</v>
      </c>
      <c r="BS753" s="15" t="str">
        <f t="shared" ref="BS753:BS778" si="68">IF(OR(B753="",F753=""),"*",BA753/Q753)</f>
        <v>*</v>
      </c>
      <c r="BT753" s="157" t="str">
        <f t="shared" ref="BT753:BT778" si="69">IF(BN753="","",SUBSTITUTE(BM753," ","")&amp;SUBSTITUTE(BN753," ",""))</f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t="14.45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t="14.45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t="14.45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t="14.45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t="14.45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t="14.45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1502</v>
      </c>
    </row>
  </sheetData>
  <protectedRanges>
    <protectedRange sqref="J6:K6 J25:K778" name="Range1_8_1"/>
    <protectedRange sqref="O6:Q6 O25:Q778" name="Range1_9_1"/>
    <protectedRange sqref="V6:Y6 W24 V84 X84:Y84 V103 X103 V104:X110 Y103:Y110 V111:Y778 V85:Y102 V25:Y83" name="Range1_11_1"/>
    <protectedRange sqref="Z6:AD6 Z25:AD26 Z29:AD33 Z27:AC28 Z35:AD40 Z34:AC34 Z46:AD46 Z45:AC45 Z43:AD44 Z41:AC42 Z47:AC47 Z48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8 BO94:BO96 BO22 BO6:BO14 BO16:BO19 BO24:BO38 BO76:BO78 BO57:BO74 BO80:BO87 BO98:BO125 BO40:BO5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8 BK9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M6:BM778 BN88:BO93" xr:uid="{0374E4CD-E1C2-4373-A381-0828C9AFF6FF}">
      <formula1>IMPCAUSADOR</formula1>
    </dataValidation>
    <dataValidation type="list" allowBlank="1" showInputMessage="1" showErrorMessage="1" sqref="BN6:BN14 BN98:BN125 BN57:BN74 BN76:BN78 BN80:BN87 BN94:BN96 BN127:BN778 BN16:BN38 BN40:BN55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127:BO778 BO24:BO38 BO40:BO55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1503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1504</v>
      </c>
      <c r="E3" s="186" t="s">
        <v>1505</v>
      </c>
      <c r="F3" s="186" t="s">
        <v>1506</v>
      </c>
      <c r="G3" s="186" t="s">
        <v>1507</v>
      </c>
      <c r="H3" s="186" t="s">
        <v>1508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1510</v>
      </c>
      <c r="D13" s="187">
        <v>9049</v>
      </c>
      <c r="E13" s="188">
        <v>46044</v>
      </c>
      <c r="F13" s="190" t="s">
        <v>1511</v>
      </c>
      <c r="G13" s="187" t="s">
        <v>1512</v>
      </c>
      <c r="H13" s="187"/>
    </row>
    <row r="14" spans="3:8">
      <c r="C14" s="187" t="s">
        <v>1510</v>
      </c>
      <c r="D14" s="187">
        <v>9044</v>
      </c>
      <c r="E14" s="188">
        <v>46044</v>
      </c>
      <c r="F14" s="190" t="s">
        <v>1513</v>
      </c>
      <c r="G14" s="187" t="s">
        <v>1514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1515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1515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1516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1517</v>
      </c>
      <c r="C4" s="191" t="s">
        <v>1518</v>
      </c>
      <c r="D4" s="191" t="s">
        <v>1519</v>
      </c>
      <c r="E4" s="191" t="s">
        <v>1520</v>
      </c>
      <c r="F4" s="191" t="s">
        <v>548</v>
      </c>
      <c r="G4" s="191" t="s">
        <v>1521</v>
      </c>
    </row>
    <row r="5" spans="2:7">
      <c r="B5" s="192" t="s">
        <v>1522</v>
      </c>
      <c r="C5" s="192">
        <v>309525</v>
      </c>
      <c r="D5" s="192" t="s">
        <v>1523</v>
      </c>
      <c r="E5" s="192" t="s">
        <v>249</v>
      </c>
      <c r="F5" s="192" t="s">
        <v>1524</v>
      </c>
      <c r="G5" s="193">
        <v>46296</v>
      </c>
    </row>
    <row r="6" spans="2:7">
      <c r="B6" s="192" t="s">
        <v>1525</v>
      </c>
      <c r="C6" s="192">
        <v>257410</v>
      </c>
      <c r="D6" s="192" t="s">
        <v>1526</v>
      </c>
      <c r="E6" s="192" t="s">
        <v>249</v>
      </c>
      <c r="F6" s="192" t="s">
        <v>1524</v>
      </c>
      <c r="G6" s="193"/>
    </row>
    <row r="7" spans="2:7">
      <c r="B7" s="192" t="s">
        <v>1260</v>
      </c>
      <c r="C7" s="192">
        <v>256875</v>
      </c>
      <c r="D7" s="192" t="s">
        <v>1527</v>
      </c>
      <c r="E7" s="192" t="s">
        <v>249</v>
      </c>
      <c r="F7" s="192" t="s">
        <v>1524</v>
      </c>
      <c r="G7" s="193">
        <v>46296</v>
      </c>
    </row>
    <row r="8" spans="2:7">
      <c r="B8" s="192" t="s">
        <v>1528</v>
      </c>
      <c r="C8" s="192">
        <v>257278</v>
      </c>
      <c r="D8" s="192" t="s">
        <v>1529</v>
      </c>
      <c r="E8" s="192" t="s">
        <v>240</v>
      </c>
      <c r="F8" s="192" t="s">
        <v>1530</v>
      </c>
      <c r="G8" s="193">
        <v>46235</v>
      </c>
    </row>
    <row r="9" spans="2:7">
      <c r="B9" s="192" t="s">
        <v>1531</v>
      </c>
      <c r="C9" s="192">
        <v>257033</v>
      </c>
      <c r="D9" s="192" t="s">
        <v>1532</v>
      </c>
      <c r="E9" s="192" t="s">
        <v>240</v>
      </c>
      <c r="F9" s="192" t="s">
        <v>565</v>
      </c>
      <c r="G9" s="192" t="s">
        <v>1533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6" sqref="U906:U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1224</v>
      </c>
      <c r="Q1" s="240"/>
      <c r="R1" s="88"/>
      <c r="S1" s="88"/>
      <c r="T1" s="89"/>
      <c r="U1" s="241" t="s">
        <v>1534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1535</v>
      </c>
      <c r="B2" s="91" t="s">
        <v>1536</v>
      </c>
      <c r="C2" s="91" t="s">
        <v>7</v>
      </c>
      <c r="D2" s="92" t="s">
        <v>1176</v>
      </c>
      <c r="E2" s="92" t="s">
        <v>548</v>
      </c>
      <c r="F2" s="92" t="s">
        <v>1537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1538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IF(FN_MC!Y121="","*",FN_MC!Y121)</f>
        <v>*</v>
      </c>
      <c r="B134" s="95" t="str">
        <f>IF(FN_MC!X121="","*",FN_MC!X121)</f>
        <v>*</v>
      </c>
      <c r="C134" s="95" t="str">
        <f>IF(FN_MC!Z121="","*",FN_MC!Z121)</f>
        <v>*</v>
      </c>
      <c r="D134" s="96" t="str">
        <f>IF(FN_MC!S121="","*",FN_MC!S121)</f>
        <v>FERRONORTE</v>
      </c>
      <c r="E134" s="96" t="str">
        <f>IF(FN_MC!T121="","*",FN_MC!T121)</f>
        <v>TMI-TCS</v>
      </c>
      <c r="F134" s="96" t="str">
        <f>IF(FN_MC!B121="","*",FN_MC!B121)</f>
        <v>*</v>
      </c>
      <c r="G134" s="96" t="str">
        <f>IF(FN_MC!D121="","*",FN_MC!D121)</f>
        <v>V48</v>
      </c>
      <c r="H134" s="96" t="str">
        <f>IF(FN_MC!F121="","*",FN_MC!F121)</f>
        <v>MECANIZAÇÃO - MANUTENÇÃO</v>
      </c>
      <c r="I134" s="96" t="str">
        <f>IF(FN_MC!H121="","*",FN_MC!H121)</f>
        <v>TVI2</v>
      </c>
      <c r="J134" s="96" t="str">
        <f>IF(FN_MC!I121="","*",FN_MC!I121)</f>
        <v>TVI2</v>
      </c>
      <c r="K134" s="96" t="str">
        <f>IF(FN_MC!M121="","*",FN_MC!M121)</f>
        <v>TVI</v>
      </c>
      <c r="L134" s="196" t="str">
        <f>IF(FN_MC!N121="","*",FN_MC!N121)</f>
        <v>TVI2</v>
      </c>
      <c r="M134" s="97">
        <f>IF(FN_MC!J121="","*",FN_MC!J121)</f>
        <v>74</v>
      </c>
      <c r="N134" s="183">
        <f>IF(FN_MC!K121="","*",FN_MC!K121)</f>
        <v>226</v>
      </c>
      <c r="O134" s="183" t="str">
        <f>IF(FN_MC!L121="","*",FN_MC!L121)</f>
        <v>-</v>
      </c>
      <c r="P134" s="107">
        <f>IF(FN_MC!O121="","*",FN_MC!O121)</f>
        <v>0.33333333333333331</v>
      </c>
      <c r="Q134" s="107">
        <f>IF(FN_MC!P121="","*",FN_MC!P121)</f>
        <v>4.1666666666666664E-2</v>
      </c>
      <c r="R134" s="96" t="str">
        <f>IF(FN_MC!Q121="","*",CONCATENATE(FN_MC!Q121," ",FN_MC!R121))</f>
        <v>1 BINÁRIO</v>
      </c>
      <c r="S134" s="96" t="str">
        <f>IF(FN_MC!V121="","*",FN_MC!V121)</f>
        <v>Augusto/ Efraim</v>
      </c>
      <c r="T134" s="96" t="str">
        <f>IF(FN_MC!W121="","*",FN_MC!W121)</f>
        <v>MANUTENÇÃO PROGRAMADA</v>
      </c>
      <c r="U134" s="98">
        <f ca="1">_xlfn.XLOOKUP(G134&amp;$U$2,BS_CONTROLE[CHAVE],BS_CONTROLE[Quantidade_11],"-")</f>
        <v>500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1500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IF(FN_MC!Y122="","*",FN_MC!Y122)</f>
        <v>OPORTUNIDADE</v>
      </c>
      <c r="B135" s="95" t="str">
        <f>IF(FN_MC!X122="","*",FN_MC!X122)</f>
        <v>Oportunidade</v>
      </c>
      <c r="C135" s="95" t="str">
        <f>IF(FN_MC!Z122="","*",FN_MC!Z122)</f>
        <v>*</v>
      </c>
      <c r="D135" s="96" t="str">
        <f>IF(FN_MC!S122="","*",FN_MC!S122)</f>
        <v>FERRONORTE</v>
      </c>
      <c r="E135" s="96" t="str">
        <f>IF(FN_MC!T122="","*",FN_MC!T122)</f>
        <v>TCS-TGR</v>
      </c>
      <c r="F135" s="96">
        <f>IF(FN_MC!B122="","*",FN_MC!B122)</f>
        <v>46090</v>
      </c>
      <c r="G135" s="96" t="str">
        <f>IF(FN_MC!D122="","*",FN_MC!D122)</f>
        <v>W70</v>
      </c>
      <c r="H135" s="96" t="str">
        <f>IF(FN_MC!F122="","*",FN_MC!F122)</f>
        <v>PDM - PEDRA - DESCARGA</v>
      </c>
      <c r="I135" s="96" t="str">
        <f>IF(FN_MC!H122="","*",FN_MC!H122)</f>
        <v>TGR2</v>
      </c>
      <c r="J135" s="96" t="str">
        <f>IF(FN_MC!I122="","*",FN_MC!I122)</f>
        <v>TGR2</v>
      </c>
      <c r="K135" s="96" t="str">
        <f>IF(FN_MC!M122="","*",FN_MC!M122)</f>
        <v>TPC-TVL</v>
      </c>
      <c r="L135" s="196" t="str">
        <f>IF(FN_MC!N122="","*",FN_MC!N122)</f>
        <v>440TVL</v>
      </c>
      <c r="M135" s="97">
        <f>IF(FN_MC!J122="","*",FN_MC!J122)</f>
        <v>74</v>
      </c>
      <c r="N135" s="183">
        <f>IF(FN_MC!K122="","*",FN_MC!K122)</f>
        <v>441</v>
      </c>
      <c r="O135" s="183">
        <f>IF(FN_MC!L122="","*",FN_MC!L122)</f>
        <v>446</v>
      </c>
      <c r="P135" s="107">
        <f>IF(FN_MC!O122="","*",FN_MC!O122)</f>
        <v>0.41666666666666669</v>
      </c>
      <c r="Q135" s="107">
        <f>IF(FN_MC!P122="","*",FN_MC!P122)</f>
        <v>8.3333333333333329E-2</v>
      </c>
      <c r="R135" s="96" t="str">
        <f>IF(FN_MC!Q122="","*",CONCATENATE(FN_MC!Q122," ",FN_MC!R122))</f>
        <v>17 VAGÕES</v>
      </c>
      <c r="S135" s="96" t="str">
        <f>IF(FN_MC!V122="","*",FN_MC!V122)</f>
        <v>Elton</v>
      </c>
      <c r="T135" s="96" t="str">
        <f>IF(FN_MC!W122="","*",FN_MC!W122)</f>
        <v>441,000 ao 446,000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IF(FN_MC!Y123="","*",FN_MC!Y123)</f>
        <v>OPORTUNIDADE</v>
      </c>
      <c r="B136" s="95" t="str">
        <f>IF(FN_MC!X123="","*",FN_MC!X123)</f>
        <v>Oportunidade</v>
      </c>
      <c r="C136" s="95" t="str">
        <f>IF(FN_MC!Z123="","*",FN_MC!Z123)</f>
        <v>*</v>
      </c>
      <c r="D136" s="96" t="str">
        <f>IF(FN_MC!S123="","*",FN_MC!S123)</f>
        <v>FERRONORTE</v>
      </c>
      <c r="E136" s="96" t="str">
        <f>IF(FN_MC!T123="","*",FN_MC!T123)</f>
        <v>TCS-TGR</v>
      </c>
      <c r="F136" s="96">
        <f>IF(FN_MC!B123="","*",FN_MC!B123)</f>
        <v>46090</v>
      </c>
      <c r="G136" s="96" t="str">
        <f>IF(FN_MC!D123="","*",FN_MC!D123)</f>
        <v>V80</v>
      </c>
      <c r="H136" s="96" t="str">
        <f>IF(FN_MC!F123="","*",FN_MC!F123)</f>
        <v>INSPEÇÃO RIV</v>
      </c>
      <c r="I136" s="96" t="str">
        <f>IF(FN_MC!H123="","*",FN_MC!H123)</f>
        <v xml:space="preserve">TOM </v>
      </c>
      <c r="J136" s="96" t="str">
        <f>IF(FN_MC!I123="","*",FN_MC!I123)</f>
        <v>TGR</v>
      </c>
      <c r="K136" s="96" t="str">
        <f>IF(FN_MC!M123="","*",FN_MC!M123)</f>
        <v>TOM-TGR</v>
      </c>
      <c r="L136" s="196" t="str">
        <f>IF(FN_MC!N123="","*",FN_MC!N123)</f>
        <v>TOMTGR</v>
      </c>
      <c r="M136" s="97">
        <f>IF(FN_MC!J123="","*",FN_MC!J123)</f>
        <v>74</v>
      </c>
      <c r="N136" s="183">
        <f>IF(FN_MC!K123="","*",FN_MC!K123)</f>
        <v>404</v>
      </c>
      <c r="O136" s="183" t="str">
        <f>IF(FN_MC!L123="","*",FN_MC!L123)</f>
        <v>-</v>
      </c>
      <c r="P136" s="107">
        <f>IF(FN_MC!O123="","*",FN_MC!O123)</f>
        <v>0.45833333333333331</v>
      </c>
      <c r="Q136" s="107">
        <f>IF(FN_MC!P123="","*",FN_MC!P123)</f>
        <v>4.1666666666666664E-2</v>
      </c>
      <c r="R136" s="96" t="str">
        <f>IF(FN_MC!Q123="","*",CONCATENATE(FN_MC!Q123," ",FN_MC!R123))</f>
        <v>1 BINÁRIO</v>
      </c>
      <c r="S136" s="96" t="str">
        <f>IF(FN_MC!V123="","*",FN_MC!V123)</f>
        <v>Fernanda</v>
      </c>
      <c r="T136" s="96" t="str">
        <f>IF(FN_MC!W123="","*",FN_MC!W123)</f>
        <v>Inspeção RIV - vma 45 km/h - inspeção nos pátios a 30 km/h</v>
      </c>
      <c r="U136" s="98">
        <f ca="1">_xlfn.XLOOKUP(G136&amp;$U$2,BS_CONTROLE[CHAVE],BS_CONTROLE[Quantidade_11],"-")</f>
        <v>1</v>
      </c>
      <c r="V136" s="98">
        <f ca="1">_xlfn.XLOOKUP(G136&amp;$V$2,BS_CONTROLE[CHAVE],BS_CONTROLE[Quantidade_11],"-")</f>
        <v>1</v>
      </c>
      <c r="W136" s="98">
        <f ca="1">_xlfn.XLOOKUP(G136&amp;$W$2,BS_CONTROLE[CHAVE],BS_CONTROLE[Quantidade_11],"-")</f>
        <v>1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IF(FN_MC!Y124="","*",FN_MC!Y124)</f>
        <v>OPORTUNIDADE</v>
      </c>
      <c r="B137" s="95" t="str">
        <f>IF(FN_MC!X124="","*",FN_MC!X124)</f>
        <v>Oportunidade</v>
      </c>
      <c r="C137" s="95" t="str">
        <f>IF(FN_MC!Z124="","*",FN_MC!Z124)</f>
        <v>*</v>
      </c>
      <c r="D137" s="96" t="str">
        <f>IF(FN_MC!S124="","*",FN_MC!S124)</f>
        <v>FERRONORTE</v>
      </c>
      <c r="E137" s="96" t="str">
        <f>IF(FN_MC!T124="","*",FN_MC!T124)</f>
        <v>TCS-TGR</v>
      </c>
      <c r="F137" s="96">
        <f>IF(FN_MC!B124="","*",FN_MC!B124)</f>
        <v>46090</v>
      </c>
      <c r="G137" s="96" t="str">
        <f>IF(FN_MC!D124="","*",FN_MC!D124)</f>
        <v>ELSON (TF-526)</v>
      </c>
      <c r="H137" s="96" t="str">
        <f>IF(FN_MC!F124="","*",FN_MC!F124)</f>
        <v>PDM - SOLDA</v>
      </c>
      <c r="I137" s="96" t="str">
        <f>IF(FN_MC!H124="","*",FN_MC!H124)</f>
        <v>TSE1</v>
      </c>
      <c r="J137" s="96" t="str">
        <f>IF(FN_MC!I124="","*",FN_MC!I124)</f>
        <v>-</v>
      </c>
      <c r="K137" s="96" t="str">
        <f>IF(FN_MC!M124="","*",FN_MC!M124)</f>
        <v>TSE</v>
      </c>
      <c r="L137" s="196" t="str">
        <f>IF(FN_MC!N124="","*",FN_MC!N124)</f>
        <v>TSE1</v>
      </c>
      <c r="M137" s="97">
        <f>IF(FN_MC!J124="","*",FN_MC!J124)</f>
        <v>74</v>
      </c>
      <c r="N137" s="183">
        <f>IF(FN_MC!K124="","*",FN_MC!K124)</f>
        <v>362.11</v>
      </c>
      <c r="O137" s="183" t="str">
        <f>IF(FN_MC!L124="","*",FN_MC!L124)</f>
        <v>-</v>
      </c>
      <c r="P137" s="107">
        <f>IF(FN_MC!O124="","*",FN_MC!O124)</f>
        <v>0.375</v>
      </c>
      <c r="Q137" s="107">
        <f>IF(FN_MC!P124="","*",FN_MC!P124)</f>
        <v>8.3333333333333329E-2</v>
      </c>
      <c r="R137" s="96" t="str">
        <f>IF(FN_MC!Q124="","*",CONCATENATE(FN_MC!Q124," ",FN_MC!R124))</f>
        <v>2 Nº DE SOLDA</v>
      </c>
      <c r="S137" s="96" t="str">
        <f>IF(FN_MC!V124="","*",FN_MC!V124)</f>
        <v>Elson</v>
      </c>
      <c r="T137" s="96" t="str">
        <f>IF(FN_MC!W124="","*",FN_MC!W124)</f>
        <v xml:space="preserve">Execução de solda - Condicionado a temperatura </v>
      </c>
      <c r="U137" s="98" t="str">
        <f ca="1">_xlfn.XLOOKUP(G137&amp;$U$2,BS_CONTROLE[CHAVE],BS_CONTROLE[Quantidade_11],"-")</f>
        <v>-</v>
      </c>
      <c r="V137" s="98">
        <f ca="1">_xlfn.XLOOKUP(G137&amp;$V$2,BS_CONTROLE[CHAVE],BS_CONTROLE[Quantidade_11],"-")</f>
        <v>0</v>
      </c>
      <c r="W137" s="98">
        <f ca="1">_xlfn.XLOOKUP(G137&amp;$W$2,BS_CONTROLE[CHAVE],BS_CONTROLE[Quantidade_11],"-")</f>
        <v>1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IF(FN_MC!Y125="","*",FN_MC!Y125)</f>
        <v>OPORTUNIDADE</v>
      </c>
      <c r="B138" s="95" t="str">
        <f>IF(FN_MC!X125="","*",FN_MC!X125)</f>
        <v>Oportunidade</v>
      </c>
      <c r="C138" s="95" t="str">
        <f>IF(FN_MC!Z125="","*",FN_MC!Z125)</f>
        <v>*</v>
      </c>
      <c r="D138" s="96" t="str">
        <f>IF(FN_MC!S125="","*",FN_MC!S125)</f>
        <v>FERRONORTE</v>
      </c>
      <c r="E138" s="96" t="str">
        <f>IF(FN_MC!T125="","*",FN_MC!T125)</f>
        <v>TMI-TCS</v>
      </c>
      <c r="F138" s="96">
        <f>IF(FN_MC!B125="","*",FN_MC!B125)</f>
        <v>46090</v>
      </c>
      <c r="G138" s="96" t="str">
        <f>IF(FN_MC!D125="","*",FN_MC!D125)</f>
        <v>V66</v>
      </c>
      <c r="H138" s="96" t="str">
        <f>IF(FN_MC!F125="","*",FN_MC!F125)</f>
        <v>MODERNIZAÇÃO - REGULAGEM</v>
      </c>
      <c r="I138" s="96" t="str">
        <f>IF(FN_MC!H125="","*",FN_MC!H125)</f>
        <v>TID</v>
      </c>
      <c r="J138" s="96" t="str">
        <f>IF(FN_MC!I125="","*",FN_MC!I125)</f>
        <v>TID</v>
      </c>
      <c r="K138" s="96" t="str">
        <f>IF(FN_MC!M125="","*",FN_MC!M125)</f>
        <v>TMO-TCE</v>
      </c>
      <c r="L138" s="196" t="str">
        <f>IF(FN_MC!N125="","*",FN_MC!N125)</f>
        <v>TMO155</v>
      </c>
      <c r="M138" s="97">
        <f>IF(FN_MC!J125="","*",FN_MC!J125)</f>
        <v>74</v>
      </c>
      <c r="N138" s="183">
        <f>IF(FN_MC!K125="","*",FN_MC!K125)</f>
        <v>150.5</v>
      </c>
      <c r="O138" s="183">
        <f>IF(FN_MC!L125="","*",FN_MC!L125)</f>
        <v>153.5</v>
      </c>
      <c r="P138" s="107">
        <f>IF(FN_MC!O125="","*",FN_MC!O125)</f>
        <v>0.4375</v>
      </c>
      <c r="Q138" s="107">
        <f>IF(FN_MC!P125="","*",FN_MC!P125)</f>
        <v>8.3333333333333329E-2</v>
      </c>
      <c r="R138" s="96" t="str">
        <f>IF(FN_MC!Q125="","*",CONCATENATE(FN_MC!Q125," ",FN_MC!R125))</f>
        <v>600 M</v>
      </c>
      <c r="S138" s="96" t="str">
        <f>IF(FN_MC!V125="","*",FN_MC!V125)</f>
        <v>Augusto/ Efraim</v>
      </c>
      <c r="T138" s="96" t="str">
        <f>IF(FN_MC!W125="","*",FN_MC!W125)</f>
        <v>Regulagem de brita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1500</v>
      </c>
      <c r="W138" s="98">
        <f ca="1">_xlfn.XLOOKUP(G138&amp;$W$2,BS_CONTROLE[CHAVE],BS_CONTROLE[Quantidade_11],"-")</f>
        <v>1300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IF(FN_MC!Y126="","*",FN_MC!Y126)</f>
        <v>OPORTUNIDADE</v>
      </c>
      <c r="B139" s="95" t="str">
        <f>IF(FN_MC!X126="","*",FN_MC!X126)</f>
        <v>Oportunidade</v>
      </c>
      <c r="C139" s="95" t="str">
        <f>IF(FN_MC!Z126="","*",FN_MC!Z126)</f>
        <v>*</v>
      </c>
      <c r="D139" s="96" t="str">
        <f>IF(FN_MC!S126="","*",FN_MC!S126)</f>
        <v>FERRONORTE</v>
      </c>
      <c r="E139" s="96" t="str">
        <f>IF(FN_MC!T126="","*",FN_MC!T126)</f>
        <v>TMI-TCS</v>
      </c>
      <c r="F139" s="96">
        <f>IF(FN_MC!B126="","*",FN_MC!B126)</f>
        <v>46090</v>
      </c>
      <c r="G139" s="96" t="str">
        <f>IF(FN_MC!D126="","*",FN_MC!D126)</f>
        <v>BRUNO (TF-525)</v>
      </c>
      <c r="H139" s="96" t="str">
        <f>IF(FN_MC!F126="","*",FN_MC!F126)</f>
        <v>PDM - SOLDA</v>
      </c>
      <c r="I139" s="96" t="str">
        <f>IF(FN_MC!H126="","*",FN_MC!H126)</f>
        <v>TMO1</v>
      </c>
      <c r="J139" s="96" t="str">
        <f>IF(FN_MC!I126="","*",FN_MC!I126)</f>
        <v>-</v>
      </c>
      <c r="K139" s="96" t="str">
        <f>IF(FN_MC!M126="","*",FN_MC!M126)</f>
        <v>TMO</v>
      </c>
      <c r="L139" s="196" t="str">
        <f>IF(FN_MC!N126="","*",FN_MC!N126)</f>
        <v>TMO1</v>
      </c>
      <c r="M139" s="97">
        <f>IF(FN_MC!J126="","*",FN_MC!J126)</f>
        <v>74</v>
      </c>
      <c r="N139" s="183">
        <f>IF(FN_MC!K126="","*",FN_MC!K126)</f>
        <v>143.33000000000001</v>
      </c>
      <c r="O139" s="183" t="str">
        <f>IF(FN_MC!L126="","*",FN_MC!L126)</f>
        <v>-</v>
      </c>
      <c r="P139" s="107">
        <f>IF(FN_MC!O126="","*",FN_MC!O126)</f>
        <v>0.33333333333333331</v>
      </c>
      <c r="Q139" s="107">
        <f>IF(FN_MC!P126="","*",FN_MC!P126)</f>
        <v>8.3333333333333329E-2</v>
      </c>
      <c r="R139" s="96" t="str">
        <f>IF(FN_MC!Q126="","*",CONCATENATE(FN_MC!Q126," ",FN_MC!R126))</f>
        <v>2 Nº DE SOLDA</v>
      </c>
      <c r="S139" s="96" t="str">
        <f>IF(FN_MC!V126="","*",FN_MC!V126)</f>
        <v>Bruno</v>
      </c>
      <c r="T139" s="96" t="str">
        <f>IF(FN_MC!W126="","*",FN_MC!W126)</f>
        <v xml:space="preserve">Execução de solda - Condicionado a temperatura 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2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IF(FN_MC!Y127="","*",FN_MC!Y127)</f>
        <v>SIM</v>
      </c>
      <c r="B140" s="95" t="str">
        <f>IF(FN_MC!X127="","*",FN_MC!X127)</f>
        <v>Contrato</v>
      </c>
      <c r="C140" s="95" t="str">
        <f>IF(FN_MC!Z127="","*",FN_MC!Z127)</f>
        <v>*</v>
      </c>
      <c r="D140" s="96" t="str">
        <f>IF(FN_MC!S127="","*",FN_MC!S127)</f>
        <v>FERRONORTE</v>
      </c>
      <c r="E140" s="96" t="str">
        <f>IF(FN_MC!T127="","*",FN_MC!T127)</f>
        <v>TMI-TCS</v>
      </c>
      <c r="F140" s="96">
        <f>IF(FN_MC!B127="","*",FN_MC!B127)</f>
        <v>46090</v>
      </c>
      <c r="G140" s="96" t="str">
        <f>IF(FN_MC!D127="","*",FN_MC!D127)</f>
        <v>E46</v>
      </c>
      <c r="H140" s="96" t="str">
        <f>IF(FN_MC!F127="","*",FN_MC!F127)</f>
        <v>TRILHEIRO - DESCARGA</v>
      </c>
      <c r="I140" s="96" t="str">
        <f>IF(FN_MC!H127="","*",FN_MC!H127)</f>
        <v>TIN2</v>
      </c>
      <c r="J140" s="96" t="str">
        <f>IF(FN_MC!I127="","*",FN_MC!I127)</f>
        <v>TIN2</v>
      </c>
      <c r="K140" s="96" t="str">
        <f>IF(FN_MC!M127="","*",FN_MC!M127)</f>
        <v>TSP-TIN</v>
      </c>
      <c r="L140" s="196" t="str">
        <f>IF(FN_MC!N127="","*",FN_MC!N127)</f>
        <v>TSPK97</v>
      </c>
      <c r="M140" s="97">
        <f>IF(FN_MC!J127="","*",FN_MC!J127)</f>
        <v>74</v>
      </c>
      <c r="N140" s="183">
        <f>IF(FN_MC!K127="","*",FN_MC!K127)</f>
        <v>93.760999999999996</v>
      </c>
      <c r="O140" s="183" t="str">
        <f>IF(FN_MC!L127="","*",FN_MC!L127)</f>
        <v>-</v>
      </c>
      <c r="P140" s="107">
        <f>IF(FN_MC!O127="","*",FN_MC!O127)</f>
        <v>0.45833333333333331</v>
      </c>
      <c r="Q140" s="107">
        <f>IF(FN_MC!P127="","*",FN_MC!P127)</f>
        <v>8.3333333333333329E-2</v>
      </c>
      <c r="R140" s="96" t="str">
        <f>IF(FN_MC!Q127="","*",CONCATENATE(FN_MC!Q127," ",FN_MC!R127))</f>
        <v>2496 M</v>
      </c>
      <c r="S140" s="96" t="str">
        <f>IF(FN_MC!V127="","*",FN_MC!V127)</f>
        <v>Herbert</v>
      </c>
      <c r="T140" s="96" t="str">
        <f>IF(FN_MC!W127="","*",FN_MC!W127)</f>
        <v>Descarga de 8 barras no 74/093761-094842cv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936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IF(FN_MC!Y128="","*",FN_MC!Y128)</f>
        <v>*</v>
      </c>
      <c r="B141" s="95" t="str">
        <f>IF(FN_MC!X128="","*",FN_MC!X128)</f>
        <v>*</v>
      </c>
      <c r="C141" s="95" t="str">
        <f>IF(FN_MC!Z128="","*",FN_MC!Z128)</f>
        <v>*</v>
      </c>
      <c r="D141" s="96" t="str">
        <f>IF(FN_MC!S128="","*",FN_MC!S128)</f>
        <v>-</v>
      </c>
      <c r="E141" s="96" t="str">
        <f>IF(FN_MC!T128="","*",FN_MC!T128)</f>
        <v>-</v>
      </c>
      <c r="F141" s="96" t="str">
        <f>IF(FN_MC!B128="","*",FN_MC!B128)</f>
        <v>*</v>
      </c>
      <c r="G141" s="96" t="str">
        <f>IF(FN_MC!D128="","*",FN_MC!D128)</f>
        <v>*</v>
      </c>
      <c r="H141" s="96" t="str">
        <f>IF(FN_MC!F128="","*",FN_MC!F128)</f>
        <v>*</v>
      </c>
      <c r="I141" s="96" t="str">
        <f>IF(FN_MC!H128="","*",FN_MC!H128)</f>
        <v>*</v>
      </c>
      <c r="J141" s="96" t="str">
        <f>IF(FN_MC!I128="","*",FN_MC!I128)</f>
        <v>*</v>
      </c>
      <c r="K141" s="96" t="str">
        <f>IF(FN_MC!M128="","*",FN_MC!M128)</f>
        <v>-</v>
      </c>
      <c r="L141" s="196" t="str">
        <f>IF(FN_MC!N128="","*",FN_MC!N128)</f>
        <v>-</v>
      </c>
      <c r="M141" s="97" t="str">
        <f>IF(FN_MC!J128="","*",FN_MC!J128)</f>
        <v>*</v>
      </c>
      <c r="N141" s="183" t="str">
        <f>IF(FN_MC!K128="","*",FN_MC!K128)</f>
        <v>*</v>
      </c>
      <c r="O141" s="183" t="str">
        <f>IF(FN_MC!L128="","*",FN_MC!L128)</f>
        <v>-</v>
      </c>
      <c r="P141" s="107" t="str">
        <f>IF(FN_MC!O128="","*",FN_MC!O128)</f>
        <v>*</v>
      </c>
      <c r="Q141" s="107" t="str">
        <f>IF(FN_MC!P128="","*",FN_MC!P128)</f>
        <v>*</v>
      </c>
      <c r="R141" s="96" t="str">
        <f>IF(FN_MC!Q128="","*",CONCATENATE(FN_MC!Q128," ",FN_MC!R128))</f>
        <v>*</v>
      </c>
      <c r="S141" s="96" t="str">
        <f>IF(FN_MC!V128="","*",FN_MC!V128)</f>
        <v>*</v>
      </c>
      <c r="T141" s="96" t="str">
        <f>IF(FN_MC!W128="","*",FN_MC!W128)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IF(FN_MC!Y129="","*",FN_MC!Y129)</f>
        <v>OPORTUNIDADE</v>
      </c>
      <c r="B142" s="95" t="str">
        <f>IF(FN_MC!X129="","*",FN_MC!X129)</f>
        <v>Oportunidade</v>
      </c>
      <c r="C142" s="95" t="str">
        <f>IF(FN_MC!Z129="","*",FN_MC!Z129)</f>
        <v>*</v>
      </c>
      <c r="D142" s="96" t="str">
        <f>IF(FN_MC!S129="","*",FN_MC!S129)</f>
        <v>MALHA CENTRAL</v>
      </c>
      <c r="E142" s="96" t="str">
        <f>IF(FN_MC!T129="","*",FN_MC!T129)</f>
        <v>RAMAL</v>
      </c>
      <c r="F142" s="96">
        <f>IF(FN_MC!B129="","*",FN_MC!B129)</f>
        <v>46090</v>
      </c>
      <c r="G142" s="96" t="str">
        <f>IF(FN_MC!D129="","*",FN_MC!D129)</f>
        <v>E18</v>
      </c>
      <c r="H142" s="96" t="str">
        <f>IF(FN_MC!F129="","*",FN_MC!F129)</f>
        <v>CAMINHÃO DE SOLDA</v>
      </c>
      <c r="I142" s="96" t="str">
        <f>IF(FN_MC!H129="","*",FN_MC!H129)</f>
        <v>ZIQZQY</v>
      </c>
      <c r="J142" s="96" t="str">
        <f>IF(FN_MC!I129="","*",FN_MC!I129)</f>
        <v>-</v>
      </c>
      <c r="K142" s="96" t="str">
        <f>IF(FN_MC!M129="","*",FN_MC!M129)</f>
        <v>ZIQ-ZQY</v>
      </c>
      <c r="L142" s="196" t="str">
        <f>IF(FN_MC!N129="","*",FN_MC!N129)</f>
        <v>ZIQZQY</v>
      </c>
      <c r="M142" s="97">
        <f>IF(FN_MC!J129="","*",FN_MC!J129)</f>
        <v>78</v>
      </c>
      <c r="N142" s="183">
        <f>IF(FN_MC!K129="","*",FN_MC!K129)</f>
        <v>177.6</v>
      </c>
      <c r="O142" s="183" t="str">
        <f>IF(FN_MC!L129="","*",FN_MC!L129)</f>
        <v>-</v>
      </c>
      <c r="P142" s="107">
        <f>IF(FN_MC!O129="","*",FN_MC!O129)</f>
        <v>0.35416666666666669</v>
      </c>
      <c r="Q142" s="107">
        <f>IF(FN_MC!P129="","*",FN_MC!P129)</f>
        <v>0.125</v>
      </c>
      <c r="R142" s="96" t="str">
        <f>IF(FN_MC!Q129="","*",CONCATENATE(FN_MC!Q129," ",FN_MC!R129))</f>
        <v>3 Nº DE SOLDA</v>
      </c>
      <c r="S142" s="96" t="str">
        <f>IF(FN_MC!V129="","*",FN_MC!V129)</f>
        <v>Higor</v>
      </c>
      <c r="T142" s="96" t="str">
        <f>IF(FN_MC!W129="","*",FN_MC!W129)</f>
        <v>Caminhão de solda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4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IF(FN_MC!Y130="","*",FN_MC!Y130)</f>
        <v>OPORTUNIDADE</v>
      </c>
      <c r="B143" s="95" t="str">
        <f>IF(FN_MC!X130="","*",FN_MC!X130)</f>
        <v>Oportunidade</v>
      </c>
      <c r="C143" s="95" t="str">
        <f>IF(FN_MC!Z130="","*",FN_MC!Z130)</f>
        <v>*</v>
      </c>
      <c r="D143" s="96" t="str">
        <f>IF(FN_MC!S130="","*",FN_MC!S130)</f>
        <v>MALHA CENTRAL</v>
      </c>
      <c r="E143" s="96" t="str">
        <f>IF(FN_MC!T130="","*",FN_MC!T130)</f>
        <v>PRV-POV</v>
      </c>
      <c r="F143" s="96">
        <f>IF(FN_MC!B130="","*",FN_MC!B130)</f>
        <v>46090</v>
      </c>
      <c r="G143" s="96" t="str">
        <f>IF(FN_MC!D130="","*",FN_MC!D130)</f>
        <v>E14</v>
      </c>
      <c r="H143" s="96" t="str">
        <f>IF(FN_MC!F130="","*",FN_MC!F130)</f>
        <v>MECANIZAÇÃO - ESMERILHADORA</v>
      </c>
      <c r="I143" s="96" t="str">
        <f>IF(FN_MC!H130="","*",FN_MC!H130)</f>
        <v>PIT2</v>
      </c>
      <c r="J143" s="96" t="str">
        <f>IF(FN_MC!I130="","*",FN_MC!I130)</f>
        <v>PGO1</v>
      </c>
      <c r="K143" s="96" t="str">
        <f>IF(FN_MC!M130="","*",FN_MC!M130)</f>
        <v>POU-PGO</v>
      </c>
      <c r="L143" s="196" t="str">
        <f>IF(FN_MC!N130="","*",FN_MC!N130)</f>
        <v>POUPGO</v>
      </c>
      <c r="M143" s="97">
        <f>IF(FN_MC!J130="","*",FN_MC!J130)</f>
        <v>103</v>
      </c>
      <c r="N143" s="183">
        <f>IF(FN_MC!K130="","*",FN_MC!K130)</f>
        <v>2152</v>
      </c>
      <c r="O143" s="183" t="str">
        <f>IF(FN_MC!L130="","*",FN_MC!L130)</f>
        <v>-</v>
      </c>
      <c r="P143" s="107">
        <f>IF(FN_MC!O130="","*",FN_MC!O130)</f>
        <v>0.99930555555555556</v>
      </c>
      <c r="Q143" s="107">
        <f>IF(FN_MC!P130="","*",FN_MC!P130)</f>
        <v>4.1666666666666664E-2</v>
      </c>
      <c r="R143" s="96" t="str">
        <f>IF(FN_MC!Q130="","*",CONCATENATE(FN_MC!Q130," ",FN_MC!R130))</f>
        <v>38000 M</v>
      </c>
      <c r="S143" s="96" t="str">
        <f>IF(FN_MC!V130="","*",FN_MC!V130)</f>
        <v>Fernanda</v>
      </c>
      <c r="T143" s="96" t="str">
        <f>IF(FN_MC!W130="","*",FN_MC!W130)</f>
        <v>Esmerilhamento de POU a PGO considerar 40 min para troca de rebolo, VMA13kmh</v>
      </c>
      <c r="U143" s="98">
        <f ca="1">_xlfn.XLOOKUP(G143&amp;$U$2,BS_CONTROLE[CHAVE],BS_CONTROLE[Quantidade_11],"-")</f>
        <v>35260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IF(FN_MC!Y131="","*",FN_MC!Y131)</f>
        <v>*</v>
      </c>
      <c r="B144" s="95" t="str">
        <f>IF(FN_MC!X131="","*",FN_MC!X131)</f>
        <v>*</v>
      </c>
      <c r="C144" s="95" t="str">
        <f>IF(FN_MC!Z131="","*",FN_MC!Z131)</f>
        <v>*</v>
      </c>
      <c r="D144" s="96" t="str">
        <f>IF(FN_MC!S131="","*",FN_MC!S131)</f>
        <v>-</v>
      </c>
      <c r="E144" s="96" t="str">
        <f>IF(FN_MC!T131="","*",FN_MC!T131)</f>
        <v>-</v>
      </c>
      <c r="F144" s="96" t="str">
        <f>IF(FN_MC!B131="","*",FN_MC!B131)</f>
        <v>*</v>
      </c>
      <c r="G144" s="96" t="str">
        <f>IF(FN_MC!D131="","*",FN_MC!D131)</f>
        <v>*</v>
      </c>
      <c r="H144" s="96" t="str">
        <f>IF(FN_MC!F131="","*",FN_MC!F131)</f>
        <v>*</v>
      </c>
      <c r="I144" s="96" t="str">
        <f>IF(FN_MC!H131="","*",FN_MC!H131)</f>
        <v>*</v>
      </c>
      <c r="J144" s="96" t="str">
        <f>IF(FN_MC!I131="","*",FN_MC!I131)</f>
        <v>*</v>
      </c>
      <c r="K144" s="96" t="str">
        <f>IF(FN_MC!M131="","*",FN_MC!M131)</f>
        <v>-</v>
      </c>
      <c r="L144" s="196" t="str">
        <f>IF(FN_MC!N131="","*",FN_MC!N131)</f>
        <v>-</v>
      </c>
      <c r="M144" s="97" t="str">
        <f>IF(FN_MC!J131="","*",FN_MC!J131)</f>
        <v>*</v>
      </c>
      <c r="N144" s="183" t="str">
        <f>IF(FN_MC!K131="","*",FN_MC!K131)</f>
        <v>*</v>
      </c>
      <c r="O144" s="183" t="str">
        <f>IF(FN_MC!L131="","*",FN_MC!L131)</f>
        <v>-</v>
      </c>
      <c r="P144" s="107" t="str">
        <f>IF(FN_MC!O131="","*",FN_MC!O131)</f>
        <v>*</v>
      </c>
      <c r="Q144" s="107" t="str">
        <f>IF(FN_MC!P131="","*",FN_MC!P131)</f>
        <v>*</v>
      </c>
      <c r="R144" s="96" t="str">
        <f>IF(FN_MC!Q131="","*",CONCATENATE(FN_MC!Q131," ",FN_MC!R131))</f>
        <v>*</v>
      </c>
      <c r="S144" s="96" t="str">
        <f>IF(FN_MC!V131="","*",FN_MC!V131)</f>
        <v>*</v>
      </c>
      <c r="T144" s="96" t="str">
        <f>IF(FN_MC!W131="","*",FN_MC!W131)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IF(FN_MC!Y132="","*",FN_MC!Y132)</f>
        <v>*</v>
      </c>
      <c r="B145" s="95" t="str">
        <f>IF(FN_MC!X132="","*",FN_MC!X132)</f>
        <v>*</v>
      </c>
      <c r="C145" s="95" t="str">
        <f>IF(FN_MC!Z132="","*",FN_MC!Z132)</f>
        <v>*</v>
      </c>
      <c r="D145" s="96" t="str">
        <f>IF(FN_MC!S132="","*",FN_MC!S132)</f>
        <v>-</v>
      </c>
      <c r="E145" s="96" t="str">
        <f>IF(FN_MC!T132="","*",FN_MC!T132)</f>
        <v>-</v>
      </c>
      <c r="F145" s="96" t="str">
        <f>IF(FN_MC!B132="","*",FN_MC!B132)</f>
        <v>*</v>
      </c>
      <c r="G145" s="96" t="str">
        <f>IF(FN_MC!D132="","*",FN_MC!D132)</f>
        <v>*</v>
      </c>
      <c r="H145" s="96" t="str">
        <f>IF(FN_MC!F132="","*",FN_MC!F132)</f>
        <v>*</v>
      </c>
      <c r="I145" s="96" t="str">
        <f>IF(FN_MC!H132="","*",FN_MC!H132)</f>
        <v>*</v>
      </c>
      <c r="J145" s="96" t="str">
        <f>IF(FN_MC!I132="","*",FN_MC!I132)</f>
        <v>*</v>
      </c>
      <c r="K145" s="96" t="str">
        <f>IF(FN_MC!M132="","*",FN_MC!M132)</f>
        <v>-</v>
      </c>
      <c r="L145" s="196" t="str">
        <f>IF(FN_MC!N132="","*",FN_MC!N132)</f>
        <v>-</v>
      </c>
      <c r="M145" s="97" t="str">
        <f>IF(FN_MC!J132="","*",FN_MC!J132)</f>
        <v>*</v>
      </c>
      <c r="N145" s="183" t="str">
        <f>IF(FN_MC!K132="","*",FN_MC!K132)</f>
        <v>*</v>
      </c>
      <c r="O145" s="183" t="str">
        <f>IF(FN_MC!L132="","*",FN_MC!L132)</f>
        <v>-</v>
      </c>
      <c r="P145" s="107" t="str">
        <f>IF(FN_MC!O132="","*",FN_MC!O132)</f>
        <v>*</v>
      </c>
      <c r="Q145" s="107" t="str">
        <f>IF(FN_MC!P132="","*",FN_MC!P132)</f>
        <v>*</v>
      </c>
      <c r="R145" s="96" t="str">
        <f>IF(FN_MC!Q132="","*",CONCATENATE(FN_MC!Q132," ",FN_MC!R132))</f>
        <v>*</v>
      </c>
      <c r="S145" s="96" t="str">
        <f>IF(FN_MC!V132="","*",FN_MC!V132)</f>
        <v>*</v>
      </c>
      <c r="T145" s="96" t="str">
        <f>IF(FN_MC!W132="","*",FN_MC!W132)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IF(FN_MC!Y133="","*",FN_MC!Y133)</f>
        <v>*</v>
      </c>
      <c r="B146" s="95" t="str">
        <f>IF(FN_MC!X133="","*",FN_MC!X133)</f>
        <v>Oportunidade</v>
      </c>
      <c r="C146" s="95" t="str">
        <f>IF(FN_MC!Z133="","*",FN_MC!Z133)</f>
        <v>*</v>
      </c>
      <c r="D146" s="96" t="str">
        <f>IF(FN_MC!S133="","*",FN_MC!S133)</f>
        <v>FERRONORTE</v>
      </c>
      <c r="E146" s="96" t="str">
        <f>IF(FN_MC!T133="","*",FN_MC!T133)</f>
        <v>TGR-TRO</v>
      </c>
      <c r="F146" s="96">
        <f>IF(FN_MC!B133="","*",FN_MC!B133)</f>
        <v>46091</v>
      </c>
      <c r="G146" s="96" t="str">
        <f>IF(FN_MC!D133="","*",FN_MC!D133)</f>
        <v xml:space="preserve">TURMA FIXA VIA </v>
      </c>
      <c r="H146" s="96" t="str">
        <f>IF(FN_MC!F133="","*",FN_MC!F133)</f>
        <v>PDM - AMV - JACARÉ</v>
      </c>
      <c r="I146" s="96" t="str">
        <f>IF(FN_MC!H133="","*",FN_MC!H133)</f>
        <v>TALSUL</v>
      </c>
      <c r="J146" s="96" t="str">
        <f>IF(FN_MC!I133="","*",FN_MC!I133)</f>
        <v>TALSUL</v>
      </c>
      <c r="K146" s="96" t="str">
        <f>IF(FN_MC!M133="","*",FN_MC!M133)</f>
        <v>TAL</v>
      </c>
      <c r="L146" s="196" t="str">
        <f>IF(FN_MC!N133="","*",FN_MC!N133)</f>
        <v>TALSUL</v>
      </c>
      <c r="M146" s="97">
        <f>IF(FN_MC!J133="","*",FN_MC!J133)</f>
        <v>98</v>
      </c>
      <c r="N146" s="183">
        <f>IF(FN_MC!K133="","*",FN_MC!K133)</f>
        <v>688.4</v>
      </c>
      <c r="O146" s="183" t="str">
        <f>IF(FN_MC!L133="","*",FN_MC!L133)</f>
        <v>-</v>
      </c>
      <c r="P146" s="107">
        <f>IF(FN_MC!O133="","*",FN_MC!O133)</f>
        <v>0.45833333333333331</v>
      </c>
      <c r="Q146" s="107">
        <f>IF(FN_MC!P133="","*",FN_MC!P133)</f>
        <v>6.25E-2</v>
      </c>
      <c r="R146" s="96" t="str">
        <f>IF(FN_MC!Q133="","*",CONCATENATE(FN_MC!Q133," ",FN_MC!R133))</f>
        <v>1 Nº DE PEÇAS</v>
      </c>
      <c r="S146" s="96" t="str">
        <f>IF(FN_MC!V133="","*",FN_MC!V133)</f>
        <v>Camila</v>
      </c>
      <c r="T146" s="96" t="str">
        <f>IF(FN_MC!W133="","*",FN_MC!W133)</f>
        <v>Troca de jacaré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IF(FN_MC!Y134="","*",FN_MC!Y134)</f>
        <v>*</v>
      </c>
      <c r="B147" s="95" t="str">
        <f>IF(FN_MC!X134="","*",FN_MC!X134)</f>
        <v>Oportunidade</v>
      </c>
      <c r="C147" s="95" t="str">
        <f>IF(FN_MC!Z134="","*",FN_MC!Z134)</f>
        <v>*</v>
      </c>
      <c r="D147" s="96" t="str">
        <f>IF(FN_MC!S134="","*",FN_MC!S134)</f>
        <v>FERRONORTE</v>
      </c>
      <c r="E147" s="96" t="str">
        <f>IF(FN_MC!T134="","*",FN_MC!T134)</f>
        <v>TGR-TRO</v>
      </c>
      <c r="F147" s="96">
        <f>IF(FN_MC!B134="","*",FN_MC!B134)</f>
        <v>46091</v>
      </c>
      <c r="G147" s="96" t="str">
        <f>IF(FN_MC!D134="","*",FN_MC!D134)</f>
        <v xml:space="preserve">TURMA FIXA VIA </v>
      </c>
      <c r="H147" s="96" t="str">
        <f>IF(FN_MC!F134="","*",FN_MC!F134)</f>
        <v>PDM - SUBSTITUIÇÃO - TRILHO</v>
      </c>
      <c r="I147" s="96" t="str">
        <f>IF(FN_MC!H134="","*",FN_MC!H134)</f>
        <v>TALSUL</v>
      </c>
      <c r="J147" s="96" t="str">
        <f>IF(FN_MC!I134="","*",FN_MC!I134)</f>
        <v>TALSUL</v>
      </c>
      <c r="K147" s="96" t="str">
        <f>IF(FN_MC!M134="","*",FN_MC!M134)</f>
        <v>TAL</v>
      </c>
      <c r="L147" s="196" t="str">
        <f>IF(FN_MC!N134="","*",FN_MC!N134)</f>
        <v>TALSUL</v>
      </c>
      <c r="M147" s="97">
        <f>IF(FN_MC!J134="","*",FN_MC!J134)</f>
        <v>98</v>
      </c>
      <c r="N147" s="183">
        <f>IF(FN_MC!K134="","*",FN_MC!K134)</f>
        <v>688.4</v>
      </c>
      <c r="O147" s="183" t="str">
        <f>IF(FN_MC!L134="","*",FN_MC!L134)</f>
        <v>-</v>
      </c>
      <c r="P147" s="107">
        <f>IF(FN_MC!O134="","*",FN_MC!O134)</f>
        <v>0.54166666666666663</v>
      </c>
      <c r="Q147" s="107">
        <f>IF(FN_MC!P134="","*",FN_MC!P134)</f>
        <v>6.25E-2</v>
      </c>
      <c r="R147" s="96" t="str">
        <f>IF(FN_MC!Q134="","*",CONCATENATE(FN_MC!Q134," ",FN_MC!R134))</f>
        <v>8 M</v>
      </c>
      <c r="S147" s="96" t="str">
        <f>IF(FN_MC!V134="","*",FN_MC!V134)</f>
        <v>Camila</v>
      </c>
      <c r="T147" s="96" t="str">
        <f>IF(FN_MC!W134="","*",FN_MC!W134)</f>
        <v>Troca de trilho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IF(FN_MC!Y135="","*",FN_MC!Y135)</f>
        <v>*</v>
      </c>
      <c r="B148" s="95" t="str">
        <f>IF(FN_MC!X135="","*",FN_MC!X135)</f>
        <v>Contrato</v>
      </c>
      <c r="C148" s="95" t="str">
        <f>IF(FN_MC!Z135="","*",FN_MC!Z135)</f>
        <v>*</v>
      </c>
      <c r="D148" s="96" t="str">
        <f>IF(FN_MC!S135="","*",FN_MC!S135)</f>
        <v>FERRONORTE</v>
      </c>
      <c r="E148" s="96" t="str">
        <f>IF(FN_MC!T135="","*",FN_MC!T135)</f>
        <v>TGR-TRO</v>
      </c>
      <c r="F148" s="96">
        <f>IF(FN_MC!B135="","*",FN_MC!B135)</f>
        <v>46091</v>
      </c>
      <c r="G148" s="96" t="str">
        <f>IF(FN_MC!D135="","*",FN_MC!D135)</f>
        <v>V86</v>
      </c>
      <c r="H148" s="96" t="str">
        <f>IF(FN_MC!F135="","*",FN_MC!F135)</f>
        <v>MECANIZAÇÃO - SOCADORA</v>
      </c>
      <c r="I148" s="96" t="str">
        <f>IF(FN_MC!H135="","*",FN_MC!H135)</f>
        <v>TIQ</v>
      </c>
      <c r="J148" s="96" t="str">
        <f>IF(FN_MC!I135="","*",FN_MC!I135)</f>
        <v>TIQ</v>
      </c>
      <c r="K148" s="96" t="str">
        <f>IF(FN_MC!M135="","*",FN_MC!M135)</f>
        <v>TBS-TAL</v>
      </c>
      <c r="L148" s="196">
        <f>IF(FN_MC!N135="","*",FN_MC!N135)</f>
        <v>671677</v>
      </c>
      <c r="M148" s="97">
        <f>IF(FN_MC!J135="","*",FN_MC!J135)</f>
        <v>98</v>
      </c>
      <c r="N148" s="183">
        <f>IF(FN_MC!K135="","*",FN_MC!K135)</f>
        <v>675</v>
      </c>
      <c r="O148" s="183">
        <f>IF(FN_MC!L135="","*",FN_MC!L135)</f>
        <v>682</v>
      </c>
      <c r="P148" s="107">
        <f>IF(FN_MC!O135="","*",FN_MC!O135)</f>
        <v>0.41666666666666669</v>
      </c>
      <c r="Q148" s="107">
        <f>IF(FN_MC!P135="","*",FN_MC!P135)</f>
        <v>0.125</v>
      </c>
      <c r="R148" s="96" t="str">
        <f>IF(FN_MC!Q135="","*",CONCATENATE(FN_MC!Q135," ",FN_MC!R135))</f>
        <v>1680 M</v>
      </c>
      <c r="S148" s="96" t="str">
        <f>IF(FN_MC!V135="","*",FN_MC!V135)</f>
        <v>Antonioni</v>
      </c>
      <c r="T148" s="96" t="str">
        <f>IF(FN_MC!W135="","*",FN_MC!W135)</f>
        <v xml:space="preserve">Socaria mecanizada </v>
      </c>
      <c r="U148" s="98">
        <f ca="1">_xlfn.XLOOKUP(G148&amp;$U$2,BS_CONTROLE[CHAVE],BS_CONTROLE[Quantidade_11],"-")</f>
        <v>0</v>
      </c>
      <c r="V148" s="98">
        <f ca="1">_xlfn.XLOOKUP(G148&amp;$V$2,BS_CONTROLE[CHAVE],BS_CONTROLE[Quantidade_11],"-")</f>
        <v>358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IF(FN_MC!Y136="","*",FN_MC!Y136)</f>
        <v>*</v>
      </c>
      <c r="B149" s="95" t="str">
        <f>IF(FN_MC!X136="","*",FN_MC!X136)</f>
        <v>Oportunidade</v>
      </c>
      <c r="C149" s="95" t="str">
        <f>IF(FN_MC!Z136="","*",FN_MC!Z136)</f>
        <v>*</v>
      </c>
      <c r="D149" s="96" t="str">
        <f>IF(FN_MC!S136="","*",FN_MC!S136)</f>
        <v>FERRONORTE</v>
      </c>
      <c r="E149" s="96" t="str">
        <f>IF(FN_MC!T136="","*",FN_MC!T136)</f>
        <v>TCS-TGR</v>
      </c>
      <c r="F149" s="96">
        <f>IF(FN_MC!B136="","*",FN_MC!B136)</f>
        <v>46091</v>
      </c>
      <c r="G149" s="96" t="str">
        <f>IF(FN_MC!D136="","*",FN_MC!D136)</f>
        <v>V80</v>
      </c>
      <c r="H149" s="96" t="str">
        <f>IF(FN_MC!F136="","*",FN_MC!F136)</f>
        <v>INSPEÇÃO RIV</v>
      </c>
      <c r="I149" s="96" t="str">
        <f>IF(FN_MC!H136="","*",FN_MC!H136)</f>
        <v>TGR</v>
      </c>
      <c r="J149" s="96" t="str">
        <f>IF(FN_MC!I136="","*",FN_MC!I136)</f>
        <v>TIQ</v>
      </c>
      <c r="K149" s="96" t="str">
        <f>IF(FN_MC!M136="","*",FN_MC!M136)</f>
        <v>TGR-TIQ</v>
      </c>
      <c r="L149" s="196" t="str">
        <f>IF(FN_MC!N136="","*",FN_MC!N136)</f>
        <v>TGRTIQ</v>
      </c>
      <c r="M149" s="97">
        <f>IF(FN_MC!J136="","*",FN_MC!J136)</f>
        <v>74</v>
      </c>
      <c r="N149" s="183">
        <f>IF(FN_MC!K136="","*",FN_MC!K136)</f>
        <v>501.22</v>
      </c>
      <c r="O149" s="183">
        <f>IF(FN_MC!L136="","*",FN_MC!L136)</f>
        <v>617</v>
      </c>
      <c r="P149" s="107">
        <f>IF(FN_MC!O136="","*",FN_MC!O136)</f>
        <v>0.45833333333333331</v>
      </c>
      <c r="Q149" s="107">
        <f>IF(FN_MC!P136="","*",FN_MC!P136)</f>
        <v>4.1666666666666664E-2</v>
      </c>
      <c r="R149" s="96" t="str">
        <f>IF(FN_MC!Q136="","*",CONCATENATE(FN_MC!Q136," ",FN_MC!R136))</f>
        <v>1 BINÁRIO</v>
      </c>
      <c r="S149" s="96" t="str">
        <f>IF(FN_MC!V136="","*",FN_MC!V136)</f>
        <v>Fernanda</v>
      </c>
      <c r="T149" s="96" t="str">
        <f>IF(FN_MC!W136="","*",FN_MC!W136)</f>
        <v>Inspeção RIV - vma 45 km/h - inspeção nos pátios a 30 km/h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1</v>
      </c>
      <c r="W149" s="98">
        <f ca="1">_xlfn.XLOOKUP(G149&amp;$W$2,BS_CONTROLE[CHAVE],BS_CONTROLE[Quantidade_11],"-")</f>
        <v>1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IF(FN_MC!Y137="","*",FN_MC!Y137)</f>
        <v>*</v>
      </c>
      <c r="B150" s="95" t="str">
        <f>IF(FN_MC!X137="","*",FN_MC!X137)</f>
        <v>Oportunidade</v>
      </c>
      <c r="C150" s="95" t="str">
        <f>IF(FN_MC!Z137="","*",FN_MC!Z137)</f>
        <v>*</v>
      </c>
      <c r="D150" s="96" t="str">
        <f>IF(FN_MC!S137="","*",FN_MC!S137)</f>
        <v>FERRONORTE</v>
      </c>
      <c r="E150" s="96" t="str">
        <f>IF(FN_MC!T137="","*",FN_MC!T137)</f>
        <v>TCS-TGR</v>
      </c>
      <c r="F150" s="96">
        <f>IF(FN_MC!B137="","*",FN_MC!B137)</f>
        <v>46091</v>
      </c>
      <c r="G150" s="96" t="str">
        <f>IF(FN_MC!D137="","*",FN_MC!D137)</f>
        <v>W70</v>
      </c>
      <c r="H150" s="96" t="str">
        <f>IF(FN_MC!F137="","*",FN_MC!F137)</f>
        <v>PDM - PEDRA - DESCARGA</v>
      </c>
      <c r="I150" s="96" t="str">
        <f>IF(FN_MC!H137="","*",FN_MC!H137)</f>
        <v>TGR</v>
      </c>
      <c r="J150" s="96" t="str">
        <f>IF(FN_MC!I137="","*",FN_MC!I137)</f>
        <v>TGR</v>
      </c>
      <c r="K150" s="96" t="str">
        <f>IF(FN_MC!M137="","*",FN_MC!M137)</f>
        <v>TPC-TVL</v>
      </c>
      <c r="L150" s="196" t="str">
        <f>IF(FN_MC!N137="","*",FN_MC!N137)</f>
        <v>440TVL</v>
      </c>
      <c r="M150" s="97">
        <f>IF(FN_MC!J137="","*",FN_MC!J137)</f>
        <v>74</v>
      </c>
      <c r="N150" s="183">
        <f>IF(FN_MC!K137="","*",FN_MC!K137)</f>
        <v>441</v>
      </c>
      <c r="O150" s="183">
        <f>IF(FN_MC!L137="","*",FN_MC!L137)</f>
        <v>446</v>
      </c>
      <c r="P150" s="107">
        <f>IF(FN_MC!O137="","*",FN_MC!O137)</f>
        <v>0.41666666666666669</v>
      </c>
      <c r="Q150" s="107">
        <f>IF(FN_MC!P137="","*",FN_MC!P137)</f>
        <v>8.3333333333333329E-2</v>
      </c>
      <c r="R150" s="96" t="str">
        <f>IF(FN_MC!Q137="","*",CONCATENATE(FN_MC!Q137," ",FN_MC!R137))</f>
        <v>17 VAGÕES</v>
      </c>
      <c r="S150" s="96" t="str">
        <f>IF(FN_MC!V137="","*",FN_MC!V137)</f>
        <v>Elton</v>
      </c>
      <c r="T150" s="96" t="str">
        <f>IF(FN_MC!W137="","*",FN_MC!W137)</f>
        <v>Descarga de pedra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>
        <f ca="1">_xlfn.XLOOKUP(G150&amp;$W$2,BS_CONTROLE[CHAVE],BS_CONTROLE[Quantidade_11],"-")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IF(FN_MC!Y138="","*",FN_MC!Y138)</f>
        <v>*</v>
      </c>
      <c r="B151" s="95" t="str">
        <f>IF(FN_MC!X138="","*",FN_MC!X138)</f>
        <v>Oportunidade</v>
      </c>
      <c r="C151" s="95" t="str">
        <f>IF(FN_MC!Z138="","*",FN_MC!Z138)</f>
        <v>*</v>
      </c>
      <c r="D151" s="96" t="str">
        <f>IF(FN_MC!S138="","*",FN_MC!S138)</f>
        <v>FERRONORTE</v>
      </c>
      <c r="E151" s="96" t="str">
        <f>IF(FN_MC!T138="","*",FN_MC!T138)</f>
        <v>TCS-TGR</v>
      </c>
      <c r="F151" s="96">
        <f>IF(FN_MC!B138="","*",FN_MC!B138)</f>
        <v>46091</v>
      </c>
      <c r="G151" s="96" t="str">
        <f>IF(FN_MC!D138="","*",FN_MC!D138)</f>
        <v>ELSON (TF-526)</v>
      </c>
      <c r="H151" s="96" t="str">
        <f>IF(FN_MC!F138="","*",FN_MC!F138)</f>
        <v>PDM - SOLDA</v>
      </c>
      <c r="I151" s="96" t="str">
        <f>IF(FN_MC!H138="","*",FN_MC!H138)</f>
        <v>TOM2</v>
      </c>
      <c r="J151" s="96" t="str">
        <f>IF(FN_MC!I138="","*",FN_MC!I138)</f>
        <v>-</v>
      </c>
      <c r="K151" s="96" t="str">
        <f>IF(FN_MC!M138="","*",FN_MC!M138)</f>
        <v>TOM</v>
      </c>
      <c r="L151" s="196" t="str">
        <f>IF(FN_MC!N138="","*",FN_MC!N138)</f>
        <v>TOM2</v>
      </c>
      <c r="M151" s="97">
        <f>IF(FN_MC!J138="","*",FN_MC!J138)</f>
        <v>74</v>
      </c>
      <c r="N151" s="183">
        <f>IF(FN_MC!K138="","*",FN_MC!K138)</f>
        <v>403.505</v>
      </c>
      <c r="O151" s="183" t="str">
        <f>IF(FN_MC!L138="","*",FN_MC!L138)</f>
        <v>-</v>
      </c>
      <c r="P151" s="107">
        <f>IF(FN_MC!O138="","*",FN_MC!O138)</f>
        <v>0.375</v>
      </c>
      <c r="Q151" s="107">
        <f>IF(FN_MC!P138="","*",FN_MC!P138)</f>
        <v>6.25E-2</v>
      </c>
      <c r="R151" s="96" t="str">
        <f>IF(FN_MC!Q138="","*",CONCATENATE(FN_MC!Q138," ",FN_MC!R138))</f>
        <v>1 Nº DE SOLDA</v>
      </c>
      <c r="S151" s="96" t="str">
        <f>IF(FN_MC!V138="","*",FN_MC!V138)</f>
        <v>Elson</v>
      </c>
      <c r="T151" s="96" t="str">
        <f>IF(FN_MC!W138="","*",FN_MC!W138)</f>
        <v xml:space="preserve">Execução de solda - Condicionado a temperatura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IF(FN_MC!Y139="","*",FN_MC!Y139)</f>
        <v>*</v>
      </c>
      <c r="B152" s="95" t="str">
        <f>IF(FN_MC!X139="","*",FN_MC!X139)</f>
        <v>Oportunidade</v>
      </c>
      <c r="C152" s="95" t="str">
        <f>IF(FN_MC!Z139="","*",FN_MC!Z139)</f>
        <v>*</v>
      </c>
      <c r="D152" s="96" t="str">
        <f>IF(FN_MC!S139="","*",FN_MC!S139)</f>
        <v>FERRONORTE</v>
      </c>
      <c r="E152" s="96" t="str">
        <f>IF(FN_MC!T139="","*",FN_MC!T139)</f>
        <v>TCS-TGR</v>
      </c>
      <c r="F152" s="96">
        <f>IF(FN_MC!B139="","*",FN_MC!B139)</f>
        <v>46091</v>
      </c>
      <c r="G152" s="96" t="str">
        <f>IF(FN_MC!D139="","*",FN_MC!D139)</f>
        <v>A60</v>
      </c>
      <c r="H152" s="96" t="str">
        <f>IF(FN_MC!F139="","*",FN_MC!F139)</f>
        <v>DETECÇÃO - RONDA 7 DIAS</v>
      </c>
      <c r="I152" s="96" t="str">
        <f>IF(FN_MC!H139="","*",FN_MC!H139)</f>
        <v>TCS</v>
      </c>
      <c r="J152" s="96" t="str">
        <f>IF(FN_MC!I139="","*",FN_MC!I139)</f>
        <v>TGR</v>
      </c>
      <c r="K152" s="96" t="str">
        <f>IF(FN_MC!M139="","*",FN_MC!M139)</f>
        <v>TCS-TGR</v>
      </c>
      <c r="L152" s="196" t="str">
        <f>IF(FN_MC!N139="","*",FN_MC!N139)</f>
        <v>TCSTGR</v>
      </c>
      <c r="M152" s="97">
        <f>IF(FN_MC!J139="","*",FN_MC!J139)</f>
        <v>74</v>
      </c>
      <c r="N152" s="183">
        <f>IF(FN_MC!K139="","*",FN_MC!K139)</f>
        <v>291</v>
      </c>
      <c r="O152" s="183">
        <f>IF(FN_MC!L139="","*",FN_MC!L139)</f>
        <v>499</v>
      </c>
      <c r="P152" s="107">
        <f>IF(FN_MC!O139="","*",FN_MC!O139)</f>
        <v>0.33333333333333331</v>
      </c>
      <c r="Q152" s="107">
        <f>IF(FN_MC!P139="","*",FN_MC!P139)</f>
        <v>4.1666666666666664E-2</v>
      </c>
      <c r="R152" s="96" t="str">
        <f>IF(FN_MC!Q139="","*",CONCATENATE(FN_MC!Q139," ",FN_MC!R139))</f>
        <v>210 KM</v>
      </c>
      <c r="S152" s="96" t="str">
        <f>IF(FN_MC!V139="","*",FN_MC!V139)</f>
        <v>Lindomar</v>
      </c>
      <c r="T152" s="96" t="str">
        <f>IF(FN_MC!W139="","*",FN_MC!W139)</f>
        <v>Ronda 7 dias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IF(FN_MC!Y140="","*",FN_MC!Y140)</f>
        <v>*</v>
      </c>
      <c r="B153" s="95" t="str">
        <f>IF(FN_MC!X140="","*",FN_MC!X140)</f>
        <v>*</v>
      </c>
      <c r="C153" s="95" t="str">
        <f>IF(FN_MC!Z140="","*",FN_MC!Z140)</f>
        <v>*</v>
      </c>
      <c r="D153" s="96" t="str">
        <f>IF(FN_MC!S140="","*",FN_MC!S140)</f>
        <v>-</v>
      </c>
      <c r="E153" s="96" t="str">
        <f>IF(FN_MC!T140="","*",FN_MC!T140)</f>
        <v>-</v>
      </c>
      <c r="F153" s="96" t="str">
        <f>IF(FN_MC!B140="","*",FN_MC!B140)</f>
        <v>*</v>
      </c>
      <c r="G153" s="96" t="str">
        <f>IF(FN_MC!D140="","*",FN_MC!D140)</f>
        <v>*</v>
      </c>
      <c r="H153" s="96" t="str">
        <f>IF(FN_MC!F140="","*",FN_MC!F140)</f>
        <v>*</v>
      </c>
      <c r="I153" s="96" t="str">
        <f>IF(FN_MC!H140="","*",FN_MC!H140)</f>
        <v>*</v>
      </c>
      <c r="J153" s="96" t="str">
        <f>IF(FN_MC!I140="","*",FN_MC!I140)</f>
        <v>*</v>
      </c>
      <c r="K153" s="96" t="str">
        <f>IF(FN_MC!M140="","*",FN_MC!M140)</f>
        <v>*</v>
      </c>
      <c r="L153" s="196" t="str">
        <f>IF(FN_MC!N140="","*",FN_MC!N140)</f>
        <v>*</v>
      </c>
      <c r="M153" s="97" t="str">
        <f>IF(FN_MC!J140="","*",FN_MC!J140)</f>
        <v>*</v>
      </c>
      <c r="N153" s="183" t="str">
        <f>IF(FN_MC!K140="","*",FN_MC!K140)</f>
        <v>*</v>
      </c>
      <c r="O153" s="183" t="str">
        <f>IF(FN_MC!L140="","*",FN_MC!L140)</f>
        <v>*</v>
      </c>
      <c r="P153" s="107" t="str">
        <f>IF(FN_MC!O140="","*",FN_MC!O140)</f>
        <v>*</v>
      </c>
      <c r="Q153" s="107" t="str">
        <f>IF(FN_MC!P140="","*",FN_MC!P140)</f>
        <v>*</v>
      </c>
      <c r="R153" s="96" t="str">
        <f>IF(FN_MC!Q140="","*",CONCATENATE(FN_MC!Q140," ",FN_MC!R140))</f>
        <v>*</v>
      </c>
      <c r="S153" s="96" t="str">
        <f>IF(FN_MC!V140="","*",FN_MC!V140)</f>
        <v>*</v>
      </c>
      <c r="T153" s="96" t="str">
        <f>IF(FN_MC!W140="","*",FN_MC!W140)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IF(FN_MC!Y141="","*",FN_MC!Y141)</f>
        <v>*</v>
      </c>
      <c r="B154" s="95" t="str">
        <f>IF(FN_MC!X141="","*",FN_MC!X141)</f>
        <v>Contrato</v>
      </c>
      <c r="C154" s="95" t="str">
        <f>IF(FN_MC!Z141="","*",FN_MC!Z141)</f>
        <v>*</v>
      </c>
      <c r="D154" s="96" t="str">
        <f>IF(FN_MC!S141="","*",FN_MC!S141)</f>
        <v>FERRONORTE</v>
      </c>
      <c r="E154" s="96" t="str">
        <f>IF(FN_MC!T141="","*",FN_MC!T141)</f>
        <v>TMI-TCS</v>
      </c>
      <c r="F154" s="96">
        <f>IF(FN_MC!B141="","*",FN_MC!B141)</f>
        <v>46091</v>
      </c>
      <c r="G154" s="96" t="str">
        <f>IF(FN_MC!D141="","*",FN_MC!D141)</f>
        <v>V48</v>
      </c>
      <c r="H154" s="96" t="str">
        <f>IF(FN_MC!F141="","*",FN_MC!F141)</f>
        <v>MODERNIZAÇÃO - SOCADORA</v>
      </c>
      <c r="I154" s="96" t="str">
        <f>IF(FN_MC!H141="","*",FN_MC!H141)</f>
        <v>TVI</v>
      </c>
      <c r="J154" s="96" t="str">
        <f>IF(FN_MC!I141="","*",FN_MC!I141)</f>
        <v>TVI</v>
      </c>
      <c r="K154" s="96" t="str">
        <f>IF(FN_MC!M141="","*",FN_MC!M141)</f>
        <v>TVI-TJA</v>
      </c>
      <c r="L154" s="196">
        <f>IF(FN_MC!N141="","*",FN_MC!N141)</f>
        <v>239251</v>
      </c>
      <c r="M154" s="97">
        <f>IF(FN_MC!J141="","*",FN_MC!J141)</f>
        <v>74</v>
      </c>
      <c r="N154" s="183">
        <f>IF(FN_MC!K141="","*",FN_MC!K141)</f>
        <v>243.5</v>
      </c>
      <c r="O154" s="183">
        <f>IF(FN_MC!L141="","*",FN_MC!L141)</f>
        <v>246.5</v>
      </c>
      <c r="P154" s="107">
        <f>IF(FN_MC!O141="","*",FN_MC!O141)</f>
        <v>0.375</v>
      </c>
      <c r="Q154" s="107">
        <f>IF(FN_MC!P141="","*",FN_MC!P141)</f>
        <v>0.125</v>
      </c>
      <c r="R154" s="96" t="str">
        <f>IF(FN_MC!Q141="","*",CONCATENATE(FN_MC!Q141," ",FN_MC!R141))</f>
        <v>1125 M</v>
      </c>
      <c r="S154" s="96" t="str">
        <f>IF(FN_MC!V141="","*",FN_MC!V141)</f>
        <v>Augusto/ Efraim</v>
      </c>
      <c r="T154" s="96" t="str">
        <f>IF(FN_MC!W141="","*",FN_MC!W141)</f>
        <v xml:space="preserve">Socaria mecanizada </v>
      </c>
      <c r="U154" s="98">
        <f ca="1">_xlfn.XLOOKUP(G154&amp;$U$2,BS_CONTROLE[CHAVE],BS_CONTROLE[Quantidade_11],"-")</f>
        <v>500</v>
      </c>
      <c r="V154" s="98">
        <f ca="1">_xlfn.XLOOKUP(G154&amp;$V$2,BS_CONTROLE[CHAVE],BS_CONTROLE[Quantidade_11],"-")</f>
        <v>0</v>
      </c>
      <c r="W154" s="98">
        <f ca="1">_xlfn.XLOOKUP(G154&amp;$W$2,BS_CONTROLE[CHAVE],BS_CONTROLE[Quantidade_11],"-")</f>
        <v>1500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IF(FN_MC!Y142="","*",FN_MC!Y142)</f>
        <v>*</v>
      </c>
      <c r="B155" s="95" t="str">
        <f>IF(FN_MC!X142="","*",FN_MC!X142)</f>
        <v>Contrato</v>
      </c>
      <c r="C155" s="95" t="str">
        <f>IF(FN_MC!Z142="","*",FN_MC!Z142)</f>
        <v>*</v>
      </c>
      <c r="D155" s="96" t="str">
        <f>IF(FN_MC!S142="","*",FN_MC!S142)</f>
        <v>FERRONORTE</v>
      </c>
      <c r="E155" s="96" t="str">
        <f>IF(FN_MC!T142="","*",FN_MC!T142)</f>
        <v>TMI-TCS</v>
      </c>
      <c r="F155" s="96">
        <f>IF(FN_MC!B142="","*",FN_MC!B142)</f>
        <v>46091</v>
      </c>
      <c r="G155" s="96" t="str">
        <f>IF(FN_MC!D142="","*",FN_MC!D142)</f>
        <v>MOD FN</v>
      </c>
      <c r="H155" s="96" t="str">
        <f>IF(FN_MC!F142="","*",FN_MC!F142)</f>
        <v>BLOCO</v>
      </c>
      <c r="I155" s="96" t="str">
        <f>IF(FN_MC!H142="","*",FN_MC!H142)</f>
        <v>TCS</v>
      </c>
      <c r="J155" s="96" t="str">
        <f>IF(FN_MC!I142="","*",FN_MC!I142)</f>
        <v xml:space="preserve">TCS </v>
      </c>
      <c r="K155" s="96" t="str">
        <f>IF(FN_MC!M142="","*",FN_MC!M142)</f>
        <v>TID-TVI</v>
      </c>
      <c r="L155" s="196" t="str">
        <f>IF(FN_MC!N142="","*",FN_MC!N142)</f>
        <v>TID201</v>
      </c>
      <c r="M155" s="97">
        <f>IF(FN_MC!J142="","*",FN_MC!J142)</f>
        <v>74</v>
      </c>
      <c r="N155" s="183">
        <f>IF(FN_MC!K142="","*",FN_MC!K142)</f>
        <v>192</v>
      </c>
      <c r="O155" s="183">
        <f>IF(FN_MC!L142="","*",FN_MC!L142)</f>
        <v>188</v>
      </c>
      <c r="P155" s="107">
        <f>IF(FN_MC!O142="","*",FN_MC!O142)</f>
        <v>0.375</v>
      </c>
      <c r="Q155" s="107">
        <f>IF(FN_MC!P142="","*",FN_MC!P142)</f>
        <v>0.16666666666666666</v>
      </c>
      <c r="R155" s="96" t="str">
        <f>IF(FN_MC!Q142="","*",CONCATENATE(FN_MC!Q142," ",FN_MC!R142))</f>
        <v>1 BINÁRIO</v>
      </c>
      <c r="S155" s="96" t="str">
        <f>IF(FN_MC!V142="","*",FN_MC!V142)</f>
        <v>Augusto/ Efraim</v>
      </c>
      <c r="T155" s="96" t="str">
        <f>IF(FN_MC!W142="","*",FN_MC!W142)</f>
        <v>Bloco contrato modernização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1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IF(FN_MC!Y143="","*",FN_MC!Y143)</f>
        <v>*</v>
      </c>
      <c r="B156" s="95" t="str">
        <f>IF(FN_MC!X143="","*",FN_MC!X143)</f>
        <v>Contrato</v>
      </c>
      <c r="C156" s="95" t="str">
        <f>IF(FN_MC!Z143="","*",FN_MC!Z143)</f>
        <v>*</v>
      </c>
      <c r="D156" s="96" t="str">
        <f>IF(FN_MC!S143="","*",FN_MC!S143)</f>
        <v>FERRONORTE</v>
      </c>
      <c r="E156" s="96" t="str">
        <f>IF(FN_MC!T143="","*",FN_MC!T143)</f>
        <v>TMI-TCS</v>
      </c>
      <c r="F156" s="96">
        <f>IF(FN_MC!B143="","*",FN_MC!B143)</f>
        <v>46091</v>
      </c>
      <c r="G156" s="96" t="str">
        <f>IF(FN_MC!D143="","*",FN_MC!D143)</f>
        <v>W50</v>
      </c>
      <c r="H156" s="96" t="str">
        <f>IF(FN_MC!F143="","*",FN_MC!F143)</f>
        <v>MODERNIZAÇÃO - DORMENTE - DESCARGA</v>
      </c>
      <c r="I156" s="96" t="str">
        <f>IF(FN_MC!H143="","*",FN_MC!H143)</f>
        <v>TCS</v>
      </c>
      <c r="J156" s="96" t="str">
        <f>IF(FN_MC!I143="","*",FN_MC!I143)</f>
        <v xml:space="preserve">TCS </v>
      </c>
      <c r="K156" s="96" t="str">
        <f>IF(FN_MC!M143="","*",FN_MC!M143)</f>
        <v>TID-TVI</v>
      </c>
      <c r="L156" s="196" t="str">
        <f>IF(FN_MC!N143="","*",FN_MC!N143)</f>
        <v>TID201</v>
      </c>
      <c r="M156" s="97">
        <f>IF(FN_MC!J143="","*",FN_MC!J143)</f>
        <v>74</v>
      </c>
      <c r="N156" s="183">
        <f>IF(FN_MC!K143="","*",FN_MC!K143)</f>
        <v>192</v>
      </c>
      <c r="O156" s="183">
        <f>IF(FN_MC!L143="","*",FN_MC!L143)</f>
        <v>188</v>
      </c>
      <c r="P156" s="107">
        <f>IF(FN_MC!O143="","*",FN_MC!O143)</f>
        <v>0.375</v>
      </c>
      <c r="Q156" s="107">
        <f>IF(FN_MC!P143="","*",FN_MC!P143)</f>
        <v>6.9444444444444447E-4</v>
      </c>
      <c r="R156" s="96" t="str">
        <f>IF(FN_MC!Q143="","*",CONCATENATE(FN_MC!Q143," ",FN_MC!R143))</f>
        <v>1200 Nº DE DORMENTES</v>
      </c>
      <c r="S156" s="96" t="str">
        <f>IF(FN_MC!V143="","*",FN_MC!V143)</f>
        <v>Augusto/ Efraim</v>
      </c>
      <c r="T156" s="96" t="str">
        <f>IF(FN_MC!W143="","*",FN_MC!W143)</f>
        <v>descarga de dormente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IF(FN_MC!Y144="","*",FN_MC!Y144)</f>
        <v>*</v>
      </c>
      <c r="B157" s="95" t="str">
        <f>IF(FN_MC!X144="","*",FN_MC!X144)</f>
        <v>Oportunidade</v>
      </c>
      <c r="C157" s="95" t="str">
        <f>IF(FN_MC!Z144="","*",FN_MC!Z144)</f>
        <v>*</v>
      </c>
      <c r="D157" s="96" t="str">
        <f>IF(FN_MC!S144="","*",FN_MC!S144)</f>
        <v>FERRONORTE</v>
      </c>
      <c r="E157" s="96" t="str">
        <f>IF(FN_MC!T144="","*",FN_MC!T144)</f>
        <v>TMI-TCS</v>
      </c>
      <c r="F157" s="96">
        <f>IF(FN_MC!B144="","*",FN_MC!B144)</f>
        <v>46091</v>
      </c>
      <c r="G157" s="96" t="str">
        <f>IF(FN_MC!D144="","*",FN_MC!D144)</f>
        <v>ADENILSON (TP-512)</v>
      </c>
      <c r="H157" s="96" t="str">
        <f>IF(FN_MC!F144="","*",FN_MC!F144)</f>
        <v>PDM - AMV - MEIA CHAVE</v>
      </c>
      <c r="I157" s="96" t="str">
        <f>IF(FN_MC!H144="","*",FN_MC!H144)</f>
        <v>TIDNORTE</v>
      </c>
      <c r="J157" s="96" t="str">
        <f>IF(FN_MC!I144="","*",FN_MC!I144)</f>
        <v>-</v>
      </c>
      <c r="K157" s="96" t="str">
        <f>IF(FN_MC!M144="","*",FN_MC!M144)</f>
        <v>TID</v>
      </c>
      <c r="L157" s="196" t="str">
        <f>IF(FN_MC!N144="","*",FN_MC!N144)</f>
        <v>TIDNORTE</v>
      </c>
      <c r="M157" s="97">
        <f>IF(FN_MC!J144="","*",FN_MC!J144)</f>
        <v>74</v>
      </c>
      <c r="N157" s="183">
        <f>IF(FN_MC!K144="","*",FN_MC!K144)</f>
        <v>189.87100000000001</v>
      </c>
      <c r="O157" s="183" t="str">
        <f>IF(FN_MC!L144="","*",FN_MC!L144)</f>
        <v>-</v>
      </c>
      <c r="P157" s="107">
        <f>IF(FN_MC!O144="","*",FN_MC!O144)</f>
        <v>0.41666666666666669</v>
      </c>
      <c r="Q157" s="107">
        <f>IF(FN_MC!P144="","*",FN_MC!P144)</f>
        <v>8.3333333333333329E-2</v>
      </c>
      <c r="R157" s="96" t="str">
        <f>IF(FN_MC!Q144="","*",CONCATENATE(FN_MC!Q144," ",FN_MC!R144))</f>
        <v>1 Nº DE PEÇAS</v>
      </c>
      <c r="S157" s="96" t="str">
        <f>IF(FN_MC!V144="","*",FN_MC!V144)</f>
        <v>Herbert</v>
      </c>
      <c r="T157" s="96" t="str">
        <f>IF(FN_MC!W144="","*",FN_MC!W144)</f>
        <v>Troca de meia chave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IF(FN_MC!Y145="","*",FN_MC!Y145)</f>
        <v>*</v>
      </c>
      <c r="B158" s="95" t="str">
        <f>IF(FN_MC!X145="","*",FN_MC!X145)</f>
        <v>Oportunidade</v>
      </c>
      <c r="C158" s="95" t="str">
        <f>IF(FN_MC!Z145="","*",FN_MC!Z145)</f>
        <v>*</v>
      </c>
      <c r="D158" s="96" t="str">
        <f>IF(FN_MC!S145="","*",FN_MC!S145)</f>
        <v>FERRONORTE</v>
      </c>
      <c r="E158" s="96" t="str">
        <f>IF(FN_MC!T145="","*",FN_MC!T145)</f>
        <v>TMI-TCS</v>
      </c>
      <c r="F158" s="96" t="str">
        <f>IF(FN_MC!B145="","*",FN_MC!B145)</f>
        <v>*</v>
      </c>
      <c r="G158" s="96" t="str">
        <f>IF(FN_MC!D145="","*",FN_MC!D145)</f>
        <v>V66</v>
      </c>
      <c r="H158" s="96" t="str">
        <f>IF(FN_MC!F145="","*",FN_MC!F145)</f>
        <v>MODERNIZAÇÃO - REGULAGEM</v>
      </c>
      <c r="I158" s="96" t="str">
        <f>IF(FN_MC!H145="","*",FN_MC!H145)</f>
        <v>TID</v>
      </c>
      <c r="J158" s="96" t="str">
        <f>IF(FN_MC!I145="","*",FN_MC!I145)</f>
        <v>TID</v>
      </c>
      <c r="K158" s="96" t="str">
        <f>IF(FN_MC!M145="","*",FN_MC!M145)</f>
        <v>TMO-TCE</v>
      </c>
      <c r="L158" s="196" t="str">
        <f>IF(FN_MC!N145="","*",FN_MC!N145)</f>
        <v>155TCE</v>
      </c>
      <c r="M158" s="97">
        <f>IF(FN_MC!J145="","*",FN_MC!J145)</f>
        <v>74</v>
      </c>
      <c r="N158" s="183">
        <f>IF(FN_MC!K145="","*",FN_MC!K145)</f>
        <v>155.19999999999999</v>
      </c>
      <c r="O158" s="183">
        <f>IF(FN_MC!L145="","*",FN_MC!L145)</f>
        <v>158.69999999999999</v>
      </c>
      <c r="P158" s="107">
        <f>IF(FN_MC!O145="","*",FN_MC!O145)</f>
        <v>0.375</v>
      </c>
      <c r="Q158" s="107">
        <f>IF(FN_MC!P145="","*",FN_MC!P145)</f>
        <v>8.3333333333333329E-2</v>
      </c>
      <c r="R158" s="96" t="str">
        <f>IF(FN_MC!Q145="","*",CONCATENATE(FN_MC!Q145," ",FN_MC!R145))</f>
        <v>600 M</v>
      </c>
      <c r="S158" s="96" t="str">
        <f>IF(FN_MC!V145="","*",FN_MC!V145)</f>
        <v>Augusto/ Efraim</v>
      </c>
      <c r="T158" s="96" t="str">
        <f>IF(FN_MC!W145="","*",FN_MC!W145)</f>
        <v>varrição</v>
      </c>
      <c r="U158" s="98">
        <f ca="1">_xlfn.XLOOKUP(G158&amp;$U$2,BS_CONTROLE[CHAVE],BS_CONTROLE[Quantidade_11],"-")</f>
        <v>0</v>
      </c>
      <c r="V158" s="98">
        <f ca="1">_xlfn.XLOOKUP(G158&amp;$V$2,BS_CONTROLE[CHAVE],BS_CONTROLE[Quantidade_11],"-")</f>
        <v>1500</v>
      </c>
      <c r="W158" s="98">
        <f ca="1">_xlfn.XLOOKUP(G158&amp;$W$2,BS_CONTROLE[CHAVE],BS_CONTROLE[Quantidade_11],"-")</f>
        <v>1300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IF(FN_MC!Y146="","*",FN_MC!Y146)</f>
        <v>*</v>
      </c>
      <c r="B159" s="95" t="str">
        <f>IF(FN_MC!X146="","*",FN_MC!X146)</f>
        <v>Oportunidade</v>
      </c>
      <c r="C159" s="95" t="str">
        <f>IF(FN_MC!Z146="","*",FN_MC!Z146)</f>
        <v>*</v>
      </c>
      <c r="D159" s="96" t="str">
        <f>IF(FN_MC!S146="","*",FN_MC!S146)</f>
        <v>FERRONORTE</v>
      </c>
      <c r="E159" s="96" t="str">
        <f>IF(FN_MC!T146="","*",FN_MC!T146)</f>
        <v>TMI-TCS</v>
      </c>
      <c r="F159" s="96">
        <f>IF(FN_MC!B146="","*",FN_MC!B146)</f>
        <v>46091</v>
      </c>
      <c r="G159" s="96" t="str">
        <f>IF(FN_MC!D146="","*",FN_MC!D146)</f>
        <v>BRUNO (TF-525)</v>
      </c>
      <c r="H159" s="96" t="str">
        <f>IF(FN_MC!F146="","*",FN_MC!F146)</f>
        <v>PDM - SOLDA</v>
      </c>
      <c r="I159" s="96" t="str">
        <f>IF(FN_MC!H146="","*",FN_MC!H146)</f>
        <v>K97TIN</v>
      </c>
      <c r="J159" s="96" t="str">
        <f>IF(FN_MC!I146="","*",FN_MC!I146)</f>
        <v>-</v>
      </c>
      <c r="K159" s="96" t="str">
        <f>IF(FN_MC!M146="","*",FN_MC!M146)</f>
        <v>TSP-TIN</v>
      </c>
      <c r="L159" s="196" t="str">
        <f>IF(FN_MC!N146="","*",FN_MC!N146)</f>
        <v>K97TIN</v>
      </c>
      <c r="M159" s="97">
        <f>IF(FN_MC!J146="","*",FN_MC!J146)</f>
        <v>74</v>
      </c>
      <c r="N159" s="183">
        <f>IF(FN_MC!K146="","*",FN_MC!K146)</f>
        <v>97.04</v>
      </c>
      <c r="O159" s="183" t="str">
        <f>IF(FN_MC!L146="","*",FN_MC!L146)</f>
        <v>-</v>
      </c>
      <c r="P159" s="107">
        <f>IF(FN_MC!O146="","*",FN_MC!O146)</f>
        <v>0.33333333333333331</v>
      </c>
      <c r="Q159" s="107">
        <f>IF(FN_MC!P146="","*",FN_MC!P146)</f>
        <v>8.3333333333333329E-2</v>
      </c>
      <c r="R159" s="96" t="str">
        <f>IF(FN_MC!Q146="","*",CONCATENATE(FN_MC!Q146," ",FN_MC!R146))</f>
        <v>2 Nº DE SOLDA</v>
      </c>
      <c r="S159" s="96" t="str">
        <f>IF(FN_MC!V146="","*",FN_MC!V146)</f>
        <v>Herbert</v>
      </c>
      <c r="T159" s="96" t="str">
        <f>IF(FN_MC!W146="","*",FN_MC!W146)</f>
        <v xml:space="preserve">Execução de solda - Condicionado a temperatura 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2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IF(FN_MC!Y147="","*",FN_MC!Y147)</f>
        <v>*</v>
      </c>
      <c r="B160" s="95" t="str">
        <f>IF(FN_MC!X147="","*",FN_MC!X147)</f>
        <v>Oportunidade</v>
      </c>
      <c r="C160" s="95" t="str">
        <f>IF(FN_MC!Z147="","*",FN_MC!Z147)</f>
        <v>*</v>
      </c>
      <c r="D160" s="96" t="str">
        <f>IF(FN_MC!S147="","*",FN_MC!S147)</f>
        <v>FERRONORTE</v>
      </c>
      <c r="E160" s="96" t="str">
        <f>IF(FN_MC!T147="","*",FN_MC!T147)</f>
        <v>TMI-TCS</v>
      </c>
      <c r="F160" s="96">
        <f>IF(FN_MC!B147="","*",FN_MC!B147)</f>
        <v>46091</v>
      </c>
      <c r="G160" s="96" t="str">
        <f>IF(FN_MC!D147="","*",FN_MC!D147)</f>
        <v>E46</v>
      </c>
      <c r="H160" s="96" t="str">
        <f>IF(FN_MC!F147="","*",FN_MC!F147)</f>
        <v>TRILHEIRO - DESCARGA</v>
      </c>
      <c r="I160" s="96" t="str">
        <f>IF(FN_MC!H147="","*",FN_MC!H147)</f>
        <v>TIN2</v>
      </c>
      <c r="J160" s="96" t="str">
        <f>IF(FN_MC!I147="","*",FN_MC!I147)</f>
        <v>TIN2</v>
      </c>
      <c r="K160" s="96" t="str">
        <f>IF(FN_MC!M147="","*",FN_MC!M147)</f>
        <v>TSP-TIN</v>
      </c>
      <c r="L160" s="196" t="str">
        <f>IF(FN_MC!N147="","*",FN_MC!N147)</f>
        <v>TSPK97</v>
      </c>
      <c r="M160" s="97">
        <f>IF(FN_MC!J147="","*",FN_MC!J147)</f>
        <v>74</v>
      </c>
      <c r="N160" s="183">
        <f>IF(FN_MC!K147="","*",FN_MC!K147)</f>
        <v>93.760999999999996</v>
      </c>
      <c r="O160" s="183" t="str">
        <f>IF(FN_MC!L147="","*",FN_MC!L147)</f>
        <v>-</v>
      </c>
      <c r="P160" s="107">
        <f>IF(FN_MC!O147="","*",FN_MC!O147)</f>
        <v>0.45833333333333331</v>
      </c>
      <c r="Q160" s="107">
        <f>IF(FN_MC!P147="","*",FN_MC!P147)</f>
        <v>8.3333333333333329E-2</v>
      </c>
      <c r="R160" s="96" t="str">
        <f>IF(FN_MC!Q147="","*",CONCATENATE(FN_MC!Q147," ",FN_MC!R147))</f>
        <v>2496 M</v>
      </c>
      <c r="S160" s="96" t="str">
        <f>IF(FN_MC!V147="","*",FN_MC!V147)</f>
        <v>Herbert</v>
      </c>
      <c r="T160" s="96" t="str">
        <f>IF(FN_MC!W147="","*",FN_MC!W147)</f>
        <v>Descarga de 8 barras no 74/093761-094842cv</v>
      </c>
      <c r="U160" s="98" t="str">
        <f ca="1">_xlfn.XLOOKUP(G160&amp;$U$2,BS_CONTROLE[CHAVE],BS_CONTROLE[Quantidade_11],"-")</f>
        <v>-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936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IF(FN_MC!Y148="","*",FN_MC!Y148)</f>
        <v>*</v>
      </c>
      <c r="B161" s="95" t="str">
        <f>IF(FN_MC!X148="","*",FN_MC!X148)</f>
        <v>Oportunidade</v>
      </c>
      <c r="C161" s="95" t="str">
        <f>IF(FN_MC!Z148="","*",FN_MC!Z148)</f>
        <v>*</v>
      </c>
      <c r="D161" s="96" t="str">
        <f>IF(FN_MC!S148="","*",FN_MC!S148)</f>
        <v>FERRONORTE</v>
      </c>
      <c r="E161" s="96" t="str">
        <f>IF(FN_MC!T148="","*",FN_MC!T148)</f>
        <v>TMI-TCS</v>
      </c>
      <c r="F161" s="96">
        <f>IF(FN_MC!B148="","*",FN_MC!B148)</f>
        <v>46091</v>
      </c>
      <c r="G161" s="96" t="str">
        <f>IF(FN_MC!D148="","*",FN_MC!D148)</f>
        <v>ANISIO (TF-514)</v>
      </c>
      <c r="H161" s="96" t="str">
        <f>IF(FN_MC!F148="","*",FN_MC!F148)</f>
        <v>PDM - AMV - MEIA CHAVE</v>
      </c>
      <c r="I161" s="96" t="str">
        <f>IF(FN_MC!H148="","*",FN_MC!H148)</f>
        <v>TQINORTE</v>
      </c>
      <c r="J161" s="96" t="str">
        <f>IF(FN_MC!I148="","*",FN_MC!I148)</f>
        <v>-</v>
      </c>
      <c r="K161" s="96" t="str">
        <f>IF(FN_MC!M148="","*",FN_MC!M148)</f>
        <v>TQI</v>
      </c>
      <c r="L161" s="196" t="str">
        <f>IF(FN_MC!N148="","*",FN_MC!N148)</f>
        <v>TQINORTE</v>
      </c>
      <c r="M161" s="97">
        <f>IF(FN_MC!J148="","*",FN_MC!J148)</f>
        <v>74</v>
      </c>
      <c r="N161" s="183">
        <f>IF(FN_MC!K148="","*",FN_MC!K148)</f>
        <v>62.3</v>
      </c>
      <c r="O161" s="183" t="str">
        <f>IF(FN_MC!L148="","*",FN_MC!L148)</f>
        <v>-</v>
      </c>
      <c r="P161" s="107">
        <f>IF(FN_MC!O148="","*",FN_MC!O148)</f>
        <v>0.375</v>
      </c>
      <c r="Q161" s="107">
        <f>IF(FN_MC!P148="","*",FN_MC!P148)</f>
        <v>8.3333333333333329E-2</v>
      </c>
      <c r="R161" s="96" t="str">
        <f>IF(FN_MC!Q148="","*",CONCATENATE(FN_MC!Q148," ",FN_MC!R148))</f>
        <v>1 Nº DE PEÇAS</v>
      </c>
      <c r="S161" s="96" t="str">
        <f>IF(FN_MC!V148="","*",FN_MC!V148)</f>
        <v>Herbert</v>
      </c>
      <c r="T161" s="96" t="str">
        <f>IF(FN_MC!W148="","*",FN_MC!W148)</f>
        <v>Troca de meia chave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IF(FN_MC!Y149="","*",FN_MC!Y149)</f>
        <v>*</v>
      </c>
      <c r="B162" s="95" t="str">
        <f>IF(FN_MC!X149="","*",FN_MC!X149)</f>
        <v>Contrato</v>
      </c>
      <c r="C162" s="95" t="str">
        <f>IF(FN_MC!Z149="","*",FN_MC!Z149)</f>
        <v>*</v>
      </c>
      <c r="D162" s="96" t="str">
        <f>IF(FN_MC!S149="","*",FN_MC!S149)</f>
        <v>FERRONORTE</v>
      </c>
      <c r="E162" s="96" t="str">
        <f>IF(FN_MC!T149="","*",FN_MC!T149)</f>
        <v>TMI-TCS</v>
      </c>
      <c r="F162" s="96" t="str">
        <f>IF(FN_MC!B149="","*",FN_MC!B149)</f>
        <v>*</v>
      </c>
      <c r="G162" s="96" t="str">
        <f>IF(FN_MC!D149="","*",FN_MC!D149)</f>
        <v>W48</v>
      </c>
      <c r="H162" s="96" t="str">
        <f>IF(FN_MC!F149="","*",FN_MC!F149)</f>
        <v>MECANIZAÇÃO - DOL</v>
      </c>
      <c r="I162" s="96" t="str">
        <f>IF(FN_MC!H149="","*",FN_MC!H149)</f>
        <v>TAP</v>
      </c>
      <c r="J162" s="96" t="str">
        <f>IF(FN_MC!I149="","*",FN_MC!I149)</f>
        <v>TAP</v>
      </c>
      <c r="K162" s="96" t="str">
        <f>IF(FN_MC!M149="","*",FN_MC!M149)</f>
        <v>TAP</v>
      </c>
      <c r="L162" s="196" t="str">
        <f>IF(FN_MC!N149="","*",FN_MC!N149)</f>
        <v>TAP1</v>
      </c>
      <c r="M162" s="97">
        <f>IF(FN_MC!J149="","*",FN_MC!J149)</f>
        <v>74</v>
      </c>
      <c r="N162" s="183">
        <f>IF(FN_MC!K149="","*",FN_MC!K149)</f>
        <v>24</v>
      </c>
      <c r="O162" s="183" t="str">
        <f>IF(FN_MC!L149="","*",FN_MC!L149)</f>
        <v>-</v>
      </c>
      <c r="P162" s="107">
        <f>IF(FN_MC!O149="","*",FN_MC!O149)</f>
        <v>0.33333333333333331</v>
      </c>
      <c r="Q162" s="107">
        <f>IF(FN_MC!P149="","*",FN_MC!P149)</f>
        <v>0.16666666666666666</v>
      </c>
      <c r="R162" s="96" t="str">
        <f>IF(FN_MC!Q149="","*",CONCATENATE(FN_MC!Q149," ",FN_MC!R149))</f>
        <v>4000 M</v>
      </c>
      <c r="S162" s="96" t="str">
        <f>IF(FN_MC!V149="","*",FN_MC!V149)</f>
        <v>Rodrigo/Douglas</v>
      </c>
      <c r="T162" s="96" t="str">
        <f>IF(FN_MC!W149="","*",FN_MC!W149)</f>
        <v>Máquina avariada em manunteção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>
        <f ca="1">_xlfn.XLOOKUP(G162&amp;$W$2,BS_CONTROLE[CHAVE],BS_CONTROLE[Quantidade_11],"-")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IF(FN_MC!Y150="","*",FN_MC!Y150)</f>
        <v>*</v>
      </c>
      <c r="B163" s="95" t="str">
        <f>IF(FN_MC!X150="","*",FN_MC!X150)</f>
        <v>Oportunidade</v>
      </c>
      <c r="C163" s="95" t="str">
        <f>IF(FN_MC!Z150="","*",FN_MC!Z150)</f>
        <v>*</v>
      </c>
      <c r="D163" s="96" t="str">
        <f>IF(FN_MC!S150="","*",FN_MC!S150)</f>
        <v>MALHA CENTRAL</v>
      </c>
      <c r="E163" s="96" t="str">
        <f>IF(FN_MC!T150="","*",FN_MC!T150)</f>
        <v>RAMAL</v>
      </c>
      <c r="F163" s="96">
        <f>IF(FN_MC!B150="","*",FN_MC!B150)</f>
        <v>46091</v>
      </c>
      <c r="G163" s="96" t="str">
        <f>IF(FN_MC!D150="","*",FN_MC!D150)</f>
        <v>E18</v>
      </c>
      <c r="H163" s="96" t="str">
        <f>IF(FN_MC!F150="","*",FN_MC!F150)</f>
        <v>CAMINHÃO DE SOLDA</v>
      </c>
      <c r="I163" s="96" t="str">
        <f>IF(FN_MC!H150="","*",FN_MC!H150)</f>
        <v>ZIQZQY</v>
      </c>
      <c r="J163" s="96" t="str">
        <f>IF(FN_MC!I150="","*",FN_MC!I150)</f>
        <v>ZIQZQY</v>
      </c>
      <c r="K163" s="96" t="str">
        <f>IF(FN_MC!M150="","*",FN_MC!M150)</f>
        <v>ZIQ-ZQY</v>
      </c>
      <c r="L163" s="196" t="str">
        <f>IF(FN_MC!N150="","*",FN_MC!N150)</f>
        <v>ZIQZQY</v>
      </c>
      <c r="M163" s="97">
        <f>IF(FN_MC!J150="","*",FN_MC!J150)</f>
        <v>78</v>
      </c>
      <c r="N163" s="183">
        <f>IF(FN_MC!K150="","*",FN_MC!K150)</f>
        <v>177.6</v>
      </c>
      <c r="O163" s="183" t="str">
        <f>IF(FN_MC!L150="","*",FN_MC!L150)</f>
        <v>-</v>
      </c>
      <c r="P163" s="107">
        <f>IF(FN_MC!O150="","*",FN_MC!O150)</f>
        <v>0.35416666666666669</v>
      </c>
      <c r="Q163" s="107">
        <f>IF(FN_MC!P150="","*",FN_MC!P150)</f>
        <v>0.125</v>
      </c>
      <c r="R163" s="96" t="str">
        <f>IF(FN_MC!Q150="","*",CONCATENATE(FN_MC!Q150," ",FN_MC!R150))</f>
        <v>3 Nº DE SOLDA</v>
      </c>
      <c r="S163" s="96" t="str">
        <f>IF(FN_MC!V150="","*",FN_MC!V150)</f>
        <v>Tiago</v>
      </c>
      <c r="T163" s="96" t="str">
        <f>IF(FN_MC!W150="","*",FN_MC!W150)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>
        <f ca="1">_xlfn.XLOOKUP(G163&amp;$W$2,BS_CONTROLE[CHAVE],BS_CONTROLE[Quantidade_11],"-")</f>
        <v>4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IF(FN_MC!Y151="","*",FN_MC!Y151)</f>
        <v>*</v>
      </c>
      <c r="B164" s="95" t="str">
        <f>IF(FN_MC!X151="","*",FN_MC!X151)</f>
        <v>Oportunidade</v>
      </c>
      <c r="C164" s="95" t="str">
        <f>IF(FN_MC!Z151="","*",FN_MC!Z151)</f>
        <v>*</v>
      </c>
      <c r="D164" s="96" t="str">
        <f>IF(FN_MC!S151="","*",FN_MC!S151)</f>
        <v>MALHA CENTRAL</v>
      </c>
      <c r="E164" s="96" t="str">
        <f>IF(FN_MC!T151="","*",FN_MC!T151)</f>
        <v>RAMAL</v>
      </c>
      <c r="F164" s="96">
        <f>IF(FN_MC!B151="","*",FN_MC!B151)</f>
        <v>46091</v>
      </c>
      <c r="G164" s="96" t="str">
        <f>IF(FN_MC!D151="","*",FN_MC!D151)</f>
        <v>A74</v>
      </c>
      <c r="H164" s="96" t="str">
        <f>IF(FN_MC!F151="","*",FN_MC!F151)</f>
        <v>DETECÇÃO - RONDA 7 DIAS</v>
      </c>
      <c r="I164" s="96" t="str">
        <f>IF(FN_MC!H151="","*",FN_MC!H151)</f>
        <v>ZPD</v>
      </c>
      <c r="J164" s="96" t="str">
        <f>IF(FN_MC!I151="","*",FN_MC!I151)</f>
        <v>ZJU</v>
      </c>
      <c r="K164" s="96" t="str">
        <f>IF(FN_MC!M151="","*",FN_MC!M151)</f>
        <v>ZPD-ZJU</v>
      </c>
      <c r="L164" s="196" t="str">
        <f>IF(FN_MC!N151="","*",FN_MC!N151)</f>
        <v>ZPDZJU</v>
      </c>
      <c r="M164" s="97">
        <f>IF(FN_MC!J151="","*",FN_MC!J151)</f>
        <v>78</v>
      </c>
      <c r="N164" s="183">
        <f>IF(FN_MC!K151="","*",FN_MC!K151)</f>
        <v>303.10899999999998</v>
      </c>
      <c r="O164" s="183">
        <f>IF(FN_MC!L151="","*",FN_MC!L151)</f>
        <v>276.38</v>
      </c>
      <c r="P164" s="107">
        <f>IF(FN_MC!O151="","*",FN_MC!O151)</f>
        <v>0.375</v>
      </c>
      <c r="Q164" s="107">
        <f>IF(FN_MC!P151="","*",FN_MC!P151)</f>
        <v>4.1666666666666664E-2</v>
      </c>
      <c r="R164" s="96" t="str">
        <f>IF(FN_MC!Q151="","*",CONCATENATE(FN_MC!Q151," ",FN_MC!R151))</f>
        <v>1 KM</v>
      </c>
      <c r="S164" s="96" t="str">
        <f>IF(FN_MC!V151="","*",FN_MC!V151)</f>
        <v>Claudemir</v>
      </c>
      <c r="T164" s="96" t="str">
        <f>IF(FN_MC!W151="","*",FN_MC!W151)</f>
        <v>Ronda 7 dias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IF(FN_MC!Y152="","*",FN_MC!Y152)</f>
        <v>*</v>
      </c>
      <c r="B165" s="95" t="str">
        <f>IF(FN_MC!X152="","*",FN_MC!X152)</f>
        <v>*</v>
      </c>
      <c r="C165" s="95" t="str">
        <f>IF(FN_MC!Z152="","*",FN_MC!Z152)</f>
        <v>*</v>
      </c>
      <c r="D165" s="96" t="str">
        <f>IF(FN_MC!S152="","*",FN_MC!S152)</f>
        <v>-</v>
      </c>
      <c r="E165" s="96" t="str">
        <f>IF(FN_MC!T152="","*",FN_MC!T152)</f>
        <v>-</v>
      </c>
      <c r="F165" s="96" t="str">
        <f>IF(FN_MC!B152="","*",FN_MC!B152)</f>
        <v>*</v>
      </c>
      <c r="G165" s="96" t="str">
        <f>IF(FN_MC!D152="","*",FN_MC!D152)</f>
        <v>*</v>
      </c>
      <c r="H165" s="96" t="str">
        <f>IF(FN_MC!F152="","*",FN_MC!F152)</f>
        <v>*</v>
      </c>
      <c r="I165" s="96" t="str">
        <f>IF(FN_MC!H152="","*",FN_MC!H152)</f>
        <v>*</v>
      </c>
      <c r="J165" s="96" t="str">
        <f>IF(FN_MC!I152="","*",FN_MC!I152)</f>
        <v>*</v>
      </c>
      <c r="K165" s="96" t="str">
        <f>IF(FN_MC!M152="","*",FN_MC!M152)</f>
        <v>-</v>
      </c>
      <c r="L165" s="196" t="str">
        <f>IF(FN_MC!N152="","*",FN_MC!N152)</f>
        <v>-</v>
      </c>
      <c r="M165" s="97" t="str">
        <f>IF(FN_MC!J152="","*",FN_MC!J152)</f>
        <v>*</v>
      </c>
      <c r="N165" s="183" t="str">
        <f>IF(FN_MC!K152="","*",FN_MC!K152)</f>
        <v>*</v>
      </c>
      <c r="O165" s="183" t="str">
        <f>IF(FN_MC!L152="","*",FN_MC!L152)</f>
        <v>-</v>
      </c>
      <c r="P165" s="107" t="str">
        <f>IF(FN_MC!O152="","*",FN_MC!O152)</f>
        <v>*</v>
      </c>
      <c r="Q165" s="107" t="str">
        <f>IF(FN_MC!P152="","*",FN_MC!P152)</f>
        <v>*</v>
      </c>
      <c r="R165" s="96" t="str">
        <f>IF(FN_MC!Q152="","*",CONCATENATE(FN_MC!Q152," ",FN_MC!R152))</f>
        <v>*</v>
      </c>
      <c r="S165" s="96" t="str">
        <f>IF(FN_MC!V152="","*",FN_MC!V152)</f>
        <v>*</v>
      </c>
      <c r="T165" s="96" t="str">
        <f>IF(FN_MC!W152="","*",FN_MC!W152)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IF(FN_MC!Y153="","*",FN_MC!Y153)</f>
        <v>*</v>
      </c>
      <c r="B166" s="95" t="str">
        <f>IF(FN_MC!X153="","*",FN_MC!X153)</f>
        <v>*</v>
      </c>
      <c r="C166" s="95" t="str">
        <f>IF(FN_MC!Z153="","*",FN_MC!Z153)</f>
        <v>*</v>
      </c>
      <c r="D166" s="96" t="str">
        <f>IF(FN_MC!S153="","*",FN_MC!S153)</f>
        <v>-</v>
      </c>
      <c r="E166" s="96" t="str">
        <f>IF(FN_MC!T153="","*",FN_MC!T153)</f>
        <v>-</v>
      </c>
      <c r="F166" s="96" t="str">
        <f>IF(FN_MC!B153="","*",FN_MC!B153)</f>
        <v>*</v>
      </c>
      <c r="G166" s="96" t="str">
        <f>IF(FN_MC!D153="","*",FN_MC!D153)</f>
        <v>*</v>
      </c>
      <c r="H166" s="96" t="str">
        <f>IF(FN_MC!F153="","*",FN_MC!F153)</f>
        <v>*</v>
      </c>
      <c r="I166" s="96" t="str">
        <f>IF(FN_MC!H153="","*",FN_MC!H153)</f>
        <v>*</v>
      </c>
      <c r="J166" s="96" t="str">
        <f>IF(FN_MC!I153="","*",FN_MC!I153)</f>
        <v>*</v>
      </c>
      <c r="K166" s="96" t="str">
        <f>IF(FN_MC!M153="","*",FN_MC!M153)</f>
        <v>-</v>
      </c>
      <c r="L166" s="196" t="str">
        <f>IF(FN_MC!N153="","*",FN_MC!N153)</f>
        <v>-</v>
      </c>
      <c r="M166" s="97" t="str">
        <f>IF(FN_MC!J153="","*",FN_MC!J153)</f>
        <v>*</v>
      </c>
      <c r="N166" s="183" t="str">
        <f>IF(FN_MC!K153="","*",FN_MC!K153)</f>
        <v>*</v>
      </c>
      <c r="O166" s="183" t="str">
        <f>IF(FN_MC!L153="","*",FN_MC!L153)</f>
        <v>-</v>
      </c>
      <c r="P166" s="107" t="str">
        <f>IF(FN_MC!O153="","*",FN_MC!O153)</f>
        <v>*</v>
      </c>
      <c r="Q166" s="107" t="str">
        <f>IF(FN_MC!P153="","*",FN_MC!P153)</f>
        <v>*</v>
      </c>
      <c r="R166" s="96" t="str">
        <f>IF(FN_MC!Q153="","*",CONCATENATE(FN_MC!Q153," ",FN_MC!R153))</f>
        <v>*</v>
      </c>
      <c r="S166" s="96" t="str">
        <f>IF(FN_MC!V153="","*",FN_MC!V153)</f>
        <v>*</v>
      </c>
      <c r="T166" s="96" t="str">
        <f>IF(FN_MC!W153="","*",FN_MC!W153)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IF(FN_MC!Y154="","*",FN_MC!Y154)</f>
        <v>*</v>
      </c>
      <c r="B167" s="95" t="str">
        <f>IF(FN_MC!X154="","*",FN_MC!X154)</f>
        <v>*</v>
      </c>
      <c r="C167" s="95" t="str">
        <f>IF(FN_MC!Z154="","*",FN_MC!Z154)</f>
        <v>*</v>
      </c>
      <c r="D167" s="96" t="str">
        <f>IF(FN_MC!S154="","*",FN_MC!S154)</f>
        <v>-</v>
      </c>
      <c r="E167" s="96" t="str">
        <f>IF(FN_MC!T154="","*",FN_MC!T154)</f>
        <v>-</v>
      </c>
      <c r="F167" s="96" t="str">
        <f>IF(FN_MC!B154="","*",FN_MC!B154)</f>
        <v>*</v>
      </c>
      <c r="G167" s="96" t="str">
        <f>IF(FN_MC!D154="","*",FN_MC!D154)</f>
        <v>*</v>
      </c>
      <c r="H167" s="96" t="str">
        <f>IF(FN_MC!F154="","*",FN_MC!F154)</f>
        <v>*</v>
      </c>
      <c r="I167" s="96" t="str">
        <f>IF(FN_MC!H154="","*",FN_MC!H154)</f>
        <v>*</v>
      </c>
      <c r="J167" s="96" t="str">
        <f>IF(FN_MC!I154="","*",FN_MC!I154)</f>
        <v>*</v>
      </c>
      <c r="K167" s="96" t="str">
        <f>IF(FN_MC!M154="","*",FN_MC!M154)</f>
        <v>-</v>
      </c>
      <c r="L167" s="196" t="str">
        <f>IF(FN_MC!N154="","*",FN_MC!N154)</f>
        <v>-</v>
      </c>
      <c r="M167" s="97" t="str">
        <f>IF(FN_MC!J154="","*",FN_MC!J154)</f>
        <v>*</v>
      </c>
      <c r="N167" s="183" t="str">
        <f>IF(FN_MC!K154="","*",FN_MC!K154)</f>
        <v>*</v>
      </c>
      <c r="O167" s="183" t="str">
        <f>IF(FN_MC!L154="","*",FN_MC!L154)</f>
        <v>-</v>
      </c>
      <c r="P167" s="107" t="str">
        <f>IF(FN_MC!O154="","*",FN_MC!O154)</f>
        <v>*</v>
      </c>
      <c r="Q167" s="107" t="str">
        <f>IF(FN_MC!P154="","*",FN_MC!P154)</f>
        <v>*</v>
      </c>
      <c r="R167" s="96" t="str">
        <f>IF(FN_MC!Q154="","*",CONCATENATE(FN_MC!Q154," ",FN_MC!R154))</f>
        <v>*</v>
      </c>
      <c r="S167" s="96" t="str">
        <f>IF(FN_MC!V154="","*",FN_MC!V154)</f>
        <v>*</v>
      </c>
      <c r="T167" s="96" t="str">
        <f>IF(FN_MC!W154="","*",FN_MC!W154)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IF(FN_MC!Y155="","*",FN_MC!Y155)</f>
        <v>*</v>
      </c>
      <c r="B168" s="95" t="str">
        <f>IF(FN_MC!X155="","*",FN_MC!X155)</f>
        <v>*</v>
      </c>
      <c r="C168" s="95" t="str">
        <f>IF(FN_MC!Z155="","*",FN_MC!Z155)</f>
        <v>*</v>
      </c>
      <c r="D168" s="96" t="str">
        <f>IF(FN_MC!S155="","*",FN_MC!S155)</f>
        <v>-</v>
      </c>
      <c r="E168" s="96" t="str">
        <f>IF(FN_MC!T155="","*",FN_MC!T155)</f>
        <v>-</v>
      </c>
      <c r="F168" s="96" t="str">
        <f>IF(FN_MC!B155="","*",FN_MC!B155)</f>
        <v>*</v>
      </c>
      <c r="G168" s="96" t="str">
        <f>IF(FN_MC!D155="","*",FN_MC!D155)</f>
        <v>*</v>
      </c>
      <c r="H168" s="96" t="str">
        <f>IF(FN_MC!F155="","*",FN_MC!F155)</f>
        <v>*</v>
      </c>
      <c r="I168" s="96" t="str">
        <f>IF(FN_MC!H155="","*",FN_MC!H155)</f>
        <v>*</v>
      </c>
      <c r="J168" s="96" t="str">
        <f>IF(FN_MC!I155="","*",FN_MC!I155)</f>
        <v>*</v>
      </c>
      <c r="K168" s="96" t="str">
        <f>IF(FN_MC!M155="","*",FN_MC!M155)</f>
        <v>-</v>
      </c>
      <c r="L168" s="196" t="str">
        <f>IF(FN_MC!N155="","*",FN_MC!N155)</f>
        <v>-</v>
      </c>
      <c r="M168" s="97" t="str">
        <f>IF(FN_MC!J155="","*",FN_MC!J155)</f>
        <v>*</v>
      </c>
      <c r="N168" s="183" t="str">
        <f>IF(FN_MC!K155="","*",FN_MC!K155)</f>
        <v>*</v>
      </c>
      <c r="O168" s="183" t="str">
        <f>IF(FN_MC!L155="","*",FN_MC!L155)</f>
        <v>-</v>
      </c>
      <c r="P168" s="107" t="str">
        <f>IF(FN_MC!O155="","*",FN_MC!O155)</f>
        <v>*</v>
      </c>
      <c r="Q168" s="107" t="str">
        <f>IF(FN_MC!P155="","*",FN_MC!P155)</f>
        <v>*</v>
      </c>
      <c r="R168" s="96" t="str">
        <f>IF(FN_MC!Q155="","*",CONCATENATE(FN_MC!Q155," ",FN_MC!R155))</f>
        <v>*</v>
      </c>
      <c r="S168" s="96" t="str">
        <f>IF(FN_MC!V155="","*",FN_MC!V155)</f>
        <v>*</v>
      </c>
      <c r="T168" s="96" t="str">
        <f>IF(FN_MC!W155="","*",FN_MC!W155)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IF(FN_MC!Y156="","*",FN_MC!Y156)</f>
        <v>*</v>
      </c>
      <c r="B169" s="95" t="str">
        <f>IF(FN_MC!X156="","*",FN_MC!X156)</f>
        <v>*</v>
      </c>
      <c r="C169" s="95" t="str">
        <f>IF(FN_MC!Z156="","*",FN_MC!Z156)</f>
        <v>*</v>
      </c>
      <c r="D169" s="96" t="str">
        <f>IF(FN_MC!S156="","*",FN_MC!S156)</f>
        <v>-</v>
      </c>
      <c r="E169" s="96" t="str">
        <f>IF(FN_MC!T156="","*",FN_MC!T156)</f>
        <v>-</v>
      </c>
      <c r="F169" s="96" t="str">
        <f>IF(FN_MC!B156="","*",FN_MC!B156)</f>
        <v>*</v>
      </c>
      <c r="G169" s="96" t="str">
        <f>IF(FN_MC!D156="","*",FN_MC!D156)</f>
        <v>*</v>
      </c>
      <c r="H169" s="96" t="str">
        <f>IF(FN_MC!F156="","*",FN_MC!F156)</f>
        <v>*</v>
      </c>
      <c r="I169" s="96" t="str">
        <f>IF(FN_MC!H156="","*",FN_MC!H156)</f>
        <v>*</v>
      </c>
      <c r="J169" s="96" t="str">
        <f>IF(FN_MC!I156="","*",FN_MC!I156)</f>
        <v>*</v>
      </c>
      <c r="K169" s="96" t="str">
        <f>IF(FN_MC!M156="","*",FN_MC!M156)</f>
        <v>-</v>
      </c>
      <c r="L169" s="196" t="str">
        <f>IF(FN_MC!N156="","*",FN_MC!N156)</f>
        <v>-</v>
      </c>
      <c r="M169" s="97" t="str">
        <f>IF(FN_MC!J156="","*",FN_MC!J156)</f>
        <v>*</v>
      </c>
      <c r="N169" s="183" t="str">
        <f>IF(FN_MC!K156="","*",FN_MC!K156)</f>
        <v>*</v>
      </c>
      <c r="O169" s="183" t="str">
        <f>IF(FN_MC!L156="","*",FN_MC!L156)</f>
        <v>-</v>
      </c>
      <c r="P169" s="107" t="str">
        <f>IF(FN_MC!O156="","*",FN_MC!O156)</f>
        <v>*</v>
      </c>
      <c r="Q169" s="107" t="str">
        <f>IF(FN_MC!P156="","*",FN_MC!P156)</f>
        <v>*</v>
      </c>
      <c r="R169" s="96" t="str">
        <f>IF(FN_MC!Q156="","*",CONCATENATE(FN_MC!Q156," ",FN_MC!R156))</f>
        <v>*</v>
      </c>
      <c r="S169" s="96" t="str">
        <f>IF(FN_MC!V156="","*",FN_MC!V156)</f>
        <v>*</v>
      </c>
      <c r="T169" s="96" t="str">
        <f>IF(FN_MC!W156="","*",FN_MC!W156)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IF(FN_MC!Y157="","*",FN_MC!Y157)</f>
        <v>*</v>
      </c>
      <c r="B170" s="95" t="str">
        <f>IF(FN_MC!X157="","*",FN_MC!X157)</f>
        <v>*</v>
      </c>
      <c r="C170" s="95" t="str">
        <f>IF(FN_MC!Z157="","*",FN_MC!Z157)</f>
        <v>*</v>
      </c>
      <c r="D170" s="96" t="str">
        <f>IF(FN_MC!S157="","*",FN_MC!S157)</f>
        <v>-</v>
      </c>
      <c r="E170" s="96" t="str">
        <f>IF(FN_MC!T157="","*",FN_MC!T157)</f>
        <v>-</v>
      </c>
      <c r="F170" s="96" t="str">
        <f>IF(FN_MC!B157="","*",FN_MC!B157)</f>
        <v>*</v>
      </c>
      <c r="G170" s="96" t="str">
        <f>IF(FN_MC!D157="","*",FN_MC!D157)</f>
        <v>*</v>
      </c>
      <c r="H170" s="96" t="str">
        <f>IF(FN_MC!F157="","*",FN_MC!F157)</f>
        <v>*</v>
      </c>
      <c r="I170" s="96" t="str">
        <f>IF(FN_MC!H157="","*",FN_MC!H157)</f>
        <v>*</v>
      </c>
      <c r="J170" s="96" t="str">
        <f>IF(FN_MC!I157="","*",FN_MC!I157)</f>
        <v>*</v>
      </c>
      <c r="K170" s="96" t="str">
        <f>IF(FN_MC!M157="","*",FN_MC!M157)</f>
        <v>-</v>
      </c>
      <c r="L170" s="196" t="str">
        <f>IF(FN_MC!N157="","*",FN_MC!N157)</f>
        <v>-</v>
      </c>
      <c r="M170" s="97" t="str">
        <f>IF(FN_MC!J157="","*",FN_MC!J157)</f>
        <v>*</v>
      </c>
      <c r="N170" s="183" t="str">
        <f>IF(FN_MC!K157="","*",FN_MC!K157)</f>
        <v>*</v>
      </c>
      <c r="O170" s="183" t="str">
        <f>IF(FN_MC!L157="","*",FN_MC!L157)</f>
        <v>-</v>
      </c>
      <c r="P170" s="107" t="str">
        <f>IF(FN_MC!O157="","*",FN_MC!O157)</f>
        <v>*</v>
      </c>
      <c r="Q170" s="107" t="str">
        <f>IF(FN_MC!P157="","*",FN_MC!P157)</f>
        <v>*</v>
      </c>
      <c r="R170" s="96" t="str">
        <f>IF(FN_MC!Q157="","*",CONCATENATE(FN_MC!Q157," ",FN_MC!R157))</f>
        <v>*</v>
      </c>
      <c r="S170" s="96" t="str">
        <f>IF(FN_MC!V157="","*",FN_MC!V157)</f>
        <v>*</v>
      </c>
      <c r="T170" s="96" t="str">
        <f>IF(FN_MC!W157="","*",FN_MC!W157)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IF(FN_MC!Y158="","*",FN_MC!Y158)</f>
        <v>*</v>
      </c>
      <c r="B171" s="95" t="str">
        <f>IF(FN_MC!X158="","*",FN_MC!X158)</f>
        <v>*</v>
      </c>
      <c r="C171" s="95" t="str">
        <f>IF(FN_MC!Z158="","*",FN_MC!Z158)</f>
        <v>*</v>
      </c>
      <c r="D171" s="96" t="str">
        <f>IF(FN_MC!S158="","*",FN_MC!S158)</f>
        <v>-</v>
      </c>
      <c r="E171" s="96" t="str">
        <f>IF(FN_MC!T158="","*",FN_MC!T158)</f>
        <v>-</v>
      </c>
      <c r="F171" s="96" t="str">
        <f>IF(FN_MC!B158="","*",FN_MC!B158)</f>
        <v>*</v>
      </c>
      <c r="G171" s="96" t="str">
        <f>IF(FN_MC!D158="","*",FN_MC!D158)</f>
        <v>*</v>
      </c>
      <c r="H171" s="96" t="str">
        <f>IF(FN_MC!F158="","*",FN_MC!F158)</f>
        <v>*</v>
      </c>
      <c r="I171" s="96" t="str">
        <f>IF(FN_MC!H158="","*",FN_MC!H158)</f>
        <v>*</v>
      </c>
      <c r="J171" s="96" t="str">
        <f>IF(FN_MC!I158="","*",FN_MC!I158)</f>
        <v>*</v>
      </c>
      <c r="K171" s="96" t="str">
        <f>IF(FN_MC!M158="","*",FN_MC!M158)</f>
        <v>-</v>
      </c>
      <c r="L171" s="196" t="str">
        <f>IF(FN_MC!N158="","*",FN_MC!N158)</f>
        <v>-</v>
      </c>
      <c r="M171" s="97" t="str">
        <f>IF(FN_MC!J158="","*",FN_MC!J158)</f>
        <v>*</v>
      </c>
      <c r="N171" s="183" t="str">
        <f>IF(FN_MC!K158="","*",FN_MC!K158)</f>
        <v>*</v>
      </c>
      <c r="O171" s="183" t="str">
        <f>IF(FN_MC!L158="","*",FN_MC!L158)</f>
        <v>-</v>
      </c>
      <c r="P171" s="107" t="str">
        <f>IF(FN_MC!O158="","*",FN_MC!O158)</f>
        <v>*</v>
      </c>
      <c r="Q171" s="107" t="str">
        <f>IF(FN_MC!P158="","*",FN_MC!P158)</f>
        <v>*</v>
      </c>
      <c r="R171" s="96" t="str">
        <f>IF(FN_MC!Q158="","*",CONCATENATE(FN_MC!Q158," ",FN_MC!R158))</f>
        <v>*</v>
      </c>
      <c r="S171" s="96" t="str">
        <f>IF(FN_MC!V158="","*",FN_MC!V158)</f>
        <v>*</v>
      </c>
      <c r="T171" s="96" t="str">
        <f>IF(FN_MC!W158="","*",FN_MC!W158)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IF(FN_MC!Y159="","*",FN_MC!Y159)</f>
        <v>*</v>
      </c>
      <c r="B172" s="95" t="str">
        <f>IF(FN_MC!X159="","*",FN_MC!X159)</f>
        <v>*</v>
      </c>
      <c r="C172" s="95" t="str">
        <f>IF(FN_MC!Z159="","*",FN_MC!Z159)</f>
        <v>*</v>
      </c>
      <c r="D172" s="96" t="str">
        <f>IF(FN_MC!S159="","*",FN_MC!S159)</f>
        <v>-</v>
      </c>
      <c r="E172" s="96" t="str">
        <f>IF(FN_MC!T159="","*",FN_MC!T159)</f>
        <v>-</v>
      </c>
      <c r="F172" s="96" t="str">
        <f>IF(FN_MC!B159="","*",FN_MC!B159)</f>
        <v>*</v>
      </c>
      <c r="G172" s="96" t="str">
        <f>IF(FN_MC!D159="","*",FN_MC!D159)</f>
        <v>*</v>
      </c>
      <c r="H172" s="96" t="str">
        <f>IF(FN_MC!F159="","*",FN_MC!F159)</f>
        <v>*</v>
      </c>
      <c r="I172" s="96" t="str">
        <f>IF(FN_MC!H159="","*",FN_MC!H159)</f>
        <v>*</v>
      </c>
      <c r="J172" s="96" t="str">
        <f>IF(FN_MC!I159="","*",FN_MC!I159)</f>
        <v>*</v>
      </c>
      <c r="K172" s="96" t="str">
        <f>IF(FN_MC!M159="","*",FN_MC!M159)</f>
        <v>-</v>
      </c>
      <c r="L172" s="196" t="str">
        <f>IF(FN_MC!N159="","*",FN_MC!N159)</f>
        <v>-</v>
      </c>
      <c r="M172" s="97" t="str">
        <f>IF(FN_MC!J159="","*",FN_MC!J159)</f>
        <v>*</v>
      </c>
      <c r="N172" s="183" t="str">
        <f>IF(FN_MC!K159="","*",FN_MC!K159)</f>
        <v>*</v>
      </c>
      <c r="O172" s="183" t="str">
        <f>IF(FN_MC!L159="","*",FN_MC!L159)</f>
        <v>-</v>
      </c>
      <c r="P172" s="107" t="str">
        <f>IF(FN_MC!O159="","*",FN_MC!O159)</f>
        <v>*</v>
      </c>
      <c r="Q172" s="107" t="str">
        <f>IF(FN_MC!P159="","*",FN_MC!P159)</f>
        <v>*</v>
      </c>
      <c r="R172" s="96" t="str">
        <f>IF(FN_MC!Q159="","*",CONCATENATE(FN_MC!Q159," ",FN_MC!R159))</f>
        <v>*</v>
      </c>
      <c r="S172" s="96" t="str">
        <f>IF(FN_MC!V159="","*",FN_MC!V159)</f>
        <v>*</v>
      </c>
      <c r="T172" s="96" t="str">
        <f>IF(FN_MC!W159="","*",FN_MC!W159)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IF(FN_MC!Y160="","*",FN_MC!Y160)</f>
        <v>*</v>
      </c>
      <c r="B173" s="95" t="str">
        <f>IF(FN_MC!X160="","*",FN_MC!X160)</f>
        <v>*</v>
      </c>
      <c r="C173" s="95" t="str">
        <f>IF(FN_MC!Z160="","*",FN_MC!Z160)</f>
        <v>*</v>
      </c>
      <c r="D173" s="96" t="str">
        <f>IF(FN_MC!S160="","*",FN_MC!S160)</f>
        <v>-</v>
      </c>
      <c r="E173" s="96" t="str">
        <f>IF(FN_MC!T160="","*",FN_MC!T160)</f>
        <v>-</v>
      </c>
      <c r="F173" s="96" t="str">
        <f>IF(FN_MC!B160="","*",FN_MC!B160)</f>
        <v>*</v>
      </c>
      <c r="G173" s="96" t="str">
        <f>IF(FN_MC!D160="","*",FN_MC!D160)</f>
        <v>*</v>
      </c>
      <c r="H173" s="96" t="str">
        <f>IF(FN_MC!F160="","*",FN_MC!F160)</f>
        <v>*</v>
      </c>
      <c r="I173" s="96" t="str">
        <f>IF(FN_MC!H160="","*",FN_MC!H160)</f>
        <v>*</v>
      </c>
      <c r="J173" s="96" t="str">
        <f>IF(FN_MC!I160="","*",FN_MC!I160)</f>
        <v>*</v>
      </c>
      <c r="K173" s="96" t="str">
        <f>IF(FN_MC!M160="","*",FN_MC!M160)</f>
        <v>-</v>
      </c>
      <c r="L173" s="196" t="str">
        <f>IF(FN_MC!N160="","*",FN_MC!N160)</f>
        <v>-</v>
      </c>
      <c r="M173" s="97" t="str">
        <f>IF(FN_MC!J160="","*",FN_MC!J160)</f>
        <v>*</v>
      </c>
      <c r="N173" s="183" t="str">
        <f>IF(FN_MC!K160="","*",FN_MC!K160)</f>
        <v>*</v>
      </c>
      <c r="O173" s="183" t="str">
        <f>IF(FN_MC!L160="","*",FN_MC!L160)</f>
        <v>-</v>
      </c>
      <c r="P173" s="107" t="str">
        <f>IF(FN_MC!O160="","*",FN_MC!O160)</f>
        <v>*</v>
      </c>
      <c r="Q173" s="107" t="str">
        <f>IF(FN_MC!P160="","*",FN_MC!P160)</f>
        <v>*</v>
      </c>
      <c r="R173" s="96" t="str">
        <f>IF(FN_MC!Q160="","*",CONCATENATE(FN_MC!Q160," ",FN_MC!R160))</f>
        <v>*</v>
      </c>
      <c r="S173" s="96" t="str">
        <f>IF(FN_MC!V160="","*",FN_MC!V160)</f>
        <v>*</v>
      </c>
      <c r="T173" s="96" t="str">
        <f>IF(FN_MC!W160="","*",FN_MC!W160)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IF(FN_MC!Y161="","*",FN_MC!Y161)</f>
        <v>*</v>
      </c>
      <c r="B174" s="95" t="str">
        <f>IF(FN_MC!X161="","*",FN_MC!X161)</f>
        <v>*</v>
      </c>
      <c r="C174" s="95" t="str">
        <f>IF(FN_MC!Z161="","*",FN_MC!Z161)</f>
        <v>*</v>
      </c>
      <c r="D174" s="96" t="str">
        <f>IF(FN_MC!S161="","*",FN_MC!S161)</f>
        <v>-</v>
      </c>
      <c r="E174" s="96" t="str">
        <f>IF(FN_MC!T161="","*",FN_MC!T161)</f>
        <v>-</v>
      </c>
      <c r="F174" s="96" t="str">
        <f>IF(FN_MC!B161="","*",FN_MC!B161)</f>
        <v>*</v>
      </c>
      <c r="G174" s="96" t="str">
        <f>IF(FN_MC!D161="","*",FN_MC!D161)</f>
        <v>*</v>
      </c>
      <c r="H174" s="96" t="str">
        <f>IF(FN_MC!F161="","*",FN_MC!F161)</f>
        <v>*</v>
      </c>
      <c r="I174" s="96" t="str">
        <f>IF(FN_MC!H161="","*",FN_MC!H161)</f>
        <v>*</v>
      </c>
      <c r="J174" s="96" t="str">
        <f>IF(FN_MC!I161="","*",FN_MC!I161)</f>
        <v>*</v>
      </c>
      <c r="K174" s="96" t="str">
        <f>IF(FN_MC!M161="","*",FN_MC!M161)</f>
        <v>-</v>
      </c>
      <c r="L174" s="196" t="str">
        <f>IF(FN_MC!N161="","*",FN_MC!N161)</f>
        <v>-</v>
      </c>
      <c r="M174" s="97" t="str">
        <f>IF(FN_MC!J161="","*",FN_MC!J161)</f>
        <v>*</v>
      </c>
      <c r="N174" s="183" t="str">
        <f>IF(FN_MC!K161="","*",FN_MC!K161)</f>
        <v>*</v>
      </c>
      <c r="O174" s="183" t="str">
        <f>IF(FN_MC!L161="","*",FN_MC!L161)</f>
        <v>-</v>
      </c>
      <c r="P174" s="107" t="str">
        <f>IF(FN_MC!O161="","*",FN_MC!O161)</f>
        <v>*</v>
      </c>
      <c r="Q174" s="107" t="str">
        <f>IF(FN_MC!P161="","*",FN_MC!P161)</f>
        <v>*</v>
      </c>
      <c r="R174" s="96" t="str">
        <f>IF(FN_MC!Q161="","*",CONCATENATE(FN_MC!Q161," ",FN_MC!R161))</f>
        <v>*</v>
      </c>
      <c r="S174" s="96" t="str">
        <f>IF(FN_MC!V161="","*",FN_MC!V161)</f>
        <v>*</v>
      </c>
      <c r="T174" s="96" t="str">
        <f>IF(FN_MC!W161="","*",FN_MC!W161)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IF(FN_MC!Y162="","*",FN_MC!Y162)</f>
        <v>*</v>
      </c>
      <c r="B175" s="95" t="str">
        <f>IF(FN_MC!X162="","*",FN_MC!X162)</f>
        <v>*</v>
      </c>
      <c r="C175" s="95" t="str">
        <f>IF(FN_MC!Z162="","*",FN_MC!Z162)</f>
        <v>*</v>
      </c>
      <c r="D175" s="96" t="str">
        <f>IF(FN_MC!S162="","*",FN_MC!S162)</f>
        <v>-</v>
      </c>
      <c r="E175" s="96" t="str">
        <f>IF(FN_MC!T162="","*",FN_MC!T162)</f>
        <v>-</v>
      </c>
      <c r="F175" s="96" t="str">
        <f>IF(FN_MC!B162="","*",FN_MC!B162)</f>
        <v>*</v>
      </c>
      <c r="G175" s="96" t="str">
        <f>IF(FN_MC!D162="","*",FN_MC!D162)</f>
        <v>*</v>
      </c>
      <c r="H175" s="96" t="str">
        <f>IF(FN_MC!F162="","*",FN_MC!F162)</f>
        <v>*</v>
      </c>
      <c r="I175" s="96" t="str">
        <f>IF(FN_MC!H162="","*",FN_MC!H162)</f>
        <v>*</v>
      </c>
      <c r="J175" s="96" t="str">
        <f>IF(FN_MC!I162="","*",FN_MC!I162)</f>
        <v>*</v>
      </c>
      <c r="K175" s="96" t="str">
        <f>IF(FN_MC!M162="","*",FN_MC!M162)</f>
        <v>-</v>
      </c>
      <c r="L175" s="196" t="str">
        <f>IF(FN_MC!N162="","*",FN_MC!N162)</f>
        <v>-</v>
      </c>
      <c r="M175" s="97" t="str">
        <f>IF(FN_MC!J162="","*",FN_MC!J162)</f>
        <v>*</v>
      </c>
      <c r="N175" s="183" t="str">
        <f>IF(FN_MC!K162="","*",FN_MC!K162)</f>
        <v>*</v>
      </c>
      <c r="O175" s="183" t="str">
        <f>IF(FN_MC!L162="","*",FN_MC!L162)</f>
        <v>-</v>
      </c>
      <c r="P175" s="107" t="str">
        <f>IF(FN_MC!O162="","*",FN_MC!O162)</f>
        <v>*</v>
      </c>
      <c r="Q175" s="107" t="str">
        <f>IF(FN_MC!P162="","*",FN_MC!P162)</f>
        <v>*</v>
      </c>
      <c r="R175" s="96" t="str">
        <f>IF(FN_MC!Q162="","*",CONCATENATE(FN_MC!Q162," ",FN_MC!R162))</f>
        <v>*</v>
      </c>
      <c r="S175" s="96" t="str">
        <f>IF(FN_MC!V162="","*",FN_MC!V162)</f>
        <v>*</v>
      </c>
      <c r="T175" s="96" t="str">
        <f>IF(FN_MC!W162="","*",FN_MC!W162)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IF(FN_MC!Y163="","*",FN_MC!Y163)</f>
        <v>*</v>
      </c>
      <c r="B176" s="95" t="str">
        <f>IF(FN_MC!X163="","*",FN_MC!X163)</f>
        <v>*</v>
      </c>
      <c r="C176" s="95" t="str">
        <f>IF(FN_MC!Z163="","*",FN_MC!Z163)</f>
        <v>*</v>
      </c>
      <c r="D176" s="96" t="str">
        <f>IF(FN_MC!S163="","*",FN_MC!S163)</f>
        <v>-</v>
      </c>
      <c r="E176" s="96" t="str">
        <f>IF(FN_MC!T163="","*",FN_MC!T163)</f>
        <v>-</v>
      </c>
      <c r="F176" s="96" t="str">
        <f>IF(FN_MC!B163="","*",FN_MC!B163)</f>
        <v>*</v>
      </c>
      <c r="G176" s="96" t="str">
        <f>IF(FN_MC!D163="","*",FN_MC!D163)</f>
        <v>*</v>
      </c>
      <c r="H176" s="96" t="str">
        <f>IF(FN_MC!F163="","*",FN_MC!F163)</f>
        <v>*</v>
      </c>
      <c r="I176" s="96" t="str">
        <f>IF(FN_MC!H163="","*",FN_MC!H163)</f>
        <v>*</v>
      </c>
      <c r="J176" s="96" t="str">
        <f>IF(FN_MC!I163="","*",FN_MC!I163)</f>
        <v>*</v>
      </c>
      <c r="K176" s="96" t="str">
        <f>IF(FN_MC!M163="","*",FN_MC!M163)</f>
        <v>-</v>
      </c>
      <c r="L176" s="196" t="str">
        <f>IF(FN_MC!N163="","*",FN_MC!N163)</f>
        <v>-</v>
      </c>
      <c r="M176" s="97" t="str">
        <f>IF(FN_MC!J163="","*",FN_MC!J163)</f>
        <v>*</v>
      </c>
      <c r="N176" s="183" t="str">
        <f>IF(FN_MC!K163="","*",FN_MC!K163)</f>
        <v>*</v>
      </c>
      <c r="O176" s="183" t="str">
        <f>IF(FN_MC!L163="","*",FN_MC!L163)</f>
        <v>-</v>
      </c>
      <c r="P176" s="107" t="str">
        <f>IF(FN_MC!O163="","*",FN_MC!O163)</f>
        <v>*</v>
      </c>
      <c r="Q176" s="107" t="str">
        <f>IF(FN_MC!P163="","*",FN_MC!P163)</f>
        <v>*</v>
      </c>
      <c r="R176" s="96" t="str">
        <f>IF(FN_MC!Q163="","*",CONCATENATE(FN_MC!Q163," ",FN_MC!R163))</f>
        <v>*</v>
      </c>
      <c r="S176" s="96" t="str">
        <f>IF(FN_MC!V163="","*",FN_MC!V163)</f>
        <v>*</v>
      </c>
      <c r="T176" s="96" t="str">
        <f>IF(FN_MC!W163="","*",FN_MC!W163)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IF(FN_MC!Y164="","*",FN_MC!Y164)</f>
        <v>*</v>
      </c>
      <c r="B177" s="95" t="str">
        <f>IF(FN_MC!X164="","*",FN_MC!X164)</f>
        <v>*</v>
      </c>
      <c r="C177" s="95" t="str">
        <f>IF(FN_MC!Z164="","*",FN_MC!Z164)</f>
        <v>*</v>
      </c>
      <c r="D177" s="96" t="str">
        <f>IF(FN_MC!S164="","*",FN_MC!S164)</f>
        <v>-</v>
      </c>
      <c r="E177" s="96" t="str">
        <f>IF(FN_MC!T164="","*",FN_MC!T164)</f>
        <v>-</v>
      </c>
      <c r="F177" s="96" t="str">
        <f>IF(FN_MC!B164="","*",FN_MC!B164)</f>
        <v>*</v>
      </c>
      <c r="G177" s="96" t="str">
        <f>IF(FN_MC!D164="","*",FN_MC!D164)</f>
        <v>*</v>
      </c>
      <c r="H177" s="96" t="str">
        <f>IF(FN_MC!F164="","*",FN_MC!F164)</f>
        <v>*</v>
      </c>
      <c r="I177" s="96" t="str">
        <f>IF(FN_MC!H164="","*",FN_MC!H164)</f>
        <v>*</v>
      </c>
      <c r="J177" s="96" t="str">
        <f>IF(FN_MC!I164="","*",FN_MC!I164)</f>
        <v>*</v>
      </c>
      <c r="K177" s="96" t="str">
        <f>IF(FN_MC!M164="","*",FN_MC!M164)</f>
        <v>-</v>
      </c>
      <c r="L177" s="196" t="str">
        <f>IF(FN_MC!N164="","*",FN_MC!N164)</f>
        <v>-</v>
      </c>
      <c r="M177" s="97" t="str">
        <f>IF(FN_MC!J164="","*",FN_MC!J164)</f>
        <v>*</v>
      </c>
      <c r="N177" s="183" t="str">
        <f>IF(FN_MC!K164="","*",FN_MC!K164)</f>
        <v>*</v>
      </c>
      <c r="O177" s="183" t="str">
        <f>IF(FN_MC!L164="","*",FN_MC!L164)</f>
        <v>-</v>
      </c>
      <c r="P177" s="107" t="str">
        <f>IF(FN_MC!O164="","*",FN_MC!O164)</f>
        <v>*</v>
      </c>
      <c r="Q177" s="107" t="str">
        <f>IF(FN_MC!P164="","*",FN_MC!P164)</f>
        <v>*</v>
      </c>
      <c r="R177" s="96" t="str">
        <f>IF(FN_MC!Q164="","*",CONCATENATE(FN_MC!Q164," ",FN_MC!R164))</f>
        <v>*</v>
      </c>
      <c r="S177" s="96" t="str">
        <f>IF(FN_MC!V164="","*",FN_MC!V164)</f>
        <v>*</v>
      </c>
      <c r="T177" s="96" t="str">
        <f>IF(FN_MC!W164="","*",FN_MC!W164)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IF(FN_MC!Y165="","*",FN_MC!Y165)</f>
        <v>*</v>
      </c>
      <c r="B178" s="95" t="str">
        <f>IF(FN_MC!X165="","*",FN_MC!X165)</f>
        <v>*</v>
      </c>
      <c r="C178" s="95" t="str">
        <f>IF(FN_MC!Z165="","*",FN_MC!Z165)</f>
        <v>*</v>
      </c>
      <c r="D178" s="96" t="str">
        <f>IF(FN_MC!S165="","*",FN_MC!S165)</f>
        <v>-</v>
      </c>
      <c r="E178" s="96" t="str">
        <f>IF(FN_MC!T165="","*",FN_MC!T165)</f>
        <v>-</v>
      </c>
      <c r="F178" s="96" t="str">
        <f>IF(FN_MC!B165="","*",FN_MC!B165)</f>
        <v>*</v>
      </c>
      <c r="G178" s="96" t="str">
        <f>IF(FN_MC!D165="","*",FN_MC!D165)</f>
        <v>*</v>
      </c>
      <c r="H178" s="96" t="str">
        <f>IF(FN_MC!F165="","*",FN_MC!F165)</f>
        <v>*</v>
      </c>
      <c r="I178" s="96" t="str">
        <f>IF(FN_MC!H165="","*",FN_MC!H165)</f>
        <v>*</v>
      </c>
      <c r="J178" s="96" t="str">
        <f>IF(FN_MC!I165="","*",FN_MC!I165)</f>
        <v>*</v>
      </c>
      <c r="K178" s="96" t="str">
        <f>IF(FN_MC!M165="","*",FN_MC!M165)</f>
        <v>-</v>
      </c>
      <c r="L178" s="196" t="str">
        <f>IF(FN_MC!N165="","*",FN_MC!N165)</f>
        <v>-</v>
      </c>
      <c r="M178" s="97" t="str">
        <f>IF(FN_MC!J165="","*",FN_MC!J165)</f>
        <v>*</v>
      </c>
      <c r="N178" s="183" t="str">
        <f>IF(FN_MC!K165="","*",FN_MC!K165)</f>
        <v>*</v>
      </c>
      <c r="O178" s="183" t="str">
        <f>IF(FN_MC!L165="","*",FN_MC!L165)</f>
        <v>-</v>
      </c>
      <c r="P178" s="107" t="str">
        <f>IF(FN_MC!O165="","*",FN_MC!O165)</f>
        <v>*</v>
      </c>
      <c r="Q178" s="107" t="str">
        <f>IF(FN_MC!P165="","*",FN_MC!P165)</f>
        <v>*</v>
      </c>
      <c r="R178" s="96" t="str">
        <f>IF(FN_MC!Q165="","*",CONCATENATE(FN_MC!Q165," ",FN_MC!R165))</f>
        <v>*</v>
      </c>
      <c r="S178" s="96" t="str">
        <f>IF(FN_MC!V165="","*",FN_MC!V165)</f>
        <v>*</v>
      </c>
      <c r="T178" s="96" t="str">
        <f>IF(FN_MC!W165="","*",FN_MC!W165)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IF(FN_MC!Y166="","*",FN_MC!Y166)</f>
        <v>*</v>
      </c>
      <c r="B179" s="95" t="str">
        <f>IF(FN_MC!X166="","*",FN_MC!X166)</f>
        <v>*</v>
      </c>
      <c r="C179" s="95" t="str">
        <f>IF(FN_MC!Z166="","*",FN_MC!Z166)</f>
        <v>*</v>
      </c>
      <c r="D179" s="96" t="str">
        <f>IF(FN_MC!S166="","*",FN_MC!S166)</f>
        <v>-</v>
      </c>
      <c r="E179" s="96" t="str">
        <f>IF(FN_MC!T166="","*",FN_MC!T166)</f>
        <v>-</v>
      </c>
      <c r="F179" s="96" t="str">
        <f>IF(FN_MC!B166="","*",FN_MC!B166)</f>
        <v>*</v>
      </c>
      <c r="G179" s="96" t="str">
        <f>IF(FN_MC!D166="","*",FN_MC!D166)</f>
        <v>*</v>
      </c>
      <c r="H179" s="96" t="str">
        <f>IF(FN_MC!F166="","*",FN_MC!F166)</f>
        <v>*</v>
      </c>
      <c r="I179" s="96" t="str">
        <f>IF(FN_MC!H166="","*",FN_MC!H166)</f>
        <v>*</v>
      </c>
      <c r="J179" s="96" t="str">
        <f>IF(FN_MC!I166="","*",FN_MC!I166)</f>
        <v>*</v>
      </c>
      <c r="K179" s="96" t="str">
        <f>IF(FN_MC!M166="","*",FN_MC!M166)</f>
        <v>-</v>
      </c>
      <c r="L179" s="196" t="str">
        <f>IF(FN_MC!N166="","*",FN_MC!N166)</f>
        <v>-</v>
      </c>
      <c r="M179" s="97" t="str">
        <f>IF(FN_MC!J166="","*",FN_MC!J166)</f>
        <v>*</v>
      </c>
      <c r="N179" s="183" t="str">
        <f>IF(FN_MC!K166="","*",FN_MC!K166)</f>
        <v>*</v>
      </c>
      <c r="O179" s="183" t="str">
        <f>IF(FN_MC!L166="","*",FN_MC!L166)</f>
        <v>-</v>
      </c>
      <c r="P179" s="107" t="str">
        <f>IF(FN_MC!O166="","*",FN_MC!O166)</f>
        <v>*</v>
      </c>
      <c r="Q179" s="107" t="str">
        <f>IF(FN_MC!P166="","*",FN_MC!P166)</f>
        <v>*</v>
      </c>
      <c r="R179" s="96" t="str">
        <f>IF(FN_MC!Q166="","*",CONCATENATE(FN_MC!Q166," ",FN_MC!R166))</f>
        <v>*</v>
      </c>
      <c r="S179" s="96" t="str">
        <f>IF(FN_MC!V166="","*",FN_MC!V166)</f>
        <v>*</v>
      </c>
      <c r="T179" s="96" t="str">
        <f>IF(FN_MC!W166="","*",FN_MC!W166)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IF(FN_MC!Y167="","*",FN_MC!Y167)</f>
        <v>*</v>
      </c>
      <c r="B180" s="95" t="str">
        <f>IF(FN_MC!X167="","*",FN_MC!X167)</f>
        <v>*</v>
      </c>
      <c r="C180" s="95" t="str">
        <f>IF(FN_MC!Z167="","*",FN_MC!Z167)</f>
        <v>*</v>
      </c>
      <c r="D180" s="96" t="str">
        <f>IF(FN_MC!S167="","*",FN_MC!S167)</f>
        <v>-</v>
      </c>
      <c r="E180" s="96" t="str">
        <f>IF(FN_MC!T167="","*",FN_MC!T167)</f>
        <v>-</v>
      </c>
      <c r="F180" s="96" t="str">
        <f>IF(FN_MC!B167="","*",FN_MC!B167)</f>
        <v>*</v>
      </c>
      <c r="G180" s="96" t="str">
        <f>IF(FN_MC!D167="","*",FN_MC!D167)</f>
        <v>*</v>
      </c>
      <c r="H180" s="96" t="str">
        <f>IF(FN_MC!F167="","*",FN_MC!F167)</f>
        <v>*</v>
      </c>
      <c r="I180" s="96" t="str">
        <f>IF(FN_MC!H167="","*",FN_MC!H167)</f>
        <v>*</v>
      </c>
      <c r="J180" s="96" t="str">
        <f>IF(FN_MC!I167="","*",FN_MC!I167)</f>
        <v>*</v>
      </c>
      <c r="K180" s="96" t="str">
        <f>IF(FN_MC!M167="","*",FN_MC!M167)</f>
        <v>-</v>
      </c>
      <c r="L180" s="196" t="str">
        <f>IF(FN_MC!N167="","*",FN_MC!N167)</f>
        <v>-</v>
      </c>
      <c r="M180" s="97" t="str">
        <f>IF(FN_MC!J167="","*",FN_MC!J167)</f>
        <v>*</v>
      </c>
      <c r="N180" s="183" t="str">
        <f>IF(FN_MC!K167="","*",FN_MC!K167)</f>
        <v>*</v>
      </c>
      <c r="O180" s="183" t="str">
        <f>IF(FN_MC!L167="","*",FN_MC!L167)</f>
        <v>-</v>
      </c>
      <c r="P180" s="107" t="str">
        <f>IF(FN_MC!O167="","*",FN_MC!O167)</f>
        <v>*</v>
      </c>
      <c r="Q180" s="107" t="str">
        <f>IF(FN_MC!P167="","*",FN_MC!P167)</f>
        <v>*</v>
      </c>
      <c r="R180" s="96" t="str">
        <f>IF(FN_MC!Q167="","*",CONCATENATE(FN_MC!Q167," ",FN_MC!R167))</f>
        <v>*</v>
      </c>
      <c r="S180" s="96" t="str">
        <f>IF(FN_MC!V167="","*",FN_MC!V167)</f>
        <v>*</v>
      </c>
      <c r="T180" s="96" t="str">
        <f>IF(FN_MC!W167="","*",FN_MC!W167)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IF(FN_MC!Y168="","*",FN_MC!Y168)</f>
        <v>*</v>
      </c>
      <c r="B181" s="95" t="str">
        <f>IF(FN_MC!X168="","*",FN_MC!X168)</f>
        <v>*</v>
      </c>
      <c r="C181" s="95" t="str">
        <f>IF(FN_MC!Z168="","*",FN_MC!Z168)</f>
        <v>*</v>
      </c>
      <c r="D181" s="96" t="str">
        <f>IF(FN_MC!S168="","*",FN_MC!S168)</f>
        <v>-</v>
      </c>
      <c r="E181" s="96" t="str">
        <f>IF(FN_MC!T168="","*",FN_MC!T168)</f>
        <v>-</v>
      </c>
      <c r="F181" s="96" t="str">
        <f>IF(FN_MC!B168="","*",FN_MC!B168)</f>
        <v>*</v>
      </c>
      <c r="G181" s="96" t="str">
        <f>IF(FN_MC!D168="","*",FN_MC!D168)</f>
        <v>*</v>
      </c>
      <c r="H181" s="96" t="str">
        <f>IF(FN_MC!F168="","*",FN_MC!F168)</f>
        <v>*</v>
      </c>
      <c r="I181" s="96" t="str">
        <f>IF(FN_MC!H168="","*",FN_MC!H168)</f>
        <v>*</v>
      </c>
      <c r="J181" s="96" t="str">
        <f>IF(FN_MC!I168="","*",FN_MC!I168)</f>
        <v>*</v>
      </c>
      <c r="K181" s="96" t="str">
        <f>IF(FN_MC!M168="","*",FN_MC!M168)</f>
        <v>-</v>
      </c>
      <c r="L181" s="196" t="str">
        <f>IF(FN_MC!N168="","*",FN_MC!N168)</f>
        <v>-</v>
      </c>
      <c r="M181" s="97" t="str">
        <f>IF(FN_MC!J168="","*",FN_MC!J168)</f>
        <v>*</v>
      </c>
      <c r="N181" s="183" t="str">
        <f>IF(FN_MC!K168="","*",FN_MC!K168)</f>
        <v>*</v>
      </c>
      <c r="O181" s="183" t="str">
        <f>IF(FN_MC!L168="","*",FN_MC!L168)</f>
        <v>-</v>
      </c>
      <c r="P181" s="107" t="str">
        <f>IF(FN_MC!O168="","*",FN_MC!O168)</f>
        <v>*</v>
      </c>
      <c r="Q181" s="107" t="str">
        <f>IF(FN_MC!P168="","*",FN_MC!P168)</f>
        <v>*</v>
      </c>
      <c r="R181" s="96" t="str">
        <f>IF(FN_MC!Q168="","*",CONCATENATE(FN_MC!Q168," ",FN_MC!R168))</f>
        <v>*</v>
      </c>
      <c r="S181" s="96" t="str">
        <f>IF(FN_MC!V168="","*",FN_MC!V168)</f>
        <v>*</v>
      </c>
      <c r="T181" s="96" t="str">
        <f>IF(FN_MC!W168="","*",FN_MC!W168)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IF(FN_MC!Y169="","*",FN_MC!Y169)</f>
        <v>*</v>
      </c>
      <c r="B182" s="95" t="str">
        <f>IF(FN_MC!X169="","*",FN_MC!X169)</f>
        <v>*</v>
      </c>
      <c r="C182" s="95" t="str">
        <f>IF(FN_MC!Z169="","*",FN_MC!Z169)</f>
        <v>*</v>
      </c>
      <c r="D182" s="96" t="str">
        <f>IF(FN_MC!S169="","*",FN_MC!S169)</f>
        <v>-</v>
      </c>
      <c r="E182" s="96" t="str">
        <f>IF(FN_MC!T169="","*",FN_MC!T169)</f>
        <v>-</v>
      </c>
      <c r="F182" s="96" t="str">
        <f>IF(FN_MC!B169="","*",FN_MC!B169)</f>
        <v>*</v>
      </c>
      <c r="G182" s="96" t="str">
        <f>IF(FN_MC!D169="","*",FN_MC!D169)</f>
        <v>*</v>
      </c>
      <c r="H182" s="96" t="str">
        <f>IF(FN_MC!F169="","*",FN_MC!F169)</f>
        <v>*</v>
      </c>
      <c r="I182" s="96" t="str">
        <f>IF(FN_MC!H169="","*",FN_MC!H169)</f>
        <v>*</v>
      </c>
      <c r="J182" s="96" t="str">
        <f>IF(FN_MC!I169="","*",FN_MC!I169)</f>
        <v>*</v>
      </c>
      <c r="K182" s="96" t="str">
        <f>IF(FN_MC!M169="","*",FN_MC!M169)</f>
        <v>-</v>
      </c>
      <c r="L182" s="196" t="str">
        <f>IF(FN_MC!N169="","*",FN_MC!N169)</f>
        <v>-</v>
      </c>
      <c r="M182" s="97" t="str">
        <f>IF(FN_MC!J169="","*",FN_MC!J169)</f>
        <v>*</v>
      </c>
      <c r="N182" s="183" t="str">
        <f>IF(FN_MC!K169="","*",FN_MC!K169)</f>
        <v>*</v>
      </c>
      <c r="O182" s="183" t="str">
        <f>IF(FN_MC!L169="","*",FN_MC!L169)</f>
        <v>-</v>
      </c>
      <c r="P182" s="107" t="str">
        <f>IF(FN_MC!O169="","*",FN_MC!O169)</f>
        <v>*</v>
      </c>
      <c r="Q182" s="107" t="str">
        <f>IF(FN_MC!P169="","*",FN_MC!P169)</f>
        <v>*</v>
      </c>
      <c r="R182" s="96" t="str">
        <f>IF(FN_MC!Q169="","*",CONCATENATE(FN_MC!Q169," ",FN_MC!R169))</f>
        <v>*</v>
      </c>
      <c r="S182" s="96" t="str">
        <f>IF(FN_MC!V169="","*",FN_MC!V169)</f>
        <v>*</v>
      </c>
      <c r="T182" s="96" t="str">
        <f>IF(FN_MC!W169="","*",FN_MC!W169)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IF(FN_MC!Y170="","*",FN_MC!Y170)</f>
        <v>*</v>
      </c>
      <c r="B183" s="95" t="str">
        <f>IF(FN_MC!X170="","*",FN_MC!X170)</f>
        <v>*</v>
      </c>
      <c r="C183" s="95" t="str">
        <f>IF(FN_MC!Z170="","*",FN_MC!Z170)</f>
        <v>*</v>
      </c>
      <c r="D183" s="96" t="str">
        <f>IF(FN_MC!S170="","*",FN_MC!S170)</f>
        <v>-</v>
      </c>
      <c r="E183" s="96" t="str">
        <f>IF(FN_MC!T170="","*",FN_MC!T170)</f>
        <v>-</v>
      </c>
      <c r="F183" s="96" t="str">
        <f>IF(FN_MC!B170="","*",FN_MC!B170)</f>
        <v>*</v>
      </c>
      <c r="G183" s="96" t="str">
        <f>IF(FN_MC!D170="","*",FN_MC!D170)</f>
        <v>*</v>
      </c>
      <c r="H183" s="96" t="str">
        <f>IF(FN_MC!F170="","*",FN_MC!F170)</f>
        <v>*</v>
      </c>
      <c r="I183" s="96" t="str">
        <f>IF(FN_MC!H170="","*",FN_MC!H170)</f>
        <v>*</v>
      </c>
      <c r="J183" s="96" t="str">
        <f>IF(FN_MC!I170="","*",FN_MC!I170)</f>
        <v>*</v>
      </c>
      <c r="K183" s="96" t="str">
        <f>IF(FN_MC!M170="","*",FN_MC!M170)</f>
        <v>-</v>
      </c>
      <c r="L183" s="196" t="str">
        <f>IF(FN_MC!N170="","*",FN_MC!N170)</f>
        <v>-</v>
      </c>
      <c r="M183" s="97" t="str">
        <f>IF(FN_MC!J170="","*",FN_MC!J170)</f>
        <v>*</v>
      </c>
      <c r="N183" s="183" t="str">
        <f>IF(FN_MC!K170="","*",FN_MC!K170)</f>
        <v>*</v>
      </c>
      <c r="O183" s="183" t="str">
        <f>IF(FN_MC!L170="","*",FN_MC!L170)</f>
        <v>-</v>
      </c>
      <c r="P183" s="107" t="str">
        <f>IF(FN_MC!O170="","*",FN_MC!O170)</f>
        <v>*</v>
      </c>
      <c r="Q183" s="107" t="str">
        <f>IF(FN_MC!P170="","*",FN_MC!P170)</f>
        <v>*</v>
      </c>
      <c r="R183" s="96" t="str">
        <f>IF(FN_MC!Q170="","*",CONCATENATE(FN_MC!Q170," ",FN_MC!R170))</f>
        <v>*</v>
      </c>
      <c r="S183" s="96" t="str">
        <f>IF(FN_MC!V170="","*",FN_MC!V170)</f>
        <v>*</v>
      </c>
      <c r="T183" s="96" t="str">
        <f>IF(FN_MC!W170="","*",FN_MC!W170)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IF(FN_MC!Y171="","*",FN_MC!Y171)</f>
        <v>*</v>
      </c>
      <c r="B184" s="95" t="str">
        <f>IF(FN_MC!X171="","*",FN_MC!X171)</f>
        <v>*</v>
      </c>
      <c r="C184" s="95" t="str">
        <f>IF(FN_MC!Z171="","*",FN_MC!Z171)</f>
        <v>*</v>
      </c>
      <c r="D184" s="96" t="str">
        <f>IF(FN_MC!S171="","*",FN_MC!S171)</f>
        <v>-</v>
      </c>
      <c r="E184" s="96" t="str">
        <f>IF(FN_MC!T171="","*",FN_MC!T171)</f>
        <v>-</v>
      </c>
      <c r="F184" s="96" t="str">
        <f>IF(FN_MC!B171="","*",FN_MC!B171)</f>
        <v>*</v>
      </c>
      <c r="G184" s="96" t="str">
        <f>IF(FN_MC!D171="","*",FN_MC!D171)</f>
        <v>*</v>
      </c>
      <c r="H184" s="96" t="str">
        <f>IF(FN_MC!F171="","*",FN_MC!F171)</f>
        <v>*</v>
      </c>
      <c r="I184" s="96" t="str">
        <f>IF(FN_MC!H171="","*",FN_MC!H171)</f>
        <v>*</v>
      </c>
      <c r="J184" s="96" t="str">
        <f>IF(FN_MC!I171="","*",FN_MC!I171)</f>
        <v>*</v>
      </c>
      <c r="K184" s="96" t="str">
        <f>IF(FN_MC!M171="","*",FN_MC!M171)</f>
        <v>-</v>
      </c>
      <c r="L184" s="196" t="str">
        <f>IF(FN_MC!N171="","*",FN_MC!N171)</f>
        <v>-</v>
      </c>
      <c r="M184" s="97" t="str">
        <f>IF(FN_MC!J171="","*",FN_MC!J171)</f>
        <v>*</v>
      </c>
      <c r="N184" s="183" t="str">
        <f>IF(FN_MC!K171="","*",FN_MC!K171)</f>
        <v>*</v>
      </c>
      <c r="O184" s="183" t="str">
        <f>IF(FN_MC!L171="","*",FN_MC!L171)</f>
        <v>-</v>
      </c>
      <c r="P184" s="107" t="str">
        <f>IF(FN_MC!O171="","*",FN_MC!O171)</f>
        <v>*</v>
      </c>
      <c r="Q184" s="107" t="str">
        <f>IF(FN_MC!P171="","*",FN_MC!P171)</f>
        <v>*</v>
      </c>
      <c r="R184" s="96" t="str">
        <f>IF(FN_MC!Q171="","*",CONCATENATE(FN_MC!Q171," ",FN_MC!R171))</f>
        <v>*</v>
      </c>
      <c r="S184" s="96" t="str">
        <f>IF(FN_MC!V171="","*",FN_MC!V171)</f>
        <v>*</v>
      </c>
      <c r="T184" s="96" t="str">
        <f>IF(FN_MC!W171="","*",FN_MC!W171)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IF(FN_MC!Y172="","*",FN_MC!Y172)</f>
        <v>*</v>
      </c>
      <c r="B185" s="95" t="str">
        <f>IF(FN_MC!X172="","*",FN_MC!X172)</f>
        <v>*</v>
      </c>
      <c r="C185" s="95" t="str">
        <f>IF(FN_MC!Z172="","*",FN_MC!Z172)</f>
        <v>*</v>
      </c>
      <c r="D185" s="96" t="str">
        <f>IF(FN_MC!S172="","*",FN_MC!S172)</f>
        <v>-</v>
      </c>
      <c r="E185" s="96" t="str">
        <f>IF(FN_MC!T172="","*",FN_MC!T172)</f>
        <v>-</v>
      </c>
      <c r="F185" s="96" t="str">
        <f>IF(FN_MC!B172="","*",FN_MC!B172)</f>
        <v>*</v>
      </c>
      <c r="G185" s="96" t="str">
        <f>IF(FN_MC!D172="","*",FN_MC!D172)</f>
        <v>*</v>
      </c>
      <c r="H185" s="96" t="str">
        <f>IF(FN_MC!F172="","*",FN_MC!F172)</f>
        <v>*</v>
      </c>
      <c r="I185" s="96" t="str">
        <f>IF(FN_MC!H172="","*",FN_MC!H172)</f>
        <v>*</v>
      </c>
      <c r="J185" s="96" t="str">
        <f>IF(FN_MC!I172="","*",FN_MC!I172)</f>
        <v>*</v>
      </c>
      <c r="K185" s="96" t="str">
        <f>IF(FN_MC!M172="","*",FN_MC!M172)</f>
        <v>-</v>
      </c>
      <c r="L185" s="196" t="str">
        <f>IF(FN_MC!N172="","*",FN_MC!N172)</f>
        <v>-</v>
      </c>
      <c r="M185" s="97" t="str">
        <f>IF(FN_MC!J172="","*",FN_MC!J172)</f>
        <v>*</v>
      </c>
      <c r="N185" s="183" t="str">
        <f>IF(FN_MC!K172="","*",FN_MC!K172)</f>
        <v>*</v>
      </c>
      <c r="O185" s="183" t="str">
        <f>IF(FN_MC!L172="","*",FN_MC!L172)</f>
        <v>-</v>
      </c>
      <c r="P185" s="107" t="str">
        <f>IF(FN_MC!O172="","*",FN_MC!O172)</f>
        <v>*</v>
      </c>
      <c r="Q185" s="107" t="str">
        <f>IF(FN_MC!P172="","*",FN_MC!P172)</f>
        <v>*</v>
      </c>
      <c r="R185" s="96" t="str">
        <f>IF(FN_MC!Q172="","*",CONCATENATE(FN_MC!Q172," ",FN_MC!R172))</f>
        <v>*</v>
      </c>
      <c r="S185" s="96" t="str">
        <f>IF(FN_MC!V172="","*",FN_MC!V172)</f>
        <v>*</v>
      </c>
      <c r="T185" s="96" t="str">
        <f>IF(FN_MC!W172="","*",FN_MC!W172)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IF(FN_MC!Y173="","*",FN_MC!Y173)</f>
        <v>*</v>
      </c>
      <c r="B186" s="95" t="str">
        <f>IF(FN_MC!X173="","*",FN_MC!X173)</f>
        <v>*</v>
      </c>
      <c r="C186" s="95" t="str">
        <f>IF(FN_MC!Z173="","*",FN_MC!Z173)</f>
        <v>*</v>
      </c>
      <c r="D186" s="96" t="str">
        <f>IF(FN_MC!S173="","*",FN_MC!S173)</f>
        <v>-</v>
      </c>
      <c r="E186" s="96" t="str">
        <f>IF(FN_MC!T173="","*",FN_MC!T173)</f>
        <v>-</v>
      </c>
      <c r="F186" s="96" t="str">
        <f>IF(FN_MC!B173="","*",FN_MC!B173)</f>
        <v>*</v>
      </c>
      <c r="G186" s="96" t="str">
        <f>IF(FN_MC!D173="","*",FN_MC!D173)</f>
        <v>*</v>
      </c>
      <c r="H186" s="96" t="str">
        <f>IF(FN_MC!F173="","*",FN_MC!F173)</f>
        <v>*</v>
      </c>
      <c r="I186" s="96" t="str">
        <f>IF(FN_MC!H173="","*",FN_MC!H173)</f>
        <v>*</v>
      </c>
      <c r="J186" s="96" t="str">
        <f>IF(FN_MC!I173="","*",FN_MC!I173)</f>
        <v>*</v>
      </c>
      <c r="K186" s="96" t="str">
        <f>IF(FN_MC!M173="","*",FN_MC!M173)</f>
        <v>-</v>
      </c>
      <c r="L186" s="196" t="str">
        <f>IF(FN_MC!N173="","*",FN_MC!N173)</f>
        <v>-</v>
      </c>
      <c r="M186" s="97" t="str">
        <f>IF(FN_MC!J173="","*",FN_MC!J173)</f>
        <v>*</v>
      </c>
      <c r="N186" s="183" t="str">
        <f>IF(FN_MC!K173="","*",FN_MC!K173)</f>
        <v>*</v>
      </c>
      <c r="O186" s="183" t="str">
        <f>IF(FN_MC!L173="","*",FN_MC!L173)</f>
        <v>-</v>
      </c>
      <c r="P186" s="107" t="str">
        <f>IF(FN_MC!O173="","*",FN_MC!O173)</f>
        <v>*</v>
      </c>
      <c r="Q186" s="107" t="str">
        <f>IF(FN_MC!P173="","*",FN_MC!P173)</f>
        <v>*</v>
      </c>
      <c r="R186" s="96" t="str">
        <f>IF(FN_MC!Q173="","*",CONCATENATE(FN_MC!Q173," ",FN_MC!R173))</f>
        <v>*</v>
      </c>
      <c r="S186" s="96" t="str">
        <f>IF(FN_MC!V173="","*",FN_MC!V173)</f>
        <v>*</v>
      </c>
      <c r="T186" s="96" t="str">
        <f>IF(FN_MC!W173="","*",FN_MC!W173)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IF(FN_MC!Y174="","*",FN_MC!Y174)</f>
        <v>*</v>
      </c>
      <c r="B187" s="95" t="str">
        <f>IF(FN_MC!X174="","*",FN_MC!X174)</f>
        <v>*</v>
      </c>
      <c r="C187" s="95" t="str">
        <f>IF(FN_MC!Z174="","*",FN_MC!Z174)</f>
        <v>*</v>
      </c>
      <c r="D187" s="96" t="str">
        <f>IF(FN_MC!S174="","*",FN_MC!S174)</f>
        <v>-</v>
      </c>
      <c r="E187" s="96" t="str">
        <f>IF(FN_MC!T174="","*",FN_MC!T174)</f>
        <v>-</v>
      </c>
      <c r="F187" s="96" t="str">
        <f>IF(FN_MC!B174="","*",FN_MC!B174)</f>
        <v>*</v>
      </c>
      <c r="G187" s="96" t="str">
        <f>IF(FN_MC!D174="","*",FN_MC!D174)</f>
        <v>*</v>
      </c>
      <c r="H187" s="96" t="str">
        <f>IF(FN_MC!F174="","*",FN_MC!F174)</f>
        <v>*</v>
      </c>
      <c r="I187" s="96" t="str">
        <f>IF(FN_MC!H174="","*",FN_MC!H174)</f>
        <v>*</v>
      </c>
      <c r="J187" s="96" t="str">
        <f>IF(FN_MC!I174="","*",FN_MC!I174)</f>
        <v>*</v>
      </c>
      <c r="K187" s="96" t="str">
        <f>IF(FN_MC!M174="","*",FN_MC!M174)</f>
        <v>-</v>
      </c>
      <c r="L187" s="196" t="str">
        <f>IF(FN_MC!N174="","*",FN_MC!N174)</f>
        <v>-</v>
      </c>
      <c r="M187" s="97" t="str">
        <f>IF(FN_MC!J174="","*",FN_MC!J174)</f>
        <v>*</v>
      </c>
      <c r="N187" s="183" t="str">
        <f>IF(FN_MC!K174="","*",FN_MC!K174)</f>
        <v>*</v>
      </c>
      <c r="O187" s="183" t="str">
        <f>IF(FN_MC!L174="","*",FN_MC!L174)</f>
        <v>-</v>
      </c>
      <c r="P187" s="107" t="str">
        <f>IF(FN_MC!O174="","*",FN_MC!O174)</f>
        <v>*</v>
      </c>
      <c r="Q187" s="107" t="str">
        <f>IF(FN_MC!P174="","*",FN_MC!P174)</f>
        <v>*</v>
      </c>
      <c r="R187" s="96" t="str">
        <f>IF(FN_MC!Q174="","*",CONCATENATE(FN_MC!Q174," ",FN_MC!R174))</f>
        <v>*</v>
      </c>
      <c r="S187" s="96" t="str">
        <f>IF(FN_MC!V174="","*",FN_MC!V174)</f>
        <v>*</v>
      </c>
      <c r="T187" s="96" t="str">
        <f>IF(FN_MC!W174="","*",FN_MC!W174)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IF(FN_MC!Y175="","*",FN_MC!Y175)</f>
        <v>*</v>
      </c>
      <c r="B188" s="95" t="str">
        <f>IF(FN_MC!X175="","*",FN_MC!X175)</f>
        <v>*</v>
      </c>
      <c r="C188" s="95" t="str">
        <f>IF(FN_MC!Z175="","*",FN_MC!Z175)</f>
        <v>*</v>
      </c>
      <c r="D188" s="96" t="str">
        <f>IF(FN_MC!S175="","*",FN_MC!S175)</f>
        <v>-</v>
      </c>
      <c r="E188" s="96" t="str">
        <f>IF(FN_MC!T175="","*",FN_MC!T175)</f>
        <v>-</v>
      </c>
      <c r="F188" s="96" t="str">
        <f>IF(FN_MC!B175="","*",FN_MC!B175)</f>
        <v>*</v>
      </c>
      <c r="G188" s="96" t="str">
        <f>IF(FN_MC!D175="","*",FN_MC!D175)</f>
        <v>*</v>
      </c>
      <c r="H188" s="96" t="str">
        <f>IF(FN_MC!F175="","*",FN_MC!F175)</f>
        <v>*</v>
      </c>
      <c r="I188" s="96" t="str">
        <f>IF(FN_MC!H175="","*",FN_MC!H175)</f>
        <v>*</v>
      </c>
      <c r="J188" s="96" t="str">
        <f>IF(FN_MC!I175="","*",FN_MC!I175)</f>
        <v>*</v>
      </c>
      <c r="K188" s="96" t="str">
        <f>IF(FN_MC!M175="","*",FN_MC!M175)</f>
        <v>-</v>
      </c>
      <c r="L188" s="196" t="str">
        <f>IF(FN_MC!N175="","*",FN_MC!N175)</f>
        <v>-</v>
      </c>
      <c r="M188" s="97" t="str">
        <f>IF(FN_MC!J175="","*",FN_MC!J175)</f>
        <v>*</v>
      </c>
      <c r="N188" s="183" t="str">
        <f>IF(FN_MC!K175="","*",FN_MC!K175)</f>
        <v>*</v>
      </c>
      <c r="O188" s="183" t="str">
        <f>IF(FN_MC!L175="","*",FN_MC!L175)</f>
        <v>-</v>
      </c>
      <c r="P188" s="107" t="str">
        <f>IF(FN_MC!O175="","*",FN_MC!O175)</f>
        <v>*</v>
      </c>
      <c r="Q188" s="107" t="str">
        <f>IF(FN_MC!P175="","*",FN_MC!P175)</f>
        <v>*</v>
      </c>
      <c r="R188" s="96" t="str">
        <f>IF(FN_MC!Q175="","*",CONCATENATE(FN_MC!Q175," ",FN_MC!R175))</f>
        <v>*</v>
      </c>
      <c r="S188" s="96" t="str">
        <f>IF(FN_MC!V175="","*",FN_MC!V175)</f>
        <v>*</v>
      </c>
      <c r="T188" s="96" t="str">
        <f>IF(FN_MC!W175="","*",FN_MC!W175)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IF(FN_MC!Y176="","*",FN_MC!Y176)</f>
        <v>*</v>
      </c>
      <c r="B189" s="95" t="str">
        <f>IF(FN_MC!X176="","*",FN_MC!X176)</f>
        <v>*</v>
      </c>
      <c r="C189" s="95" t="str">
        <f>IF(FN_MC!Z176="","*",FN_MC!Z176)</f>
        <v>*</v>
      </c>
      <c r="D189" s="96" t="str">
        <f>IF(FN_MC!S176="","*",FN_MC!S176)</f>
        <v>-</v>
      </c>
      <c r="E189" s="96" t="str">
        <f>IF(FN_MC!T176="","*",FN_MC!T176)</f>
        <v>-</v>
      </c>
      <c r="F189" s="96" t="str">
        <f>IF(FN_MC!B176="","*",FN_MC!B176)</f>
        <v>*</v>
      </c>
      <c r="G189" s="96" t="str">
        <f>IF(FN_MC!D176="","*",FN_MC!D176)</f>
        <v>*</v>
      </c>
      <c r="H189" s="96" t="str">
        <f>IF(FN_MC!F176="","*",FN_MC!F176)</f>
        <v>*</v>
      </c>
      <c r="I189" s="96" t="str">
        <f>IF(FN_MC!H176="","*",FN_MC!H176)</f>
        <v>*</v>
      </c>
      <c r="J189" s="96" t="str">
        <f>IF(FN_MC!I176="","*",FN_MC!I176)</f>
        <v>*</v>
      </c>
      <c r="K189" s="96" t="str">
        <f>IF(FN_MC!M176="","*",FN_MC!M176)</f>
        <v>-</v>
      </c>
      <c r="L189" s="196" t="str">
        <f>IF(FN_MC!N176="","*",FN_MC!N176)</f>
        <v>-</v>
      </c>
      <c r="M189" s="97" t="str">
        <f>IF(FN_MC!J176="","*",FN_MC!J176)</f>
        <v>*</v>
      </c>
      <c r="N189" s="183" t="str">
        <f>IF(FN_MC!K176="","*",FN_MC!K176)</f>
        <v>*</v>
      </c>
      <c r="O189" s="183" t="str">
        <f>IF(FN_MC!L176="","*",FN_MC!L176)</f>
        <v>-</v>
      </c>
      <c r="P189" s="107" t="str">
        <f>IF(FN_MC!O176="","*",FN_MC!O176)</f>
        <v>*</v>
      </c>
      <c r="Q189" s="107" t="str">
        <f>IF(FN_MC!P176="","*",FN_MC!P176)</f>
        <v>*</v>
      </c>
      <c r="R189" s="96" t="str">
        <f>IF(FN_MC!Q176="","*",CONCATENATE(FN_MC!Q176," ",FN_MC!R176))</f>
        <v>*</v>
      </c>
      <c r="S189" s="96" t="str">
        <f>IF(FN_MC!V176="","*",FN_MC!V176)</f>
        <v>*</v>
      </c>
      <c r="T189" s="96" t="str">
        <f>IF(FN_MC!W176="","*",FN_MC!W176)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IF(FN_MC!Y177="","*",FN_MC!Y177)</f>
        <v>*</v>
      </c>
      <c r="B190" s="95" t="str">
        <f>IF(FN_MC!X177="","*",FN_MC!X177)</f>
        <v>*</v>
      </c>
      <c r="C190" s="95" t="str">
        <f>IF(FN_MC!Z177="","*",FN_MC!Z177)</f>
        <v>*</v>
      </c>
      <c r="D190" s="96" t="str">
        <f>IF(FN_MC!S177="","*",FN_MC!S177)</f>
        <v>-</v>
      </c>
      <c r="E190" s="96" t="str">
        <f>IF(FN_MC!T177="","*",FN_MC!T177)</f>
        <v>-</v>
      </c>
      <c r="F190" s="96" t="str">
        <f>IF(FN_MC!B177="","*",FN_MC!B177)</f>
        <v>*</v>
      </c>
      <c r="G190" s="96" t="str">
        <f>IF(FN_MC!D177="","*",FN_MC!D177)</f>
        <v>*</v>
      </c>
      <c r="H190" s="96" t="str">
        <f>IF(FN_MC!F177="","*",FN_MC!F177)</f>
        <v>*</v>
      </c>
      <c r="I190" s="96" t="str">
        <f>IF(FN_MC!H177="","*",FN_MC!H177)</f>
        <v>*</v>
      </c>
      <c r="J190" s="96" t="str">
        <f>IF(FN_MC!I177="","*",FN_MC!I177)</f>
        <v>*</v>
      </c>
      <c r="K190" s="96" t="str">
        <f>IF(FN_MC!M177="","*",FN_MC!M177)</f>
        <v>-</v>
      </c>
      <c r="L190" s="196" t="str">
        <f>IF(FN_MC!N177="","*",FN_MC!N177)</f>
        <v>-</v>
      </c>
      <c r="M190" s="97" t="str">
        <f>IF(FN_MC!J177="","*",FN_MC!J177)</f>
        <v>*</v>
      </c>
      <c r="N190" s="183" t="str">
        <f>IF(FN_MC!K177="","*",FN_MC!K177)</f>
        <v>*</v>
      </c>
      <c r="O190" s="183" t="str">
        <f>IF(FN_MC!L177="","*",FN_MC!L177)</f>
        <v>-</v>
      </c>
      <c r="P190" s="107" t="str">
        <f>IF(FN_MC!O177="","*",FN_MC!O177)</f>
        <v>*</v>
      </c>
      <c r="Q190" s="107" t="str">
        <f>IF(FN_MC!P177="","*",FN_MC!P177)</f>
        <v>*</v>
      </c>
      <c r="R190" s="96" t="str">
        <f>IF(FN_MC!Q177="","*",CONCATENATE(FN_MC!Q177," ",FN_MC!R177))</f>
        <v>*</v>
      </c>
      <c r="S190" s="96" t="str">
        <f>IF(FN_MC!V177="","*",FN_MC!V177)</f>
        <v>*</v>
      </c>
      <c r="T190" s="96" t="str">
        <f>IF(FN_MC!W177="","*",FN_MC!W177)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IF(FN_MC!Y178="","*",FN_MC!Y178)</f>
        <v>*</v>
      </c>
      <c r="B191" s="95" t="str">
        <f>IF(FN_MC!X178="","*",FN_MC!X178)</f>
        <v>*</v>
      </c>
      <c r="C191" s="95" t="str">
        <f>IF(FN_MC!Z178="","*",FN_MC!Z178)</f>
        <v>*</v>
      </c>
      <c r="D191" s="96" t="str">
        <f>IF(FN_MC!S178="","*",FN_MC!S178)</f>
        <v>-</v>
      </c>
      <c r="E191" s="96" t="str">
        <f>IF(FN_MC!T178="","*",FN_MC!T178)</f>
        <v>-</v>
      </c>
      <c r="F191" s="96" t="str">
        <f>IF(FN_MC!B178="","*",FN_MC!B178)</f>
        <v>*</v>
      </c>
      <c r="G191" s="96" t="str">
        <f>IF(FN_MC!D178="","*",FN_MC!D178)</f>
        <v>*</v>
      </c>
      <c r="H191" s="96" t="str">
        <f>IF(FN_MC!F178="","*",FN_MC!F178)</f>
        <v>*</v>
      </c>
      <c r="I191" s="96" t="str">
        <f>IF(FN_MC!H178="","*",FN_MC!H178)</f>
        <v>*</v>
      </c>
      <c r="J191" s="96" t="str">
        <f>IF(FN_MC!I178="","*",FN_MC!I178)</f>
        <v>*</v>
      </c>
      <c r="K191" s="96" t="str">
        <f>IF(FN_MC!M178="","*",FN_MC!M178)</f>
        <v>-</v>
      </c>
      <c r="L191" s="196" t="str">
        <f>IF(FN_MC!N178="","*",FN_MC!N178)</f>
        <v>-</v>
      </c>
      <c r="M191" s="97" t="str">
        <f>IF(FN_MC!J178="","*",FN_MC!J178)</f>
        <v>*</v>
      </c>
      <c r="N191" s="183" t="str">
        <f>IF(FN_MC!K178="","*",FN_MC!K178)</f>
        <v>*</v>
      </c>
      <c r="O191" s="183" t="str">
        <f>IF(FN_MC!L178="","*",FN_MC!L178)</f>
        <v>-</v>
      </c>
      <c r="P191" s="107" t="str">
        <f>IF(FN_MC!O178="","*",FN_MC!O178)</f>
        <v>*</v>
      </c>
      <c r="Q191" s="107" t="str">
        <f>IF(FN_MC!P178="","*",FN_MC!P178)</f>
        <v>*</v>
      </c>
      <c r="R191" s="96" t="str">
        <f>IF(FN_MC!Q178="","*",CONCATENATE(FN_MC!Q178," ",FN_MC!R178))</f>
        <v>*</v>
      </c>
      <c r="S191" s="96" t="str">
        <f>IF(FN_MC!V178="","*",FN_MC!V178)</f>
        <v>*</v>
      </c>
      <c r="T191" s="96" t="str">
        <f>IF(FN_MC!W178="","*",FN_MC!W178)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IF(FN_MC!Y179="","*",FN_MC!Y179)</f>
        <v>*</v>
      </c>
      <c r="B192" s="95" t="str">
        <f>IF(FN_MC!X179="","*",FN_MC!X179)</f>
        <v>*</v>
      </c>
      <c r="C192" s="95" t="str">
        <f>IF(FN_MC!Z179="","*",FN_MC!Z179)</f>
        <v>*</v>
      </c>
      <c r="D192" s="96" t="str">
        <f>IF(FN_MC!S179="","*",FN_MC!S179)</f>
        <v>-</v>
      </c>
      <c r="E192" s="96" t="str">
        <f>IF(FN_MC!T179="","*",FN_MC!T179)</f>
        <v>-</v>
      </c>
      <c r="F192" s="96" t="str">
        <f>IF(FN_MC!B179="","*",FN_MC!B179)</f>
        <v>*</v>
      </c>
      <c r="G192" s="96" t="str">
        <f>IF(FN_MC!D179="","*",FN_MC!D179)</f>
        <v>*</v>
      </c>
      <c r="H192" s="96" t="str">
        <f>IF(FN_MC!F179="","*",FN_MC!F179)</f>
        <v>*</v>
      </c>
      <c r="I192" s="96" t="str">
        <f>IF(FN_MC!H179="","*",FN_MC!H179)</f>
        <v>*</v>
      </c>
      <c r="J192" s="96" t="str">
        <f>IF(FN_MC!I179="","*",FN_MC!I179)</f>
        <v>*</v>
      </c>
      <c r="K192" s="96" t="str">
        <f>IF(FN_MC!M179="","*",FN_MC!M179)</f>
        <v>-</v>
      </c>
      <c r="L192" s="196" t="str">
        <f>IF(FN_MC!N179="","*",FN_MC!N179)</f>
        <v>-</v>
      </c>
      <c r="M192" s="97" t="str">
        <f>IF(FN_MC!J179="","*",FN_MC!J179)</f>
        <v>*</v>
      </c>
      <c r="N192" s="183" t="str">
        <f>IF(FN_MC!K179="","*",FN_MC!K179)</f>
        <v>*</v>
      </c>
      <c r="O192" s="183" t="str">
        <f>IF(FN_MC!L179="","*",FN_MC!L179)</f>
        <v>-</v>
      </c>
      <c r="P192" s="107" t="str">
        <f>IF(FN_MC!O179="","*",FN_MC!O179)</f>
        <v>*</v>
      </c>
      <c r="Q192" s="107" t="str">
        <f>IF(FN_MC!P179="","*",FN_MC!P179)</f>
        <v>*</v>
      </c>
      <c r="R192" s="96" t="str">
        <f>IF(FN_MC!Q179="","*",CONCATENATE(FN_MC!Q179," ",FN_MC!R179))</f>
        <v>*</v>
      </c>
      <c r="S192" s="96" t="str">
        <f>IF(FN_MC!V179="","*",FN_MC!V179)</f>
        <v>*</v>
      </c>
      <c r="T192" s="96" t="str">
        <f>IF(FN_MC!W179="","*",FN_MC!W179)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IF(FN_MC!Y180="","*",FN_MC!Y180)</f>
        <v>*</v>
      </c>
      <c r="B193" s="95" t="str">
        <f>IF(FN_MC!X180="","*",FN_MC!X180)</f>
        <v>*</v>
      </c>
      <c r="C193" s="95" t="str">
        <f>IF(FN_MC!Z180="","*",FN_MC!Z180)</f>
        <v>*</v>
      </c>
      <c r="D193" s="96" t="str">
        <f>IF(FN_MC!S180="","*",FN_MC!S180)</f>
        <v>-</v>
      </c>
      <c r="E193" s="96" t="str">
        <f>IF(FN_MC!T180="","*",FN_MC!T180)</f>
        <v>-</v>
      </c>
      <c r="F193" s="96" t="str">
        <f>IF(FN_MC!B180="","*",FN_MC!B180)</f>
        <v>*</v>
      </c>
      <c r="G193" s="96" t="str">
        <f>IF(FN_MC!D180="","*",FN_MC!D180)</f>
        <v>*</v>
      </c>
      <c r="H193" s="96" t="str">
        <f>IF(FN_MC!F180="","*",FN_MC!F180)</f>
        <v>*</v>
      </c>
      <c r="I193" s="96" t="str">
        <f>IF(FN_MC!H180="","*",FN_MC!H180)</f>
        <v>*</v>
      </c>
      <c r="J193" s="96" t="str">
        <f>IF(FN_MC!I180="","*",FN_MC!I180)</f>
        <v>*</v>
      </c>
      <c r="K193" s="96" t="str">
        <f>IF(FN_MC!M180="","*",FN_MC!M180)</f>
        <v>-</v>
      </c>
      <c r="L193" s="196" t="str">
        <f>IF(FN_MC!N180="","*",FN_MC!N180)</f>
        <v>-</v>
      </c>
      <c r="M193" s="97" t="str">
        <f>IF(FN_MC!J180="","*",FN_MC!J180)</f>
        <v>*</v>
      </c>
      <c r="N193" s="183" t="str">
        <f>IF(FN_MC!K180="","*",FN_MC!K180)</f>
        <v>*</v>
      </c>
      <c r="O193" s="183" t="str">
        <f>IF(FN_MC!L180="","*",FN_MC!L180)</f>
        <v>-</v>
      </c>
      <c r="P193" s="107" t="str">
        <f>IF(FN_MC!O180="","*",FN_MC!O180)</f>
        <v>*</v>
      </c>
      <c r="Q193" s="107" t="str">
        <f>IF(FN_MC!P180="","*",FN_MC!P180)</f>
        <v>*</v>
      </c>
      <c r="R193" s="96" t="str">
        <f>IF(FN_MC!Q180="","*",CONCATENATE(FN_MC!Q180," ",FN_MC!R180))</f>
        <v>*</v>
      </c>
      <c r="S193" s="96" t="str">
        <f>IF(FN_MC!V180="","*",FN_MC!V180)</f>
        <v>*</v>
      </c>
      <c r="T193" s="96" t="str">
        <f>IF(FN_MC!W180="","*",FN_MC!W180)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IF(FN_MC!Y181="","*",FN_MC!Y181)</f>
        <v>*</v>
      </c>
      <c r="B194" s="95" t="str">
        <f>IF(FN_MC!X181="","*",FN_MC!X181)</f>
        <v>*</v>
      </c>
      <c r="C194" s="95" t="str">
        <f>IF(FN_MC!Z181="","*",FN_MC!Z181)</f>
        <v>*</v>
      </c>
      <c r="D194" s="96" t="str">
        <f>IF(FN_MC!S181="","*",FN_MC!S181)</f>
        <v>-</v>
      </c>
      <c r="E194" s="96" t="str">
        <f>IF(FN_MC!T181="","*",FN_MC!T181)</f>
        <v>-</v>
      </c>
      <c r="F194" s="96" t="str">
        <f>IF(FN_MC!B181="","*",FN_MC!B181)</f>
        <v>*</v>
      </c>
      <c r="G194" s="96" t="str">
        <f>IF(FN_MC!D181="","*",FN_MC!D181)</f>
        <v>*</v>
      </c>
      <c r="H194" s="96" t="str">
        <f>IF(FN_MC!F181="","*",FN_MC!F181)</f>
        <v>*</v>
      </c>
      <c r="I194" s="96" t="str">
        <f>IF(FN_MC!H181="","*",FN_MC!H181)</f>
        <v>*</v>
      </c>
      <c r="J194" s="96" t="str">
        <f>IF(FN_MC!I181="","*",FN_MC!I181)</f>
        <v>*</v>
      </c>
      <c r="K194" s="96" t="str">
        <f>IF(FN_MC!M181="","*",FN_MC!M181)</f>
        <v>-</v>
      </c>
      <c r="L194" s="196" t="str">
        <f>IF(FN_MC!N181="","*",FN_MC!N181)</f>
        <v>-</v>
      </c>
      <c r="M194" s="97" t="str">
        <f>IF(FN_MC!J181="","*",FN_MC!J181)</f>
        <v>*</v>
      </c>
      <c r="N194" s="183" t="str">
        <f>IF(FN_MC!K181="","*",FN_MC!K181)</f>
        <v>*</v>
      </c>
      <c r="O194" s="183" t="str">
        <f>IF(FN_MC!L181="","*",FN_MC!L181)</f>
        <v>-</v>
      </c>
      <c r="P194" s="107" t="str">
        <f>IF(FN_MC!O181="","*",FN_MC!O181)</f>
        <v>*</v>
      </c>
      <c r="Q194" s="107" t="str">
        <f>IF(FN_MC!P181="","*",FN_MC!P181)</f>
        <v>*</v>
      </c>
      <c r="R194" s="96" t="str">
        <f>IF(FN_MC!Q181="","*",CONCATENATE(FN_MC!Q181," ",FN_MC!R181))</f>
        <v>*</v>
      </c>
      <c r="S194" s="96" t="str">
        <f>IF(FN_MC!V181="","*",FN_MC!V181)</f>
        <v>*</v>
      </c>
      <c r="T194" s="96" t="str">
        <f>IF(FN_MC!W181="","*",FN_MC!W181)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IF(FN_MC!Y182="","*",FN_MC!Y182)</f>
        <v>*</v>
      </c>
      <c r="B195" s="95" t="str">
        <f>IF(FN_MC!X182="","*",FN_MC!X182)</f>
        <v>*</v>
      </c>
      <c r="C195" s="95" t="str">
        <f>IF(FN_MC!Z182="","*",FN_MC!Z182)</f>
        <v>*</v>
      </c>
      <c r="D195" s="96" t="str">
        <f>IF(FN_MC!S182="","*",FN_MC!S182)</f>
        <v>-</v>
      </c>
      <c r="E195" s="96" t="str">
        <f>IF(FN_MC!T182="","*",FN_MC!T182)</f>
        <v>-</v>
      </c>
      <c r="F195" s="96" t="str">
        <f>IF(FN_MC!B182="","*",FN_MC!B182)</f>
        <v>*</v>
      </c>
      <c r="G195" s="96" t="str">
        <f>IF(FN_MC!D182="","*",FN_MC!D182)</f>
        <v>*</v>
      </c>
      <c r="H195" s="96" t="str">
        <f>IF(FN_MC!F182="","*",FN_MC!F182)</f>
        <v>*</v>
      </c>
      <c r="I195" s="96" t="str">
        <f>IF(FN_MC!H182="","*",FN_MC!H182)</f>
        <v>*</v>
      </c>
      <c r="J195" s="96" t="str">
        <f>IF(FN_MC!I182="","*",FN_MC!I182)</f>
        <v>*</v>
      </c>
      <c r="K195" s="96" t="str">
        <f>IF(FN_MC!M182="","*",FN_MC!M182)</f>
        <v>-</v>
      </c>
      <c r="L195" s="196" t="str">
        <f>IF(FN_MC!N182="","*",FN_MC!N182)</f>
        <v>-</v>
      </c>
      <c r="M195" s="97" t="str">
        <f>IF(FN_MC!J182="","*",FN_MC!J182)</f>
        <v>*</v>
      </c>
      <c r="N195" s="183" t="str">
        <f>IF(FN_MC!K182="","*",FN_MC!K182)</f>
        <v>*</v>
      </c>
      <c r="O195" s="183" t="str">
        <f>IF(FN_MC!L182="","*",FN_MC!L182)</f>
        <v>-</v>
      </c>
      <c r="P195" s="107" t="str">
        <f>IF(FN_MC!O182="","*",FN_MC!O182)</f>
        <v>*</v>
      </c>
      <c r="Q195" s="107" t="str">
        <f>IF(FN_MC!P182="","*",FN_MC!P182)</f>
        <v>*</v>
      </c>
      <c r="R195" s="96" t="str">
        <f>IF(FN_MC!Q182="","*",CONCATENATE(FN_MC!Q182," ",FN_MC!R182))</f>
        <v>*</v>
      </c>
      <c r="S195" s="96" t="str">
        <f>IF(FN_MC!V182="","*",FN_MC!V182)</f>
        <v>*</v>
      </c>
      <c r="T195" s="96" t="str">
        <f>IF(FN_MC!W182="","*",FN_MC!W182)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IF(FN_MC!Y183="","*",FN_MC!Y183)</f>
        <v>*</v>
      </c>
      <c r="B196" s="95" t="str">
        <f>IF(FN_MC!X183="","*",FN_MC!X183)</f>
        <v>*</v>
      </c>
      <c r="C196" s="95" t="str">
        <f>IF(FN_MC!Z183="","*",FN_MC!Z183)</f>
        <v>*</v>
      </c>
      <c r="D196" s="96" t="str">
        <f>IF(FN_MC!S183="","*",FN_MC!S183)</f>
        <v>-</v>
      </c>
      <c r="E196" s="96" t="str">
        <f>IF(FN_MC!T183="","*",FN_MC!T183)</f>
        <v>-</v>
      </c>
      <c r="F196" s="96" t="str">
        <f>IF(FN_MC!B183="","*",FN_MC!B183)</f>
        <v>*</v>
      </c>
      <c r="G196" s="96" t="str">
        <f>IF(FN_MC!D183="","*",FN_MC!D183)</f>
        <v>*</v>
      </c>
      <c r="H196" s="96" t="str">
        <f>IF(FN_MC!F183="","*",FN_MC!F183)</f>
        <v>*</v>
      </c>
      <c r="I196" s="96" t="str">
        <f>IF(FN_MC!H183="","*",FN_MC!H183)</f>
        <v>*</v>
      </c>
      <c r="J196" s="96" t="str">
        <f>IF(FN_MC!I183="","*",FN_MC!I183)</f>
        <v>*</v>
      </c>
      <c r="K196" s="96" t="str">
        <f>IF(FN_MC!M183="","*",FN_MC!M183)</f>
        <v>-</v>
      </c>
      <c r="L196" s="196" t="str">
        <f>IF(FN_MC!N183="","*",FN_MC!N183)</f>
        <v>-</v>
      </c>
      <c r="M196" s="97" t="str">
        <f>IF(FN_MC!J183="","*",FN_MC!J183)</f>
        <v>*</v>
      </c>
      <c r="N196" s="183" t="str">
        <f>IF(FN_MC!K183="","*",FN_MC!K183)</f>
        <v>*</v>
      </c>
      <c r="O196" s="183" t="str">
        <f>IF(FN_MC!L183="","*",FN_MC!L183)</f>
        <v>-</v>
      </c>
      <c r="P196" s="107" t="str">
        <f>IF(FN_MC!O183="","*",FN_MC!O183)</f>
        <v>*</v>
      </c>
      <c r="Q196" s="107" t="str">
        <f>IF(FN_MC!P183="","*",FN_MC!P183)</f>
        <v>*</v>
      </c>
      <c r="R196" s="96" t="str">
        <f>IF(FN_MC!Q183="","*",CONCATENATE(FN_MC!Q183," ",FN_MC!R183))</f>
        <v>*</v>
      </c>
      <c r="S196" s="96" t="str">
        <f>IF(FN_MC!V183="","*",FN_MC!V183)</f>
        <v>*</v>
      </c>
      <c r="T196" s="96" t="str">
        <f>IF(FN_MC!W183="","*",FN_MC!W183)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IF(FN_MC!Y184="","*",FN_MC!Y184)</f>
        <v>*</v>
      </c>
      <c r="B197" s="95" t="str">
        <f>IF(FN_MC!X184="","*",FN_MC!X184)</f>
        <v>*</v>
      </c>
      <c r="C197" s="95" t="str">
        <f>IF(FN_MC!Z184="","*",FN_MC!Z184)</f>
        <v>*</v>
      </c>
      <c r="D197" s="96" t="str">
        <f>IF(FN_MC!S184="","*",FN_MC!S184)</f>
        <v>-</v>
      </c>
      <c r="E197" s="96" t="str">
        <f>IF(FN_MC!T184="","*",FN_MC!T184)</f>
        <v>-</v>
      </c>
      <c r="F197" s="96" t="str">
        <f>IF(FN_MC!B184="","*",FN_MC!B184)</f>
        <v>*</v>
      </c>
      <c r="G197" s="96" t="str">
        <f>IF(FN_MC!D184="","*",FN_MC!D184)</f>
        <v>*</v>
      </c>
      <c r="H197" s="96" t="str">
        <f>IF(FN_MC!F184="","*",FN_MC!F184)</f>
        <v>*</v>
      </c>
      <c r="I197" s="96" t="str">
        <f>IF(FN_MC!H184="","*",FN_MC!H184)</f>
        <v>*</v>
      </c>
      <c r="J197" s="96" t="str">
        <f>IF(FN_MC!I184="","*",FN_MC!I184)</f>
        <v>*</v>
      </c>
      <c r="K197" s="96" t="str">
        <f>IF(FN_MC!M184="","*",FN_MC!M184)</f>
        <v>-</v>
      </c>
      <c r="L197" s="196" t="str">
        <f>IF(FN_MC!N184="","*",FN_MC!N184)</f>
        <v>-</v>
      </c>
      <c r="M197" s="97" t="str">
        <f>IF(FN_MC!J184="","*",FN_MC!J184)</f>
        <v>*</v>
      </c>
      <c r="N197" s="183" t="str">
        <f>IF(FN_MC!K184="","*",FN_MC!K184)</f>
        <v>*</v>
      </c>
      <c r="O197" s="183" t="str">
        <f>IF(FN_MC!L184="","*",FN_MC!L184)</f>
        <v>-</v>
      </c>
      <c r="P197" s="107" t="str">
        <f>IF(FN_MC!O184="","*",FN_MC!O184)</f>
        <v>*</v>
      </c>
      <c r="Q197" s="107" t="str">
        <f>IF(FN_MC!P184="","*",FN_MC!P184)</f>
        <v>*</v>
      </c>
      <c r="R197" s="96" t="str">
        <f>IF(FN_MC!Q184="","*",CONCATENATE(FN_MC!Q184," ",FN_MC!R184))</f>
        <v>*</v>
      </c>
      <c r="S197" s="96" t="str">
        <f>IF(FN_MC!V184="","*",FN_MC!V184)</f>
        <v>*</v>
      </c>
      <c r="T197" s="96" t="str">
        <f>IF(FN_MC!W184="","*",FN_MC!W184)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IF(FN_MC!Y185="","*",FN_MC!Y185)</f>
        <v>*</v>
      </c>
      <c r="B198" s="95" t="str">
        <f>IF(FN_MC!X185="","*",FN_MC!X185)</f>
        <v>*</v>
      </c>
      <c r="C198" s="95" t="str">
        <f>IF(FN_MC!Z185="","*",FN_MC!Z185)</f>
        <v>*</v>
      </c>
      <c r="D198" s="96" t="str">
        <f>IF(FN_MC!S185="","*",FN_MC!S185)</f>
        <v>-</v>
      </c>
      <c r="E198" s="96" t="str">
        <f>IF(FN_MC!T185="","*",FN_MC!T185)</f>
        <v>-</v>
      </c>
      <c r="F198" s="96" t="str">
        <f>IF(FN_MC!B185="","*",FN_MC!B185)</f>
        <v>*</v>
      </c>
      <c r="G198" s="96" t="str">
        <f>IF(FN_MC!D185="","*",FN_MC!D185)</f>
        <v>*</v>
      </c>
      <c r="H198" s="96" t="str">
        <f>IF(FN_MC!F185="","*",FN_MC!F185)</f>
        <v>*</v>
      </c>
      <c r="I198" s="96" t="str">
        <f>IF(FN_MC!H185="","*",FN_MC!H185)</f>
        <v>*</v>
      </c>
      <c r="J198" s="96" t="str">
        <f>IF(FN_MC!I185="","*",FN_MC!I185)</f>
        <v>*</v>
      </c>
      <c r="K198" s="96" t="str">
        <f>IF(FN_MC!M185="","*",FN_MC!M185)</f>
        <v>-</v>
      </c>
      <c r="L198" s="196" t="str">
        <f>IF(FN_MC!N185="","*",FN_MC!N185)</f>
        <v>-</v>
      </c>
      <c r="M198" s="97" t="str">
        <f>IF(FN_MC!J185="","*",FN_MC!J185)</f>
        <v>*</v>
      </c>
      <c r="N198" s="183" t="str">
        <f>IF(FN_MC!K185="","*",FN_MC!K185)</f>
        <v>*</v>
      </c>
      <c r="O198" s="183" t="str">
        <f>IF(FN_MC!L185="","*",FN_MC!L185)</f>
        <v>-</v>
      </c>
      <c r="P198" s="107" t="str">
        <f>IF(FN_MC!O185="","*",FN_MC!O185)</f>
        <v>*</v>
      </c>
      <c r="Q198" s="107" t="str">
        <f>IF(FN_MC!P185="","*",FN_MC!P185)</f>
        <v>*</v>
      </c>
      <c r="R198" s="96" t="str">
        <f>IF(FN_MC!Q185="","*",CONCATENATE(FN_MC!Q185," ",FN_MC!R185))</f>
        <v>*</v>
      </c>
      <c r="S198" s="96" t="str">
        <f>IF(FN_MC!V185="","*",FN_MC!V185)</f>
        <v>*</v>
      </c>
      <c r="T198" s="96" t="str">
        <f>IF(FN_MC!W185="","*",FN_MC!W185)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1539</v>
      </c>
      <c r="D5" s="243"/>
      <c r="E5" s="243"/>
      <c r="F5" s="243"/>
      <c r="G5" s="243"/>
      <c r="H5" s="243"/>
      <c r="I5" s="243"/>
      <c r="J5" s="244"/>
      <c r="K5" s="245" t="s">
        <v>1540</v>
      </c>
      <c r="L5" s="246"/>
      <c r="M5" s="246"/>
      <c r="N5" s="246"/>
      <c r="O5" s="247" t="s">
        <v>1541</v>
      </c>
      <c r="P5" s="248"/>
      <c r="Q5" s="249"/>
    </row>
    <row r="6" spans="1:17" s="81" customFormat="1" ht="15.75" customHeight="1">
      <c r="A6" s="75" t="s">
        <v>1537</v>
      </c>
      <c r="B6" s="82" t="s">
        <v>1536</v>
      </c>
      <c r="C6" s="83" t="s">
        <v>1176</v>
      </c>
      <c r="D6" s="84" t="s">
        <v>1177</v>
      </c>
      <c r="E6" s="83" t="s">
        <v>1542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1543</v>
      </c>
      <c r="M6" s="116" t="s">
        <v>29</v>
      </c>
      <c r="N6" s="117" t="s">
        <v>1171</v>
      </c>
      <c r="O6" s="165" t="s">
        <v>1214</v>
      </c>
      <c r="P6" s="128"/>
      <c r="Q6" s="139" t="s">
        <v>1544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*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1161</v>
      </c>
      <c r="D2" s="83" t="s">
        <v>1163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*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*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*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*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*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IF(FN_MC!Y148="","*",FN_MC!Y148)</f>
        <v>*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*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*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*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*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2026-03-09T18:12:06Z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