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32" documentId="8_{B6337239-1A00-434D-AAD0-422EA1FEB5AE}" xr6:coauthVersionLast="47" xr6:coauthVersionMax="47" xr10:uidLastSave="{7239661F-2A3E-4001-BD43-9846DE7830B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68" i="12"/>
  <c r="S67" i="12"/>
  <c r="S73" i="12"/>
  <c r="S74" i="12"/>
  <c r="S66" i="12"/>
  <c r="S70" i="12"/>
  <c r="S292" i="12"/>
  <c r="S75" i="12"/>
  <c r="S293" i="12"/>
  <c r="S80" i="12"/>
  <c r="S76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<sst xmlns="http://schemas.openxmlformats.org/spreadsheetml/2006/main" count="5862" uniqueCount="1461">
  <si>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</si>
  <si>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</si>
  <si>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</si>
  <si>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</si>
  <si>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</si>
  <si>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</si>
  <si>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</si>
  <si>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</si>
  <si>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</si>
  <si>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</si>
  <si>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</si>
  <si>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</si>
  <si>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</si>
  <si>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</si>
  <si>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</si>
  <si>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</si>
  <si>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</si>
  <si>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</si>
  <si>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</si>
  <si>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</si>
  <si>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</si>
  <si>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</si>
  <si>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</si>
  <si>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</si>
  <si>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</si>
  <si>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</si>
  <si>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</si>
  <si>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</si>
  <si>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</si>
  <si>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</si>
  <si>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</si>
  <si>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</si>
  <si>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</si>
  <si>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</si>
  <si>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</si>
  <si>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</si>
  <si>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</si>
  <si>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</si>
  <si>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</si>
  <si>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</si>
  <si>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</si>
  <si>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</si>
  <si>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</si>
  <si>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</si>
  <si>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</si>
  <si>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</si>
  <si>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</si>
  <si>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</si>
  <si>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</si>
  <si>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</si>
  <si>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</si>
  <si>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</si>
  <si>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</si>
  <si>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</si>
  <si>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</si>
  <si>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</si>
  <si>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</si>
  <si>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</si>
  <si>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</si>
  <si>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</si>
  <si>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</si>
  <si>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</si>
  <si>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</si>
  <si>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</si>
  <si>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</si>
  <si>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</si>
  <si>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</si>
  <si>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</si>
  <si>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</si>
  <si>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</si>
  <si>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</si>
  <si>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</si>
  <si>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</si>
  <si>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</si>
  <si>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</si>
  <si>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</si>
  <si>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</si>
  <si>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</si>
  <si>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</si>
  <si>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</si>
  <si>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</si>
  <si>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</si>
  <si>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</si>
  <si>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</si>
  <si>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</si>
  <si>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</si>
  <si>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</si>
  <si>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</si>
  <si>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</si>
  <si>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</si>
  <si>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</si>
  <si>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</si>
  <si>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</si>
  <si>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</si>
  <si>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</si>
  <si>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</si>
  <si>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</si>
  <si>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</si>
  <si>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</si>
  <si>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</si>
  <si>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</si>
  <si>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</si>
  <si>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</si>
  <si>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</si>
  <si>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</si>
  <si>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</si>
  <si>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</si>
  <si>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</si>
  <si>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</si>
  <si>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</si>
  <si>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</si>
  <si>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</si>
  <si>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</si>
  <si>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</si>
  <si>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</si>
  <si>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</si>
  <si>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</si>
  <si>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</si>
  <si>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</si>
  <si>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</si>
  <si>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</si>
  <si>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</si>
  <si>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</si>
  <si>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</si>
  <si>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</si>
  <si>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</si>
  <si>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</si>
  <si>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</si>
  <si>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</si>
  <si>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</si>
  <si>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</si>
  <si>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</si>
  <si>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</si>
  <si>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</si>
  <si>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</si>
  <si>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</si>
  <si>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</si>
  <si>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</si>
  <si>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</si>
  <si>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</si>
  <si>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</si>
  <si>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</si>
  <si>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</si>
  <si>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</si>
  <si>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</si>
  <si>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</si>
  <si>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</si>
  <si>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</si>
  <si>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</si>
  <si>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</si>
  <si>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</si>
  <si>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</si>
  <si>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</si>
  <si>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</si>
  <si>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</si>
  <si>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</si>
  <si>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</si>
  <si>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</si>
  <si>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</si>
  <si>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</si>
  <si>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</si>
  <si>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</si>
  <si>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</si>
  <si>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</si>
  <si>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</si>
  <si>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</si>
  <si>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</si>
  <si>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</si>
  <si>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</si>
  <si>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</si>
  <si>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</si>
  <si>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</si>
  <si>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</si>
  <si>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</si>
  <si>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</si>
  <si>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</si>
  <si>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</si>
  <si>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</si>
  <si>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</si>
  <si>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</si>
  <si>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</si>
  <si>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</si>
  <si>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</si>
  <si>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</si>
  <si>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</si>
  <si>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</si>
  <si>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</si>
  <si>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</si>
  <si>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</si>
  <si>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</si>
  <si>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</si>
  <si>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</si>
  <si>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</si>
  <si>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</si>
  <si>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</si>
  <si>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</si>
  <si>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</si>
  <si>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</si>
  <si>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</si>
  <si>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</si>
  <si>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</si>
  <si>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</si>
  <si>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</si>
  <si>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</si>
  <si>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</si>
  <si>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</si>
  <si>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</si>
  <si>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</si>
  <si>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</si>
  <si>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</si>
  <si>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</si>
  <si>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</si>
  <si>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</si>
  <si>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</si>
  <si>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</si>
  <si>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</si>
  <si>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</si>
  <si>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</si>
  <si>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</si>
  <si>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</si>
  <si>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</si>
  <si>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</si>
  <si>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</si>
  <si>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</si>
  <si>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</si>
  <si>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</si>
  <si>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</si>
  <si>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</si>
  <si>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</si>
  <si>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</si>
  <si>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</si>
  <si>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</si>
  <si>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</si>
  <si>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</si>
  <si>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</si>
  <si>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</si>
  <si>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</si>
  <si>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</si>
  <si>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</si>
  <si>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</si>
  <si>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</si>
  <si>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</si>
  <si>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</si>
  <si>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</si>
  <si>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</si>
  <si>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</si>
  <si>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</si>
  <si>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</si>
  <si>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</si>
  <si>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</si>
  <si>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</si>
  <si>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</si>
  <si>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</si>
  <si>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</si>
  <si>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</si>
  <si>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</si>
  <si>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</si>
  <si>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</si>
  <si>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</si>
  <si>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</si>
  <si>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</si>
  <si>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</si>
  <si>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</si>
  <si>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</si>
  <si>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</si>
  <si>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</si>
  <si>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</si>
  <si>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</si>
  <si>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</si>
  <si>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</si>
  <si>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</si>
  <si>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</si>
  <si>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</si>
  <si>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</si>
  <si>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</si>
  <si>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</si>
  <si>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</si>
  <si>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</si>
  <si>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</si>
  <si>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</si>
  <si>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</si>
  <si>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</si>
  <si>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</si>
  <si>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</si>
  <si>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</si>
  <si>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</si>
  <si>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</si>
  <si>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</si>
  <si>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</si>
  <si>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</si>
  <si>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</si>
  <si>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</si>
  <si>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</si>
  <si>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</si>
  <si>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</si>
  <si>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</si>
  <si>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</si>
  <si>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</si>
  <si>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</si>
  <si>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</si>
  <si>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</si>
  <si>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</si>
  <si>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</si>
  <si>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</si>
  <si>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</si>
  <si>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</si>
  <si>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</si>
  <si>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</si>
  <si>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</si>
  <si>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</si>
  <si>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</si>
  <si>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</si>
  <si>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</si>
  <si>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</si>
  <si>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</si>
  <si>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</si>
  <si>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</si>
  <si>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</si>
  <si>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</si>
  <si>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</si>
  <si>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</si>
  <si>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</si>
  <si>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</si>
  <si>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</si>
  <si>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</si>
  <si>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</si>
  <si>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</si>
  <si>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</si>
  <si>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</si>
  <si>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</si>
  <si>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</si>
  <si>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</si>
  <si>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</si>
  <si>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</si>
  <si>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</si>
  <si>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</si>
  <si>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</si>
  <si>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</si>
  <si>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</si>
  <si>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</si>
  <si>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</si>
  <si>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</si>
  <si>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</si>
  <si>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</si>
  <si>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</si>
  <si>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</si>
  <si>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</si>
  <si>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</si>
  <si>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</si>
  <si>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</si>
  <si>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</si>
  <si>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</si>
  <si>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</si>
  <si>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</si>
  <si>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</si>
  <si>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</si>
  <si>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</si>
  <si>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</si>
  <si>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</si>
  <si>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</si>
  <si>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</si>
  <si>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</si>
  <si>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</si>
  <si>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</si>
  <si>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</si>
  <si>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</si>
  <si>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</si>
  <si>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</si>
  <si>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</si>
  <si>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</si>
  <si>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</si>
  <si>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</si>
  <si>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</si>
  <si>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</si>
  <si>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</si>
  <si>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</si>
  <si>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</si>
  <si>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</si>
  <si>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</si>
  <si>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</si>
  <si>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</si>
  <si>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</si>
  <si>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</si>
  <si>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</si>
  <si>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</si>
  <si>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</si>
  <si>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</si>
  <si>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</si>
  <si>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</si>
  <si>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</si>
  <si>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</si>
  <si>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</si>
  <si>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</si>
  <si>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</si>
  <si>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</si>
  <si>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</si>
  <si>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</si>
  <si>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</si>
  <si>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</si>
  <si>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</si>
  <si>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</si>
  <si>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</si>
  <si>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</si>
  <si>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</si>
  <si>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</si>
  <si>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</si>
  <si>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</si>
  <si>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</si>
  <si>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</si>
  <si>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</si>
  <si>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</si>
  <si>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</si>
  <si>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</si>
  <si>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</si>
  <si>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</si>
  <si>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</si>
  <si>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</si>
  <si>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</si>
  <si>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</si>
  <si>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</si>
  <si>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</si>
  <si>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</si>
  <si>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</si>
  <si>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</si>
  <si>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</si>
  <si>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</si>
  <si>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</si>
  <si>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</si>
  <si>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</si>
  <si>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</si>
  <si>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</si>
  <si>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</si>
  <si>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</si>
  <si>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</si>
  <si>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</si>
  <si>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</si>
  <si>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</si>
  <si>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</si>
  <si>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</si>
  <si>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</si>
  <si>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</si>
  <si>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</si>
  <si>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</si>
  <si>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</si>
  <si>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</si>
  <si>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</si>
  <si>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</si>
  <si>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</si>
  <si>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</si>
  <si>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</si>
  <si>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</si>
  <si>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</si>
  <si>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</si>
  <si>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</si>
  <si>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</si>
  <si>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</si>
  <si>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</si>
  <si>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</si>
  <si>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</si>
  <si>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</si>
  <si>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</si>
  <si>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</si>
  <si>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</si>
  <si>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</si>
  <si>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</si>
  <si>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</si>
  <si>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</si>
  <si>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</si>
  <si>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</si>
  <si>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</si>
  <si>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</si>
  <si>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</si>
  <si>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</si>
  <si>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</si>
  <si>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</si>
  <si>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</si>
  <si>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</si>
  <si>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</si>
  <si>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</si>
  <si>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</si>
  <si>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</si>
  <si>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</si>
  <si>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</si>
  <si>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</si>
  <si>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</si>
  <si>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</si>
  <si>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</si>
  <si>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</si>
  <si>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</si>
  <si>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</si>
  <si>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</si>
  <si>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</si>
  <si>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</si>
  <si>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</si>
  <si>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</si>
  <si>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</si>
  <si>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</si>
  <si>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</si>
  <si>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</si>
  <si>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</si>
  <si>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</si>
  <si>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</si>
  <si>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</si>
  <si>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</si>
  <si>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</si>
  <si>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</si>
  <si>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</si>
  <si>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</si>
  <si>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</si>
  <si>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</si>
  <si>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</si>
  <si>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</si>
  <si>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</si>
  <si>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</si>
  <si>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</si>
  <si>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</si>
  <si>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</si>
  <si>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</si>
  <si>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</si>
  <si>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</si>
  <si>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</si>
  <si>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</si>
  <si>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</si>
  <si>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</si>
  <si>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</si>
  <si>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</si>
  <si>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</si>
  <si>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</si>
  <si>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</si>
  <si>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</si>
  <si>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</si>
  <si>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</si>
  <si>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</si>
  <si>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</si>
  <si>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</si>
  <si>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</si>
  <si>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</si>
  <si>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</si>
  <si>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</si>
  <si>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</si>
  <si>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</si>
  <si>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</si>
  <si>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</si>
  <si>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</si>
  <si>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</si>
  <si>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</si>
  <si>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</si>
  <si>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</si>
  <si>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</si>
  <si>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</si>
  <si>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</si>
  <si>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</si>
  <si>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</si>
  <si>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</si>
  <si>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</si>
  <si>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</si>
  <si>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</si>
  <si>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</si>
  <si>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</si>
  <si>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</si>
  <si>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</si>
  <si>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</si>
  <si>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</si>
  <si>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</si>
  <si>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</si>
  <si>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</si>
  <si>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</si>
  <si>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</si>
  <si>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</si>
  <si>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</si>
  <si>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</si>
  <si>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</si>
  <si>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</si>
  <si>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</si>
  <si>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</si>
  <si>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</si>
  <si>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</si>
  <si>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</si>
  <si>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</si>
  <si>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</si>
  <si>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</si>
  <si>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</si>
  <si>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</si>
  <si>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</si>
  <si>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</si>
  <si>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</si>
  <si>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</si>
  <si>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</si>
  <si>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</si>
  <si>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</si>
  <si>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</si>
  <si>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</si>
  <si>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</si>
  <si>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</si>
  <si>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</si>
  <si>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</si>
  <si>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</si>
  <si>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</si>
  <si>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</si>
  <si>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</si>
  <si>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</si>
  <si>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</si>
  <si>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</si>
  <si>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</si>
  <si>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</si>
  <si>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</si>
  <si>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</si>
  <si>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</si>
  <si>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</si>
  <si>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</si>
  <si>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</si>
  <si>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</si>
  <si>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</si>
  <si>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</si>
  <si>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</si>
  <si>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</si>
  <si>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</si>
  <si>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</si>
  <si>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</si>
  <si>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</si>
  <si>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</si>
  <si>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</si>
  <si>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</si>
  <si>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</si>
  <si>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</si>
  <si>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</si>
  <si>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</si>
  <si>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</si>
  <si>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</si>
  <si>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</si>
  <si>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</si>
  <si>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</si>
  <si>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</si>
  <si>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</si>
  <si>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</si>
  <si>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</si>
  <si>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</si>
  <si>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</si>
  <si>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</si>
  <si>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</si>
  <si>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</si>
  <si>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</si>
  <si>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</si>
  <si>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</si>
  <si>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</si>
  <si>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</si>
  <si>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</si>
  <si>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</si>
  <si>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</si>
  <si>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</si>
  <si>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</si>
  <si>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</si>
  <si>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</si>
  <si>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</si>
  <si>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</si>
  <si>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</si>
  <si>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</si>
  <si>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</si>
  <si>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</si>
  <si>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</si>
  <si>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</si>
  <si>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</si>
  <si>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</si>
  <si>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</si>
  <si>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</si>
  <si>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</si>
  <si>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</si>
  <si>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</si>
  <si>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</si>
  <si>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</si>
  <si>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</si>
  <si>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</si>
  <si>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</si>
  <si>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</si>
  <si>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</si>
  <si>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</si>
  <si>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</si>
  <si>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</si>
  <si>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</si>
  <si>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</si>
  <si>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</si>
  <si>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</si>
  <si>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</si>
  <si>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</si>
  <si>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</si>
  <si>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</si>
  <si>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</si>
  <si>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</si>
  <si>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</si>
  <si>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</si>
  <si>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</si>
  <si>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</si>
  <si>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</si>
  <si>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</si>
  <si>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</si>
  <si>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</si>
  <si>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</si>
  <si>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</si>
  <si>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</si>
  <si>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</si>
  <si>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</si>
  <si>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</si>
  <si>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</si>
  <si>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</si>
  <si>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</si>
  <si>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</si>
  <si>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</si>
  <si>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</si>
  <si>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</si>
  <si>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</si>
  <si>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</si>
  <si>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</si>
  <si>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</si>
  <si>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</si>
  <si>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</si>
  <si>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</si>
  <si>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</si>
  <si>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</si>
  <si>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</si>
  <si>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</si>
  <si>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</si>
  <si>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</si>
  <si>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</si>
  <si>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</si>
  <si>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</si>
  <si>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</si>
  <si>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</si>
  <si>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</si>
  <si>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</si>
  <si>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</si>
  <si>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</si>
  <si>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</si>
  <si>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</si>
  <si>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</si>
  <si>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</si>
  <si>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</si>
  <si>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</si>
  <si>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</si>
  <si>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</si>
  <si>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</si>
  <si>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</si>
  <si>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</si>
  <si>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</si>
  <si>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</si>
  <si>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</si>
  <si>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</si>
  <si>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</si>
  <si>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</si>
  <si>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</si>
  <si>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</si>
  <si>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</si>
  <si>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</si>
  <si>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</si>
  <si>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</si>
  <si>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</si>
  <si>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</si>
  <si>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</si>
  <si>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</si>
  <si>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</si>
  <si>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</si>
  <si>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</si>
  <si>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</si>
  <si>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</si>
  <si>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</si>
  <si>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</si>
  <si>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</si>
  <si>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</si>
  <si>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</si>
  <si>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</si>
  <si>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</si>
  <si>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</si>
  <si>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</si>
  <si>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</si>
  <si>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</si>
  <si>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</si>
  <si>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</si>
  <si>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</si>
  <si>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</si>
  <si>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</si>
  <si>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</si>
  <si>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</si>
  <si>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</si>
  <si>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</si>
  <si>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</si>
  <si>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</si>
  <si>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</si>
  <si>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</si>
  <si>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</si>
  <si>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</si>
  <si>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</si>
  <si>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</si>
  <si>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</si>
  <si>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</si>
  <si>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</si>
  <si>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</si>
  <si>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</si>
  <si>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</si>
  <si>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</si>
  <si>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</si>
  <si>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</si>
  <si>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</si>
  <si>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</si>
  <si>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</si>
  <si>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</si>
  <si>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</si>
  <si>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</si>
  <si>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</si>
  <si>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</si>
  <si>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</si>
  <si>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</si>
  <si>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</si>
  <si>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</si>
  <si>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</si>
  <si>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</si>
  <si>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</si>
  <si>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</si>
  <si>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</si>
  <si>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</si>
  <si>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</si>
  <si>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</si>
  <si>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</si>
  <si>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</si>
  <si>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</si>
  <si>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</si>
  <si>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</si>
  <si>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</si>
  <si>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</si>
  <si>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</si>
  <si>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</si>
  <si>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</si>
  <si>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</si>
  <si>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</si>
  <si>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</si>
  <si>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</si>
  <si>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</si>
  <si>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</si>
  <si>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</si>
  <si>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</si>
  <si>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</si>
  <si>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</si>
  <si>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</si>
  <si>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</si>
  <si>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</si>
  <si>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</si>
  <si>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</si>
  <si>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</si>
  <si>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</si>
  <si>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</si>
  <si>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</si>
  <si>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</si>
  <si>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</si>
  <si>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</si>
  <si>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</si>
  <si>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</si>
  <si>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</si>
  <si>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</si>
  <si>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</si>
  <si>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</si>
  <si>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</si>
  <si>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</si>
  <si>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</si>
  <si>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</si>
  <si>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</si>
  <si>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</si>
  <si>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</si>
  <si>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</si>
  <si>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</si>
  <si>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</si>
  <si>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</si>
  <si>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</si>
  <si>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</si>
  <si>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</si>
  <si>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</si>
  <si>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</si>
  <si>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</si>
  <si>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</si>
  <si>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</si>
  <si>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</si>
  <si>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</si>
  <si>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</si>
  <si>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</si>
  <si>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</si>
  <si>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</si>
  <si>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</si>
  <si>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</si>
  <si>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</si>
  <si>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</si>
  <si>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</si>
  <si>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</si>
  <si>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</si>
  <si>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</si>
  <si>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</si>
  <si>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</si>
  <si>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</si>
  <si>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</si>
  <si>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</si>
  <si>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</si>
  <si>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</si>
  <si>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</si>
  <si>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</si>
  <si>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</si>
  <si>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</si>
  <si>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</si>
  <si>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</si>
  <si>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</si>
  <si>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</si>
  <si>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</si>
  <si>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</si>
  <si>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</si>
  <si>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</si>
  <si>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</si>
  <si>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</si>
  <si>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</si>
  <si>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</si>
  <si>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</si>
  <si>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</si>
  <si>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</si>
  <si>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</si>
  <si>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</si>
  <si>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</si>
  <si>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</si>
  <si>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</si>
  <si>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</si>
  <si>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</si>
  <si>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</si>
  <si>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</si>
  <si>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</si>
  <si>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</si>
  <si>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</si>
  <si>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</si>
  <si>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</si>
  <si>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</si>
  <si>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</si>
  <si>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</si>
  <si>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</si>
  <si>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</si>
  <si>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</si>
  <si>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</si>
  <si>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</si>
  <si>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</si>
  <si>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</si>
  <si>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</si>
  <si>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</si>
  <si>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</si>
  <si>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</si>
  <si>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</si>
  <si>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</si>
  <si>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</si>
  <si>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</si>
  <si>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</si>
  <si>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</si>
  <si>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</si>
  <si>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</si>
  <si>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</si>
  <si>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</si>
  <si>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</si>
  <si>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</si>
  <si>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</si>
  <si>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</si>
  <si>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</si>
  <si>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</si>
  <si>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</si>
  <si>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</si>
  <si>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</si>
  <si>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</si>
  <si>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</si>
  <si>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</si>
  <si>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</si>
  <si>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</si>
  <si>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</si>
  <si>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</si>
  <si>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</si>
  <si>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</si>
  <si>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</si>
  <si>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</si>
  <si>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</si>
  <si>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</si>
  <si>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</si>
  <si>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</si>
  <si>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</si>
  <si>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</si>
  <si>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</si>
  <si>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</si>
  <si>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</si>
  <si>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</si>
  <si>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</si>
  <si>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</si>
  <si>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</si>
  <si>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</si>
  <si>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</si>
  <si>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</si>
  <si>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</si>
  <si>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</si>
  <si>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</si>
  <si>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</si>
  <si>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</si>
  <si>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</si>
  <si>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</si>
  <si>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</si>
  <si>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</si>
  <si>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</si>
  <si>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</si>
  <si>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</si>
  <si>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</si>
  <si>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</si>
  <si>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</si>
  <si>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</si>
  <si>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</si>
  <si>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</si>
  <si>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</si>
  <si>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</si>
  <si>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</si>
  <si>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</si>
  <si>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</si>
  <si>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</si>
  <si>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</si>
  <si>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</si>
  <si>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</si>
  <si>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</si>
  <si>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</si>
  <si>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</si>
  <si>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</si>
  <si>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</si>
  <si>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</si>
  <si>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</si>
  <si>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</si>
  <si>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</si>
  <si>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</si>
  <si>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</si>
  <si>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</si>
  <si>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</si>
  <si>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</si>
  <si>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</si>
  <si>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</si>
  <si>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</si>
  <si>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</si>
  <si>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</si>
  <si>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</si>
  <si>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</si>
  <si>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</si>
  <si>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</si>
  <si>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</si>
  <si>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</si>
  <si>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</si>
  <si>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</si>
  <si>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</si>
  <si>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</si>
  <si>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</si>
  <si>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</si>
  <si>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</si>
  <si>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</si>
  <si>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</si>
  <si>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</si>
  <si>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</si>
  <si>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</si>
  <si>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</si>
  <si>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</si>
  <si>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</si>
  <si>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</si>
  <si>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</si>
  <si>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</si>
  <si>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</si>
  <si>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</si>
  <si>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</si>
  <si>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</si>
  <si>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</si>
  <si>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</si>
  <si>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</si>
  <si>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</si>
  <si>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</si>
  <si>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</si>
  <si>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</si>
  <si>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</si>
  <si>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</si>
  <si>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</si>
  <si>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</si>
  <si>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</si>
  <si>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</si>
  <si>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</si>
  <si>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</si>
  <si>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</si>
  <si>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</si>
  <si>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</si>
  <si>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</si>
  <si>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</si>
  <si>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</si>
  <si>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</si>
  <si>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</si>
  <si>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</si>
  <si>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</si>
  <si>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</si>
  <si>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</si>
  <si>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</si>
  <si>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</si>
  <si>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</si>
  <si>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</si>
  <si>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</si>
  <si>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</si>
  <si>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</si>
  <si>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</si>
  <si>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</si>
  <si>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</si>
  <si>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</si>
  <si>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</si>
  <si>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</si>
  <si>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</si>
  <si>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</si>
  <si>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</si>
  <si>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</si>
  <si>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</si>
  <si>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</si>
  <si>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</si>
  <si>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</si>
  <si>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</si>
  <si>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</si>
  <si>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</si>
  <si>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</si>
  <si>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</si>
  <si>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</si>
  <si>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</si>
  <si>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</si>
  <si>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</si>
  <si>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</si>
  <si>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</si>
  <si>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</si>
  <si>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</si>
  <si>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</si>
  <si>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</si>
  <si>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</si>
  <si>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</si>
  <si>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</si>
  <si>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</si>
  <si>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</si>
  <si>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</si>
  <si>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</si>
  <si>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</si>
  <si>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</si>
  <si>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</si>
  <si>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</si>
  <si>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</si>
  <si>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</si>
  <si>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</si>
  <si>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</si>
  <si>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</si>
  <si>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</si>
  <si>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</si>
  <si>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</si>
  <si>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</si>
  <si>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</si>
  <si>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</si>
  <si>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</si>
  <si>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</si>
  <si>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</si>
  <si>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</si>
  <si>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</si>
  <si>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</si>
  <si>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</si>
  <si>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</si>
  <si>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</si>
  <si>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</si>
  <si>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</si>
  <si>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</si>
  <si>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</si>
  <si>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</si>
  <si>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</si>
  <si>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</si>
  <si>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</si>
  <si>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</si>
  <si>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</si>
  <si>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</si>
  <si>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</si>
  <si>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</si>
  <si>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</si>
  <si>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</si>
  <si>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</si>
  <si>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</si>
  <si>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</si>
  <si>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</si>
  <si>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</si>
  <si>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</si>
  <si>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</si>
  <si>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</si>
  <si>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</si>
  <si>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</si>
  <si>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</si>
  <si>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</si>
  <si>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</si>
  <si>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</si>
  <si>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</si>
  <si>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</si>
  <si>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</si>
  <si>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</si>
  <si>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</si>
  <si>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</si>
  <si>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</si>
  <si>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</si>
  <si>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</si>
  <si>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</si>
  <si>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</si>
  <si>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</si>
  <si>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</si>
  <si>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</si>
  <si>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</si>
  <si>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</si>
  <si>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</si>
  <si>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</si>
  <si>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</si>
  <si>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</si>
  <si>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</si>
  <si>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</si>
  <si>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</si>
  <si>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</si>
  <si>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</si>
  <si>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</si>
  <si>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</si>
  <si>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</si>
  <si>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</si>
  <si>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</si>
  <si>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</si>
  <si>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</si>
  <si>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</si>
  <si>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</si>
  <si>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</si>
  <si>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</si>
  <si>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</si>
  <si>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</si>
  <si>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</si>
  <si>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</si>
  <si>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</si>
  <si>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</si>
  <si>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</si>
  <si>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</si>
  <si>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</si>
  <si>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</si>
  <si>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</si>
  <si>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</si>
  <si>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</si>
  <si>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</si>
  <si>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</si>
  <si>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</si>
  <si>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</si>
  <si>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</si>
  <si>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</si>
  <si>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</si>
  <si>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</si>
  <si>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</si>
  <si>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</si>
  <si>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</si>
  <si>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</si>
  <si>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</si>
  <si>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</si>
  <si>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</si>
  <si>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</si>
  <si>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</si>
  <si>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</si>
  <si>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</si>
  <si>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</si>
  <si>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</si>
  <si>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</si>
  <si>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</si>
  <si>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</si>
  <si>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</si>
  <si>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</si>
  <si>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</si>
  <si>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</si>
  <si>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</si>
  <si>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</si>
  <si>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</si>
  <si>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</si>
  <si>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</si>
  <si>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</si>
  <si>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</si>
  <si>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</si>
  <si>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</si>
  <si>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</si>
  <si>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</si>
  <si>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</si>
  <si>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</si>
  <si>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</si>
  <si>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</si>
  <si>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</si>
  <si>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</si>
  <si>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</si>
  <si>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</si>
  <si>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</si>
  <si>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</si>
  <si>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</si>
  <si>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</si>
  <si>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</si>
  <si>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</si>
  <si>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</si>
  <si>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</si>
  <si>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</si>
  <si>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</si>
  <si>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</si>
  <si>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</si>
  <si>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</si>
  <si>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</si>
  <si>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</si>
  <si>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</si>
  <si>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</si>
  <si>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</si>
  <si>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</si>
  <si>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</si>
  <si>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</si>
  <si>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</si>
  <si>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</si>
  <si>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</si>
  <si>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</si>
  <si>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</si>
  <si>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</si>
  <si>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</si>
  <si>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</si>
  <si>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</si>
  <si>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</si>
  <si>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</si>
  <si>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</si>
  <si>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</si>
  <si>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</si>
  <si>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</si>
  <si>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</si>
  <si>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</si>
  <si>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</si>
  <si>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</si>
  <si>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</si>
  <si>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</si>
  <si>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</si>
  <si>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</si>
  <si>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</si>
  <si>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</si>
  <si>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</si>
  <si>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</si>
  <si>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</si>
  <si>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</si>
  <si>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</si>
  <si>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</si>
  <si>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</si>
  <si>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</si>
  <si>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</si>
  <si>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</si>
  <si>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</si>
  <si>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</si>
  <si>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</si>
  <si>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</si>
  <si>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</si>
  <si>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</si>
  <si>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</si>
  <si>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</si>
  <si>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</si>
  <si>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</si>
  <si>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</si>
  <si>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</si>
  <si>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</si>
  <si>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</si>
  <si>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</si>
  <si>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</si>
  <si>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</si>
  <si>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</si>
  <si>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</si>
  <si>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</si>
  <si>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</si>
  <si>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</si>
  <si>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</si>
  <si>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</si>
  <si>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</si>
  <si>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</si>
  <si>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</si>
  <si>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</si>
  <si>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</si>
  <si>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</si>
  <si>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</si>
  <si>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</si>
  <si>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</si>
  <si>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</si>
  <si>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</si>
  <si>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</si>
  <si>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</si>
  <si>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</si>
  <si>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</si>
  <si>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</si>
  <si>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</si>
  <si>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</si>
  <si>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</si>
  <si>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</si>
  <si>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</si>
  <si>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</si>
  <si>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</si>
  <si>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</si>
  <si>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</si>
  <si>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</si>
  <si>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</si>
  <si>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</si>
  <si>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</si>
  <si>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</si>
  <si>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</si>
  <si>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</si>
  <si>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</si>
  <si>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</si>
  <si>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</si>
  <si>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</si>
  <si>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</si>
  <si>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</si>
  <si>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</si>
  <si>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</si>
  <si>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</si>
  <si>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</si>
  <si>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</si>
  <si>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</si>
  <si>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</si>
  <si>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</si>
  <si>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</si>
  <si>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</si>
  <si>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</si>
  <si>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</si>
  <si>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</si>
  <si>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</si>
  <si>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Ag. TP pronto para alinhamento de intervalo em oportunidade</t>
  </si>
  <si>
    <t xml:space="preserve">TP Pronto às 07h55, realizado intervalo para exec. de soldas no km 554+400 entre TRM556 / 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</si>
  <si>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</si>
  <si>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</si>
  <si>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</si>
  <si>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</si>
  <si>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</si>
  <si>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</si>
  <si>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</si>
  <si>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</si>
  <si>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Maquinistas em TCS, realizando procedimentos para solicitar a MC1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</si>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</sst>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C1" activePane="topRight" state="frozen"/>
      <selection pane="topRight" activeCell="BK80" sqref="BK8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/>
      <c r="AV78" s="38"/>
      <c r="AW78" s="38"/>
      <c r="AX78" s="38"/>
      <c r="AY78" s="319">
        <f>IF(D78="","*",IFERROR(IF(ISODD(COUNT(AS78:AX78)),"ERRO",SUM((AT78-AS78),(AV78-AU78),(AX78-AW78))),"ERRO"))</f>
        <v>6.25E-2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1416</v>
      </c>
      <c r="BK78" s="16" t="s">
        <v>1417</v>
      </c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1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1421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1422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1423</v>
      </c>
      <c r="X81" s="218" t="s">
        <v>957</v>
      </c>
      <c r="Y81" s="158"/>
      <c r="Z81" s="158" t="s">
        <v>953</v>
      </c>
      <c r="AA81" s="328" t="s">
        <v>1424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1425</v>
      </c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1426</v>
      </c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1427</v>
      </c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1428</v>
      </c>
      <c r="N85" s="204" t="s">
        <v>1429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1430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1431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1</v>
      </c>
      <c r="BI86" s="16"/>
      <c r="BJ86" s="16" t="s">
        <v>1416</v>
      </c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1432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1433</v>
      </c>
      <c r="J87" s="217">
        <v>78</v>
      </c>
      <c r="K87" s="217">
        <v>336</v>
      </c>
      <c r="L87" s="83" t="s">
        <v>609</v>
      </c>
      <c r="M87" s="204" t="s">
        <v>1434</v>
      </c>
      <c r="N87" s="204" t="s">
        <v>1435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1436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1437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1438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1439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1441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1442</v>
      </c>
      <c r="D5" s="359"/>
      <c r="E5" s="359"/>
      <c r="F5" s="359"/>
      <c r="G5" s="359"/>
      <c r="H5" s="359"/>
      <c r="I5" s="359"/>
      <c r="J5" s="360"/>
      <c r="K5" s="361" t="s">
        <v>1443</v>
      </c>
      <c r="L5" s="362"/>
      <c r="M5" s="362"/>
      <c r="N5" s="362"/>
      <c r="O5" s="363" t="s">
        <v>1444</v>
      </c>
      <c r="P5" s="364"/>
      <c r="Q5" s="365"/>
    </row>
    <row r="6" spans="1:17" s="93" customFormat="1" ht="15.75" customHeight="1">
      <c r="A6" s="87" t="s">
        <v>1445</v>
      </c>
      <c r="B6" s="94" t="s">
        <v>1446</v>
      </c>
      <c r="C6" s="95" t="s">
        <v>1163</v>
      </c>
      <c r="D6" s="96" t="s">
        <v>1164</v>
      </c>
      <c r="E6" s="95" t="s">
        <v>1447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1448</v>
      </c>
      <c r="M6" s="139" t="s">
        <v>628</v>
      </c>
      <c r="N6" s="140" t="s">
        <v>1158</v>
      </c>
      <c r="O6" s="246" t="s">
        <v>1201</v>
      </c>
      <c r="P6" s="157"/>
      <c r="Q6" s="193" t="s">
        <v>1449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Ag. TP pronto para alinhamento de intervalo em oportunidade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1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1450</v>
      </c>
      <c r="W1" s="371"/>
      <c r="X1" s="371"/>
      <c r="Y1" s="104"/>
    </row>
    <row r="2" spans="1:25" s="100" customFormat="1" ht="11.25" customHeight="1">
      <c r="A2" s="105" t="s">
        <v>1451</v>
      </c>
      <c r="B2" s="105" t="s">
        <v>1446</v>
      </c>
      <c r="C2" s="105" t="s">
        <v>605</v>
      </c>
      <c r="D2" s="106" t="s">
        <v>1163</v>
      </c>
      <c r="E2" s="106" t="s">
        <v>1164</v>
      </c>
      <c r="F2" s="106" t="s">
        <v>1445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1452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1453</v>
      </c>
      <c r="C2" s="95" t="s">
        <v>1148</v>
      </c>
      <c r="D2" s="95" t="s">
        <v>1150</v>
      </c>
      <c r="E2" s="95" t="s">
        <v>1454</v>
      </c>
      <c r="F2" s="95" t="s">
        <v>1455</v>
      </c>
      <c r="G2" s="95" t="s">
        <v>1456</v>
      </c>
      <c r="H2" s="95" t="s">
        <v>1457</v>
      </c>
      <c r="I2" s="95" t="s">
        <v>1458</v>
      </c>
      <c r="J2" s="95" t="s">
        <v>1459</v>
      </c>
      <c r="K2" s="131" t="s">
        <v>1460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2025-11-06T11:16:25Z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