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42" documentId="120_S{118792C3-22EF-5104-A093-F22BFE3913F3}" xr6:coauthVersionLast="47" xr6:coauthVersionMax="47" xr10:uidLastSave="{0CEF1D4C-D48E-4432-8D5B-BF8D576A0C4C}"/>
  <bookViews>
    <workbookView xWindow="-60" yWindow="-60" windowWidth="15480" windowHeight="11640" firstSheet="3" activeTab="9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<sst xmlns="http://schemas.openxmlformats.org/spreadsheetml/2006/main" count="6577" uniqueCount="1571">
  <si>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</si>
  <si>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</si>
  <si>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</si>
  <si>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</si>
  <si>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</si>
  <si>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</si>
  <si>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</si>
  <si>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</si>
  <si>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</si>
  <si>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</si>
  <si>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</si>
  <si>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</si>
  <si>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</si>
  <si>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</si>
  <si>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</si>
  <si>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</si>
  <si>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</si>
  <si>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</si>
  <si>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</si>
  <si>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</si>
  <si>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</si>
  <si>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</si>
  <si>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</si>
  <si>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</si>
  <si>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</si>
  <si>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</si>
  <si>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</si>
  <si>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</si>
  <si>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</si>
  <si>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</si>
  <si>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</si>
  <si>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</si>
  <si>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</si>
  <si>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</si>
  <si>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</si>
  <si>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</si>
  <si>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</si>
  <si>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</si>
  <si>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</si>
  <si>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</si>
  <si>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</si>
  <si>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</si>
  <si>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</si>
  <si>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</si>
  <si>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</si>
  <si>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</si>
  <si>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</si>
  <si>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</si>
  <si>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</si>
  <si>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</si>
  <si>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</si>
  <si>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</si>
  <si>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</si>
  <si>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</si>
  <si>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</si>
  <si>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</si>
  <si>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</si>
  <si>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</si>
  <si>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</si>
  <si>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</si>
  <si>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</si>
  <si>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</si>
  <si>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</si>
  <si>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</si>
  <si>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</si>
  <si>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</si>
  <si>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</si>
  <si>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</si>
  <si>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</si>
  <si>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</si>
  <si>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</si>
  <si>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</si>
  <si>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</si>
  <si>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</si>
  <si>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</si>
  <si>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</si>
  <si>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</si>
  <si>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</si>
  <si>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</si>
  <si>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</si>
  <si>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</si>
  <si>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</si>
  <si>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</si>
  <si>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</si>
  <si>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</si>
  <si>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</si>
  <si>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</si>
  <si>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</si>
  <si>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</si>
  <si>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</si>
  <si>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</si>
  <si>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</si>
  <si>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</si>
  <si>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</si>
  <si>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</si>
  <si>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</si>
  <si>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</si>
  <si>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</si>
  <si>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</si>
  <si>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</si>
  <si>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</si>
  <si>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</si>
  <si>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</si>
  <si>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</si>
  <si>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</si>
  <si>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</si>
  <si>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</si>
  <si>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</si>
  <si>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</si>
  <si>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</si>
  <si>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</si>
  <si>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</si>
  <si>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</si>
  <si>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</si>
  <si>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</si>
  <si>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</si>
  <si>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</si>
  <si>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</si>
  <si>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</si>
  <si>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</si>
  <si>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</si>
  <si>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</si>
  <si>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</si>
  <si>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</si>
  <si>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</si>
  <si>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</si>
  <si>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</si>
  <si>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</si>
  <si>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</si>
  <si>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</si>
  <si>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</si>
  <si>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</si>
  <si>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</si>
  <si>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</si>
  <si>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</si>
  <si>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</si>
  <si>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</si>
  <si>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</si>
  <si>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</si>
  <si>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</si>
  <si>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</si>
  <si>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</si>
  <si>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</si>
  <si>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</si>
  <si>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</si>
  <si>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</si>
  <si>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</si>
  <si>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</si>
  <si>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</si>
  <si>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</si>
  <si>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</si>
  <si>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</si>
  <si>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</si>
  <si>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</si>
  <si>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</si>
  <si>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</si>
  <si>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</si>
  <si>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</si>
  <si>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</si>
  <si>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</si>
  <si>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</si>
  <si>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</si>
  <si>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</si>
  <si>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</si>
  <si>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</si>
  <si>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</si>
  <si>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</si>
  <si>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</si>
  <si>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</si>
  <si>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</si>
  <si>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</si>
  <si>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</si>
  <si>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</si>
  <si>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</si>
  <si>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</si>
  <si>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</si>
  <si>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</si>
  <si>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</si>
  <si>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</si>
  <si>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</si>
  <si>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</si>
  <si>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</si>
  <si>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</si>
  <si>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</si>
  <si>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</si>
  <si>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</si>
  <si>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</si>
  <si>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</si>
  <si>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</si>
  <si>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</si>
  <si>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</si>
  <si>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</si>
  <si>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</si>
  <si>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</si>
  <si>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</si>
  <si>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</si>
  <si>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</si>
  <si>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</si>
  <si>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</si>
  <si>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</si>
  <si>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</si>
  <si>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</si>
  <si>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</si>
  <si>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</si>
  <si>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</si>
  <si>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</si>
  <si>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</si>
  <si>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</si>
  <si>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</si>
  <si>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</si>
  <si>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</si>
  <si>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</si>
  <si>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</si>
  <si>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</si>
  <si>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</si>
  <si>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</si>
  <si>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</si>
  <si>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</si>
  <si>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</si>
  <si>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</si>
  <si>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</si>
  <si>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</si>
  <si>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</si>
  <si>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</si>
  <si>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</si>
  <si>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</si>
  <si>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</si>
  <si>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</si>
  <si>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</si>
  <si>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</si>
  <si>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</si>
  <si>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</si>
  <si>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</si>
  <si>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</si>
  <si>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</si>
  <si>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</si>
  <si>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</si>
  <si>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</si>
  <si>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</si>
  <si>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</si>
  <si>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</si>
  <si>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</si>
  <si>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</si>
  <si>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</si>
  <si>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</si>
  <si>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</si>
  <si>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</si>
  <si>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</si>
  <si>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</si>
  <si>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</si>
  <si>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</si>
  <si>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</si>
  <si>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</si>
  <si>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</si>
  <si>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</si>
  <si>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</si>
  <si>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</si>
  <si>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</si>
  <si>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</si>
  <si>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</si>
  <si>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</si>
  <si>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</si>
  <si>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</si>
  <si>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</si>
  <si>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</si>
  <si>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</si>
  <si>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</si>
  <si>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</si>
  <si>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</si>
  <si>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</si>
  <si>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</si>
  <si>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</si>
  <si>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</si>
  <si>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</si>
  <si>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</si>
  <si>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</si>
  <si>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</si>
  <si>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</si>
  <si>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</si>
  <si>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</si>
  <si>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</si>
  <si>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</si>
  <si>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</si>
  <si>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</si>
  <si>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</si>
  <si>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</si>
  <si>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</si>
  <si>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</si>
  <si>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</si>
  <si>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</si>
  <si>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</si>
  <si>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</si>
  <si>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</si>
  <si>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</si>
  <si>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</si>
  <si>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</si>
  <si>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</si>
  <si>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</si>
  <si>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</si>
  <si>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</si>
  <si>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</si>
  <si>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</si>
  <si>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</si>
  <si>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</si>
  <si>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</si>
  <si>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</si>
  <si>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</si>
  <si>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</si>
  <si>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</si>
  <si>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</si>
  <si>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</si>
  <si>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</si>
  <si>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</si>
  <si>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</si>
  <si>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</si>
  <si>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</si>
  <si>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</si>
  <si>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</si>
  <si>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</si>
  <si>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</si>
  <si>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</si>
  <si>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</si>
  <si>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</si>
  <si>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</si>
  <si>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</si>
  <si>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</si>
  <si>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</si>
  <si>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</si>
  <si>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</si>
  <si>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</si>
  <si>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</si>
  <si>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</si>
  <si>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</si>
  <si>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</si>
  <si>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</si>
  <si>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</si>
  <si>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</si>
  <si>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</si>
  <si>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</si>
  <si>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</si>
  <si>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</si>
  <si>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</si>
  <si>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</si>
  <si>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</si>
  <si>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</si>
  <si>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</si>
  <si>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</si>
  <si>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</si>
  <si>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</si>
  <si>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</si>
  <si>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</si>
  <si>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</si>
  <si>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</si>
  <si>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</si>
  <si>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</si>
  <si>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</si>
  <si>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</si>
  <si>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</si>
  <si>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</si>
  <si>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</si>
  <si>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</si>
  <si>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</si>
  <si>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</si>
  <si>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</si>
  <si>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</si>
  <si>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</si>
  <si>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</si>
  <si>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</si>
  <si>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</si>
  <si>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</si>
  <si>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</si>
  <si>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</si>
  <si>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</si>
  <si>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</si>
  <si>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</si>
  <si>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</si>
  <si>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</si>
  <si>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</si>
  <si>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</si>
  <si>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</si>
  <si>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</si>
  <si>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</si>
  <si>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</si>
  <si>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</si>
  <si>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</si>
  <si>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</si>
  <si>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</si>
  <si>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</si>
  <si>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</si>
  <si>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</si>
  <si>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</si>
  <si>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</si>
  <si>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</si>
  <si>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</si>
  <si>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</si>
  <si>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</si>
  <si>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</si>
  <si>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</si>
  <si>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</si>
  <si>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</si>
  <si>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</si>
  <si>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</si>
  <si>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</si>
  <si>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</si>
  <si>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</si>
  <si>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</si>
  <si>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</si>
  <si>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</si>
  <si>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</si>
  <si>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</si>
  <si>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</si>
  <si>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</si>
  <si>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</si>
  <si>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</si>
  <si>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</si>
  <si>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</si>
  <si>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</si>
  <si>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</si>
  <si>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</si>
  <si>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</si>
  <si>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</si>
  <si>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</si>
  <si>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</si>
  <si>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</si>
  <si>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</si>
  <si>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</si>
  <si>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</si>
  <si>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</si>
  <si>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</si>
  <si>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</si>
  <si>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</si>
  <si>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</si>
  <si>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</si>
  <si>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</si>
  <si>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</si>
  <si>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</si>
  <si>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</si>
  <si>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</si>
  <si>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</si>
  <si>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</si>
  <si>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</si>
  <si>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</si>
  <si>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</si>
  <si>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</si>
  <si>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</si>
  <si>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</si>
  <si>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</si>
  <si>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</si>
  <si>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</si>
  <si>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</si>
  <si>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</si>
  <si>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</si>
  <si>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</si>
  <si>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</si>
  <si>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</si>
  <si>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</si>
  <si>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</si>
  <si>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</si>
  <si>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</si>
  <si>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</si>
  <si>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</si>
  <si>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</si>
  <si>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</si>
  <si>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</si>
  <si>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</si>
  <si>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</si>
  <si>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</si>
  <si>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</si>
  <si>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</si>
  <si>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</si>
  <si>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</si>
  <si>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</si>
  <si>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</si>
  <si>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</si>
  <si>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</si>
  <si>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</si>
  <si>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</si>
  <si>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</si>
  <si>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</si>
  <si>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</si>
  <si>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</si>
  <si>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</si>
  <si>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</si>
  <si>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</si>
  <si>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</si>
  <si>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</si>
  <si>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</si>
  <si>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</si>
  <si>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</si>
  <si>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</si>
  <si>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</si>
  <si>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</si>
  <si>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</si>
  <si>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</si>
  <si>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</si>
  <si>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</si>
  <si>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</si>
  <si>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</si>
  <si>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</si>
  <si>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</si>
  <si>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</si>
  <si>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</si>
  <si>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</si>
  <si>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</si>
  <si>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</si>
  <si>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</si>
  <si>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</si>
  <si>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</si>
  <si>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</si>
  <si>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</si>
  <si>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</si>
  <si>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</si>
  <si>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</si>
  <si>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</si>
  <si>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</si>
  <si>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</si>
  <si>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</si>
  <si>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</si>
  <si>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</si>
  <si>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</si>
  <si>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</si>
  <si>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</si>
  <si>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</si>
  <si>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</si>
  <si>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</si>
  <si>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</si>
  <si>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</si>
  <si>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</si>
  <si>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</si>
  <si>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</si>
  <si>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</si>
  <si>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</si>
  <si>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</si>
  <si>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</si>
  <si>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</si>
  <si>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</si>
  <si>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</si>
  <si>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</si>
  <si>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</si>
  <si>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</si>
  <si>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</si>
  <si>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</si>
  <si>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</si>
  <si>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</si>
  <si>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</si>
  <si>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</si>
  <si>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</si>
  <si>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</si>
  <si>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</si>
  <si>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</si>
  <si>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</si>
  <si>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</si>
  <si>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</si>
  <si>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</si>
  <si>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</si>
  <si>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</si>
  <si>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</si>
  <si>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</si>
  <si>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</si>
  <si>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</si>
  <si>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</si>
  <si>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</si>
  <si>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</si>
  <si>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</si>
  <si>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</si>
  <si>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</si>
  <si>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</si>
  <si>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</si>
  <si>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</si>
  <si>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</si>
  <si>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</si>
  <si>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</si>
  <si>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</si>
  <si>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</si>
  <si>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</si>
  <si>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</si>
  <si>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</si>
  <si>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</si>
  <si>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</si>
  <si>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</si>
  <si>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</si>
  <si>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</si>
  <si>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</si>
  <si>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</si>
  <si>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</si>
  <si>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</si>
  <si>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</si>
  <si>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</si>
  <si>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</si>
  <si>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</si>
  <si>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</si>
  <si>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</si>
  <si>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</si>
  <si>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</si>
  <si>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</si>
  <si>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</si>
  <si>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</si>
  <si>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</si>
  <si>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</si>
  <si>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</si>
  <si>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</si>
  <si>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</si>
  <si>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</si>
  <si>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</si>
  <si>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</si>
  <si>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</si>
  <si>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</si>
  <si>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</si>
  <si>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</si>
  <si>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</si>
  <si>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</si>
  <si>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</si>
  <si>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</si>
  <si>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</si>
  <si>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</si>
  <si>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</si>
  <si>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</si>
  <si>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</si>
  <si>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</si>
  <si>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</si>
  <si>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</si>
  <si>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</si>
  <si>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</si>
  <si>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</si>
  <si>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</si>
  <si>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</si>
  <si>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</si>
  <si>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</si>
  <si>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</si>
  <si>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</si>
  <si>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</si>
  <si>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</si>
  <si>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</si>
  <si>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</si>
  <si>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</si>
  <si>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</si>
  <si>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</si>
  <si>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</si>
  <si>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</si>
  <si>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</si>
  <si>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</si>
  <si>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</si>
  <si>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</si>
  <si>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</si>
  <si>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</si>
  <si>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</si>
  <si>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</si>
  <si>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</si>
  <si>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</si>
  <si>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</si>
  <si>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</si>
  <si>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</si>
  <si>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</si>
  <si>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</si>
  <si>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</si>
  <si>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</si>
  <si>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</si>
  <si>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</si>
  <si>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</si>
  <si>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</si>
  <si>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</si>
  <si>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</si>
  <si>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</si>
  <si>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</si>
  <si>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</si>
  <si>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</si>
  <si>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</si>
  <si>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</si>
  <si>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</si>
  <si>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</si>
  <si>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</si>
  <si>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</si>
  <si>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</si>
  <si>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</si>
  <si>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</si>
  <si>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</si>
  <si>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</si>
  <si>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</si>
  <si>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</si>
  <si>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</si>
  <si>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</si>
  <si>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</si>
  <si>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</si>
  <si>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</si>
  <si>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</si>
  <si>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</si>
  <si>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</si>
  <si>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</si>
  <si>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</si>
  <si>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</si>
  <si>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</si>
  <si>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</si>
  <si>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</si>
  <si>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</si>
  <si>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</si>
  <si>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</si>
  <si>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</si>
  <si>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</si>
  <si>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</si>
  <si>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</si>
  <si>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</si>
  <si>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</si>
  <si>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</si>
  <si>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</si>
  <si>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</si>
  <si>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</si>
  <si>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</si>
  <si>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</si>
  <si>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</si>
  <si>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</si>
  <si>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</si>
  <si>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</si>
  <si>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</si>
  <si>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</si>
  <si>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</si>
  <si>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</si>
  <si>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</si>
  <si>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</si>
  <si>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</si>
  <si>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</si>
  <si>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</si>
  <si>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</si>
  <si>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</si>
  <si>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</si>
  <si>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</si>
  <si>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</si>
  <si>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</si>
  <si>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</si>
  <si>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</si>
  <si>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</si>
  <si>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</si>
  <si>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</si>
  <si>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</si>
  <si>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</si>
  <si>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</si>
  <si>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</si>
  <si>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</si>
  <si>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</si>
  <si>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</si>
  <si>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</si>
  <si>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</si>
  <si>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</si>
  <si>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</si>
  <si>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</si>
  <si>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</si>
  <si>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</si>
  <si>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</si>
  <si>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</si>
  <si>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</si>
  <si>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</si>
  <si>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</si>
  <si>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</si>
  <si>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</si>
  <si>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</si>
  <si>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</si>
  <si>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</si>
  <si>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</si>
  <si>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</si>
  <si>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</si>
  <si>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</si>
  <si>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</si>
  <si>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</si>
  <si>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</si>
  <si>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</si>
  <si>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</si>
  <si>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</si>
  <si>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</si>
  <si>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</si>
  <si>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</si>
  <si>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</si>
  <si>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</si>
  <si>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</si>
  <si>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</si>
  <si>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</si>
  <si>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</si>
  <si>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</si>
  <si>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</si>
  <si>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</si>
  <si>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</si>
  <si>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</si>
  <si>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</si>
  <si>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</si>
  <si>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</si>
  <si>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</si>
  <si>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</si>
  <si>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</si>
  <si>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</si>
  <si>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</si>
  <si>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</si>
  <si>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</si>
  <si>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</si>
  <si>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</si>
  <si>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</si>
  <si>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</si>
  <si>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</si>
  <si>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</si>
  <si>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</si>
  <si>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</si>
  <si>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</si>
  <si>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</si>
  <si>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</si>
  <si>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</si>
  <si>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</si>
  <si>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</si>
  <si>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</si>
  <si>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</si>
  <si>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</si>
  <si>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</si>
  <si>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</si>
  <si>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</si>
  <si>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</si>
  <si>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</si>
  <si>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</si>
  <si>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</si>
  <si>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</si>
  <si>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</si>
  <si>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</si>
  <si>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</si>
  <si>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</si>
  <si>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</si>
  <si>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</si>
  <si>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</si>
  <si>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</si>
  <si>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</si>
  <si>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</si>
  <si>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</si>
  <si>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</si>
  <si>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</si>
  <si>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</si>
  <si>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</si>
  <si>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</si>
  <si>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</si>
  <si>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</si>
  <si>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</si>
  <si>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</si>
  <si>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</si>
  <si>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</si>
  <si>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</si>
  <si>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</si>
  <si>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</si>
  <si>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</si>
  <si>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</si>
  <si>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</si>
  <si>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</si>
  <si>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</si>
  <si>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</si>
  <si>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</si>
  <si>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</si>
  <si>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</si>
  <si>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</si>
  <si>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</si>
  <si>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</si>
  <si>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</si>
  <si>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</si>
  <si>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</si>
  <si>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</si>
  <si>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</si>
  <si>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</si>
  <si>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</si>
  <si>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</si>
  <si>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</si>
  <si>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</si>
  <si>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</si>
  <si>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</si>
  <si>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</si>
  <si>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</si>
  <si>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</si>
  <si>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</si>
  <si>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</si>
  <si>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</si>
  <si>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</si>
  <si>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</si>
  <si>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</si>
  <si>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</si>
  <si>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</si>
  <si>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</si>
  <si>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</si>
  <si>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</si>
  <si>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</si>
  <si>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</si>
  <si>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</si>
  <si>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</si>
  <si>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</si>
  <si>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</si>
  <si>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</si>
  <si>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</si>
  <si>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</si>
  <si>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</si>
  <si>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</si>
  <si>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</si>
  <si>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</si>
  <si>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</si>
  <si>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</si>
  <si>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</si>
  <si>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</si>
  <si>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</si>
  <si>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</si>
  <si>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</si>
  <si>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</si>
  <si>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</si>
  <si>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</si>
  <si>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</si>
  <si>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</si>
  <si>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</si>
  <si>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</si>
  <si>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</si>
  <si>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</si>
  <si>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</si>
  <si>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</si>
  <si>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</si>
  <si>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</si>
  <si>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</si>
  <si>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</si>
  <si>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</si>
  <si>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</si>
  <si>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</si>
  <si>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</si>
  <si>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</si>
  <si>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</si>
  <si>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</si>
  <si>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</si>
  <si>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</si>
  <si>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</si>
  <si>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</si>
  <si>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</si>
  <si>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</si>
  <si>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</si>
  <si>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</si>
  <si>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</si>
  <si>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</si>
  <si>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</si>
  <si>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</si>
  <si>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</si>
  <si>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</si>
  <si>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</si>
  <si>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</si>
  <si>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</si>
  <si>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</si>
  <si>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</si>
  <si>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</si>
  <si>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</si>
  <si>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</si>
  <si>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</si>
  <si>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</si>
  <si>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</si>
  <si>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</si>
  <si>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</si>
  <si>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</si>
  <si>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</si>
  <si>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</si>
  <si>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</si>
  <si>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</si>
  <si>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</si>
  <si>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</si>
  <si>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</si>
  <si>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</si>
  <si>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</si>
  <si>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</si>
  <si>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</si>
  <si>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</si>
  <si>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</si>
  <si>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</si>
  <si>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</si>
  <si>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</si>
  <si>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</si>
  <si>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</si>
  <si>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</si>
  <si>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</si>
  <si>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</si>
  <si>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</si>
  <si>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</si>
  <si>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</si>
  <si>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</si>
  <si>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</si>
  <si>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</si>
  <si>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</si>
  <si>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</si>
  <si>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</si>
  <si>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</si>
  <si>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</si>
  <si>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</si>
  <si>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</si>
  <si>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</si>
  <si>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</si>
  <si>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</si>
  <si>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</si>
  <si>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</si>
  <si>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</si>
  <si>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</si>
  <si>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</si>
  <si>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</si>
  <si>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</si>
  <si>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</si>
  <si>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</si>
  <si>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</si>
  <si>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</si>
  <si>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</si>
  <si>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</si>
  <si>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</si>
  <si>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</si>
  <si>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</si>
  <si>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</si>
  <si>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</si>
  <si>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</si>
  <si>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</si>
  <si>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</si>
  <si>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</si>
  <si>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</si>
  <si>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</si>
  <si>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</si>
  <si>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</si>
  <si>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</si>
  <si>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</si>
  <si>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</si>
  <si>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</si>
  <si>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</si>
  <si>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</si>
  <si>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</si>
  <si>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</si>
  <si>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</si>
  <si>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</si>
  <si>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</si>
  <si>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</si>
  <si>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</si>
  <si>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</si>
  <si>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</si>
  <si>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</si>
  <si>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</si>
  <si>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</si>
  <si>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</si>
  <si>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</si>
  <si>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</si>
  <si>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</si>
  <si>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</si>
  <si>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</si>
  <si>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</si>
  <si>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</si>
  <si>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</si>
  <si>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</si>
  <si>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</si>
  <si>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</si>
  <si>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</si>
  <si>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</si>
  <si>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</si>
  <si>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</si>
  <si>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</si>
  <si>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</si>
  <si>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</si>
  <si>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</si>
  <si>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</si>
  <si>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</si>
  <si>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</si>
  <si>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</si>
  <si>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</si>
  <si>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</si>
  <si>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</si>
  <si>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</si>
  <si>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</si>
  <si>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</si>
  <si>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</si>
  <si>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</si>
  <si>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</si>
  <si>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</si>
  <si>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</si>
  <si>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</si>
  <si>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</si>
  <si>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</si>
  <si>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</si>
  <si>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</si>
  <si>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</si>
  <si>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</si>
  <si>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</si>
  <si>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</si>
  <si>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</si>
  <si>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</si>
  <si>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</si>
  <si>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</si>
  <si>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</si>
  <si>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</si>
  <si>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</si>
  <si>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</si>
  <si>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</si>
  <si>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</si>
  <si>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</si>
  <si>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</si>
  <si>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</si>
  <si>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</si>
  <si>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</si>
  <si>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</si>
  <si>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</si>
  <si>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</si>
  <si>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</si>
  <si>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</si>
  <si>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</si>
  <si>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</si>
  <si>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</si>
  <si>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</si>
  <si>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</si>
  <si>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</si>
  <si>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</si>
  <si>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</si>
  <si>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</si>
  <si>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</si>
  <si>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</si>
  <si>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</si>
  <si>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</si>
  <si>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</si>
  <si>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</si>
  <si>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</si>
  <si>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</si>
  <si>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</si>
  <si>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</si>
  <si>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</si>
  <si>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</si>
  <si>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</si>
  <si>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</si>
  <si>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</si>
  <si>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</si>
  <si>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</si>
  <si>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</si>
  <si>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</si>
  <si>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</si>
  <si>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</si>
  <si>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</si>
  <si>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</si>
  <si>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</si>
  <si>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</si>
  <si>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</si>
  <si>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Sistema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</si>
  <si>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</si>
  <si>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</si>
  <si>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</si>
  <si>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</si>
  <si>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</si>
  <si>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</si>
  <si>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</si>
  <si>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</si>
  <si>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</si>
  <si>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</si>
  <si>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</si>
  <si>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</si>
  <si>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</si>
  <si>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</si>
  <si>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</si>
  <si>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</si>
  <si>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</si>
  <si>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</si>
  <si>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</si>
  <si>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</si>
  <si>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</si>
  <si>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</si>
  <si>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</si>
  <si>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</si>
  <si>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</si>
  <si>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</si>
  <si>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</si>
  <si>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</si>
  <si>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</si>
  <si>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</si>
  <si>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</si>
  <si>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</si>
  <si>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</si>
  <si>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</si>
  <si>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</si>
  <si>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</si>
  <si>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</si>
  <si>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</si>
  <si>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</si>
  <si>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</si>
  <si>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</si>
  <si>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</si>
  <si>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</si>
  <si>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</si>
  <si>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</si>
  <si>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</si>
  <si>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</si>
  <si>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</si>
  <si>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</si>
  <si>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</si>
  <si>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</si>
  <si>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</si>
  <si>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</si>
  <si>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</si>
  <si>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</si>
  <si>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</si>
  <si>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</si>
  <si>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</si>
  <si>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</si>
  <si>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</si>
  <si>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Queda / Instabilidade de sistema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</si>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</sst>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0" fillId="35" borderId="2" xfId="0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zoomScaleNormal="100" workbookViewId="0">
      <pane xSplit="4" ySplit="3" topLeftCell="E4" activePane="bottomRight" state="frozen"/>
      <selection pane="bottomRight" activeCell="D25" sqref="D25:V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0</v>
      </c>
      <c r="C1" s="227"/>
      <c r="D1" s="227"/>
      <c r="E1" s="226" t="s">
        <v>1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2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3</v>
      </c>
      <c r="BH1" s="242"/>
      <c r="BI1" s="242"/>
      <c r="BJ1" s="243"/>
      <c r="BK1" s="216" t="s">
        <v>4</v>
      </c>
      <c r="BL1" s="233" t="s">
        <v>5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6" t="s">
        <v>6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</v>
      </c>
      <c r="AS2" s="237"/>
      <c r="AT2" s="237"/>
      <c r="AU2" s="237"/>
      <c r="AV2" s="237"/>
      <c r="AW2" s="237"/>
      <c r="AX2" s="240"/>
      <c r="AY2" s="5"/>
      <c r="AZ2" s="230" t="s">
        <v>10</v>
      </c>
      <c r="BA2" s="232"/>
      <c r="BB2" s="236" t="s">
        <v>7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0" t="s">
        <v>11</v>
      </c>
      <c r="AI3" s="232"/>
      <c r="AJ3" s="230" t="s">
        <v>12</v>
      </c>
      <c r="AK3" s="231"/>
      <c r="AL3" s="252"/>
      <c r="AM3" s="253"/>
      <c r="AN3" s="231"/>
      <c r="AO3" s="231"/>
      <c r="AP3" s="232"/>
      <c r="AQ3" s="60"/>
      <c r="AR3" s="224" t="s">
        <v>18</v>
      </c>
      <c r="AS3" s="225"/>
      <c r="AT3" s="224" t="s">
        <v>19</v>
      </c>
      <c r="AU3" s="225"/>
      <c r="AV3" s="224" t="s">
        <v>20</v>
      </c>
      <c r="AW3" s="225"/>
      <c r="AX3" s="60" t="s">
        <v>21</v>
      </c>
      <c r="AY3" s="60"/>
      <c r="AZ3" s="250"/>
      <c r="BA3" s="251"/>
      <c r="BB3" s="230" t="s">
        <v>14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22</v>
      </c>
      <c r="BM3" s="234"/>
      <c r="BN3" s="234"/>
      <c r="BO3" s="235"/>
      <c r="BP3" s="233" t="s">
        <v>23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10" t="s">
        <v>665</v>
      </c>
      <c r="BJ247" s="110" t="s">
        <v>665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666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667</v>
      </c>
      <c r="BJ248" s="16" t="s">
        <v>667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668</v>
      </c>
      <c r="M249" s="127" t="s">
        <v>669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670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671</v>
      </c>
      <c r="BJ249" s="16" t="s">
        <v>671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672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673</v>
      </c>
      <c r="BJ250" s="16" t="s">
        <v>673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674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675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676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677</v>
      </c>
      <c r="BJ252" s="16" t="s">
        <v>677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677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675</v>
      </c>
      <c r="H253" s="106" t="s">
        <v>675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678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679</v>
      </c>
      <c r="BJ253" s="16" t="s">
        <v>679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679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680</v>
      </c>
      <c r="V254" s="151" t="s">
        <v>681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682</v>
      </c>
      <c r="BJ254" s="16" t="s">
        <v>682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683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684</v>
      </c>
      <c r="BJ255" s="16" t="s">
        <v>684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684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681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682</v>
      </c>
      <c r="BJ256" s="16" t="s">
        <v>682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685</v>
      </c>
      <c r="F257" s="142" t="str">
        <f>IF(D257="","*",VLOOKUP(E257,BS_ATIVIDADE[],3,FALSE))</f>
        <v>OUTROS</v>
      </c>
      <c r="G257" s="106" t="s">
        <v>683</v>
      </c>
      <c r="H257" s="106" t="s">
        <v>683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686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687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688</v>
      </c>
      <c r="BJ257" s="16" t="s">
        <v>688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688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689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690</v>
      </c>
      <c r="M258" s="127" t="s">
        <v>691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692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693</v>
      </c>
      <c r="BJ258" s="16" t="s">
        <v>693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694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695</v>
      </c>
      <c r="E259" s="185" t="s">
        <v>696</v>
      </c>
      <c r="F259" s="142" t="str">
        <f>IF(D259="","*",VLOOKUP(E259,BS_ATIVIDADE[],3,FALSE))</f>
        <v>DETECÇÃO</v>
      </c>
      <c r="G259" s="186" t="s">
        <v>233</v>
      </c>
      <c r="H259" s="186" t="s">
        <v>697</v>
      </c>
      <c r="I259" s="127">
        <v>73</v>
      </c>
      <c r="J259" s="127">
        <v>7</v>
      </c>
      <c r="K259" s="105" t="s">
        <v>107</v>
      </c>
      <c r="L259" s="127" t="s">
        <v>698</v>
      </c>
      <c r="M259" s="127" t="s">
        <v>699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700</v>
      </c>
      <c r="V259" s="105" t="s">
        <v>701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702</v>
      </c>
      <c r="BJ259" s="16" t="s">
        <v>702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703</v>
      </c>
      <c r="E260" s="126" t="s">
        <v>261</v>
      </c>
      <c r="F260" s="142" t="str">
        <f>IF(D260="","*",VLOOKUP(E260,BS_ATIVIDADE[],3,FALSE))</f>
        <v>DETECÇÃO</v>
      </c>
      <c r="G260" s="106" t="s">
        <v>704</v>
      </c>
      <c r="H260" s="106" t="s">
        <v>705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670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706</v>
      </c>
      <c r="BJ260" s="16" t="s">
        <v>706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706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681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707</v>
      </c>
      <c r="BJ261" s="16" t="s">
        <v>707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708</v>
      </c>
      <c r="BJ262" s="16" t="s">
        <v>708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708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/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666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/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674</v>
      </c>
      <c r="W267" s="104" t="s">
        <v>104</v>
      </c>
      <c r="X267" s="129"/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675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676</v>
      </c>
      <c r="W268" s="104" t="s">
        <v>104</v>
      </c>
      <c r="X268" s="129"/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675</v>
      </c>
      <c r="H269" s="106" t="s">
        <v>675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/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680</v>
      </c>
      <c r="V270" s="151" t="s">
        <v>681</v>
      </c>
      <c r="W270" s="104" t="s">
        <v>104</v>
      </c>
      <c r="X270" s="129"/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683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709</v>
      </c>
      <c r="V271" s="151" t="s">
        <v>427</v>
      </c>
      <c r="W271" s="104" t="s">
        <v>104</v>
      </c>
      <c r="X271" s="129"/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681</v>
      </c>
      <c r="W272" s="104" t="s">
        <v>104</v>
      </c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685</v>
      </c>
      <c r="F273" s="142" t="str">
        <f>IF(D273="","*",VLOOKUP(E273,BS_ATIVIDADE[],3,FALSE))</f>
        <v>OUTROS</v>
      </c>
      <c r="G273" s="106" t="s">
        <v>683</v>
      </c>
      <c r="H273" s="106" t="s">
        <v>683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686</v>
      </c>
      <c r="W273" s="104" t="s">
        <v>104</v>
      </c>
      <c r="X273" s="129"/>
      <c r="Y273" s="104"/>
      <c r="Z273" s="105" t="s">
        <v>710</v>
      </c>
      <c r="AA273" s="103" t="s">
        <v>111</v>
      </c>
      <c r="AB273" s="152"/>
      <c r="AC273" s="107">
        <v>0.45833333333333331</v>
      </c>
      <c r="AD273" s="105" t="s">
        <v>687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695</v>
      </c>
      <c r="E274" s="185" t="s">
        <v>696</v>
      </c>
      <c r="F274" s="142" t="str">
        <f>IF(D274="","*",VLOOKUP(E274,BS_ATIVIDADE[],3,FALSE))</f>
        <v>DETECÇÃO</v>
      </c>
      <c r="G274" s="186" t="s">
        <v>233</v>
      </c>
      <c r="H274" s="186" t="s">
        <v>697</v>
      </c>
      <c r="I274" s="127">
        <v>73</v>
      </c>
      <c r="J274" s="127">
        <v>7</v>
      </c>
      <c r="K274" s="105" t="s">
        <v>107</v>
      </c>
      <c r="L274" s="127" t="s">
        <v>698</v>
      </c>
      <c r="M274" s="127" t="s">
        <v>699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711</v>
      </c>
      <c r="V274" s="105" t="s">
        <v>712</v>
      </c>
      <c r="W274" s="104" t="s">
        <v>104</v>
      </c>
      <c r="X274" s="129"/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713</v>
      </c>
      <c r="M275" s="127" t="s">
        <v>714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715</v>
      </c>
      <c r="V275" s="105" t="s">
        <v>716</v>
      </c>
      <c r="W275" s="104" t="s">
        <v>104</v>
      </c>
      <c r="X275" s="129"/>
      <c r="Y275" s="104"/>
      <c r="Z275" s="187" t="s">
        <v>717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681</v>
      </c>
      <c r="W276" s="104" t="s">
        <v>104</v>
      </c>
      <c r="X276" s="129"/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/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718</v>
      </c>
      <c r="B1" s="70" t="s">
        <v>37</v>
      </c>
      <c r="C1" s="70" t="s">
        <v>719</v>
      </c>
      <c r="D1" s="70" t="s">
        <v>720</v>
      </c>
      <c r="E1" s="70" t="s">
        <v>48</v>
      </c>
      <c r="F1" s="70" t="s">
        <v>41</v>
      </c>
      <c r="G1" s="70" t="s">
        <v>721</v>
      </c>
      <c r="H1" s="70" t="s">
        <v>722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723</v>
      </c>
      <c r="F2" s="70">
        <v>244246</v>
      </c>
      <c r="G2" s="70" t="s">
        <v>724</v>
      </c>
      <c r="H2" s="70" t="s">
        <v>725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723</v>
      </c>
      <c r="F3" s="70">
        <v>246249</v>
      </c>
      <c r="G3" s="70" t="s">
        <v>724</v>
      </c>
      <c r="H3" s="70" t="s">
        <v>725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723</v>
      </c>
      <c r="F4" s="70">
        <v>249250</v>
      </c>
      <c r="G4" s="70" t="s">
        <v>724</v>
      </c>
      <c r="H4" s="70" t="s">
        <v>725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723</v>
      </c>
      <c r="F5" s="70" t="s">
        <v>726</v>
      </c>
      <c r="G5" s="70" t="s">
        <v>724</v>
      </c>
      <c r="H5" s="70" t="s">
        <v>725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723</v>
      </c>
      <c r="F6" s="70" t="s">
        <v>727</v>
      </c>
      <c r="G6" s="70" t="s">
        <v>724</v>
      </c>
      <c r="H6" s="70" t="s">
        <v>725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728</v>
      </c>
      <c r="G7" s="70" t="s">
        <v>724</v>
      </c>
      <c r="H7" s="70" t="s">
        <v>725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724</v>
      </c>
      <c r="H8" s="70" t="s">
        <v>725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729</v>
      </c>
      <c r="F9" s="70" t="s">
        <v>730</v>
      </c>
      <c r="G9" s="70" t="s">
        <v>724</v>
      </c>
      <c r="H9" s="70" t="s">
        <v>725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729</v>
      </c>
      <c r="F10" s="70" t="s">
        <v>731</v>
      </c>
      <c r="G10" s="70" t="s">
        <v>724</v>
      </c>
      <c r="H10" s="70" t="s">
        <v>725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729</v>
      </c>
      <c r="F11" s="70" t="s">
        <v>732</v>
      </c>
      <c r="G11" s="70" t="s">
        <v>733</v>
      </c>
      <c r="H11" s="70" t="s">
        <v>725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729</v>
      </c>
      <c r="F12" s="70" t="s">
        <v>734</v>
      </c>
      <c r="G12" s="70" t="s">
        <v>733</v>
      </c>
      <c r="H12" s="70" t="s">
        <v>725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735</v>
      </c>
      <c r="F13" s="70" t="s">
        <v>736</v>
      </c>
      <c r="G13" s="70" t="s">
        <v>733</v>
      </c>
      <c r="H13" s="70" t="s">
        <v>725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735</v>
      </c>
      <c r="F14" s="70" t="s">
        <v>737</v>
      </c>
      <c r="G14" s="70" t="s">
        <v>733</v>
      </c>
      <c r="H14" s="70" t="s">
        <v>725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738</v>
      </c>
      <c r="F15" s="70" t="s">
        <v>739</v>
      </c>
      <c r="G15" s="70" t="s">
        <v>733</v>
      </c>
      <c r="H15" s="70" t="s">
        <v>725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738</v>
      </c>
      <c r="F16" s="70" t="s">
        <v>689</v>
      </c>
      <c r="G16" s="70" t="s">
        <v>733</v>
      </c>
      <c r="H16" s="70" t="s">
        <v>725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740</v>
      </c>
      <c r="F17" s="70" t="s">
        <v>741</v>
      </c>
      <c r="G17" s="70" t="s">
        <v>742</v>
      </c>
      <c r="H17" s="70" t="s">
        <v>743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744</v>
      </c>
      <c r="G18" s="70" t="s">
        <v>742</v>
      </c>
      <c r="H18" s="70" t="s">
        <v>743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745</v>
      </c>
      <c r="F19" s="70" t="s">
        <v>746</v>
      </c>
      <c r="G19" s="70" t="s">
        <v>742</v>
      </c>
      <c r="H19" s="70" t="s">
        <v>743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745</v>
      </c>
      <c r="F20" s="70" t="s">
        <v>747</v>
      </c>
      <c r="G20" s="70" t="s">
        <v>742</v>
      </c>
      <c r="H20" s="70" t="s">
        <v>743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748</v>
      </c>
      <c r="F21" s="70" t="s">
        <v>749</v>
      </c>
      <c r="G21" s="70" t="s">
        <v>742</v>
      </c>
      <c r="H21" s="70" t="s">
        <v>743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750</v>
      </c>
      <c r="F22" s="70" t="s">
        <v>751</v>
      </c>
      <c r="G22" s="70" t="s">
        <v>742</v>
      </c>
      <c r="H22" s="70" t="s">
        <v>743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750</v>
      </c>
      <c r="F23" s="70">
        <v>1381391</v>
      </c>
      <c r="G23" s="70" t="s">
        <v>742</v>
      </c>
      <c r="H23" s="70" t="s">
        <v>743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750</v>
      </c>
      <c r="F24" s="70" t="s">
        <v>752</v>
      </c>
      <c r="G24" s="70" t="s">
        <v>742</v>
      </c>
      <c r="H24" s="70" t="s">
        <v>743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753</v>
      </c>
      <c r="F25" s="70" t="s">
        <v>754</v>
      </c>
      <c r="G25" s="70" t="s">
        <v>742</v>
      </c>
      <c r="H25" s="70" t="s">
        <v>743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755</v>
      </c>
      <c r="F26" s="70" t="s">
        <v>756</v>
      </c>
      <c r="G26" s="70" t="s">
        <v>742</v>
      </c>
      <c r="H26" s="70" t="s">
        <v>743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755</v>
      </c>
      <c r="F27" s="70">
        <v>148151</v>
      </c>
      <c r="G27" s="70" t="s">
        <v>742</v>
      </c>
      <c r="H27" s="70" t="s">
        <v>743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755</v>
      </c>
      <c r="F28" s="70">
        <v>151154</v>
      </c>
      <c r="G28" s="70" t="s">
        <v>742</v>
      </c>
      <c r="H28" s="70" t="s">
        <v>743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755</v>
      </c>
      <c r="F29" s="70" t="s">
        <v>757</v>
      </c>
      <c r="G29" s="70" t="s">
        <v>742</v>
      </c>
      <c r="H29" s="70" t="s">
        <v>743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758</v>
      </c>
      <c r="F30" s="70" t="s">
        <v>759</v>
      </c>
      <c r="G30" s="70" t="s">
        <v>742</v>
      </c>
      <c r="H30" s="70" t="s">
        <v>743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758</v>
      </c>
      <c r="F31" s="70" t="s">
        <v>760</v>
      </c>
      <c r="G31" s="70" t="s">
        <v>742</v>
      </c>
      <c r="H31" s="70" t="s">
        <v>743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761</v>
      </c>
      <c r="F32" s="70" t="s">
        <v>762</v>
      </c>
      <c r="G32" s="70" t="s">
        <v>742</v>
      </c>
      <c r="H32" s="70" t="s">
        <v>743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761</v>
      </c>
      <c r="F33" s="70" t="s">
        <v>763</v>
      </c>
      <c r="G33" s="70" t="s">
        <v>742</v>
      </c>
      <c r="H33" s="70" t="s">
        <v>743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761</v>
      </c>
      <c r="F34" s="70">
        <v>159162</v>
      </c>
      <c r="G34" s="70" t="s">
        <v>742</v>
      </c>
      <c r="H34" s="70" t="s">
        <v>743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761</v>
      </c>
      <c r="F35" s="70">
        <v>162164</v>
      </c>
      <c r="G35" s="70" t="s">
        <v>742</v>
      </c>
      <c r="H35" s="70" t="s">
        <v>743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761</v>
      </c>
      <c r="F36" s="70" t="s">
        <v>764</v>
      </c>
      <c r="G36" s="70" t="s">
        <v>742</v>
      </c>
      <c r="H36" s="70" t="s">
        <v>743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765</v>
      </c>
      <c r="G37" s="70" t="s">
        <v>742</v>
      </c>
      <c r="H37" s="70" t="s">
        <v>743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742</v>
      </c>
      <c r="H38" s="70" t="s">
        <v>743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766</v>
      </c>
      <c r="F39" s="70" t="s">
        <v>767</v>
      </c>
      <c r="G39" s="70" t="s">
        <v>768</v>
      </c>
      <c r="H39" s="70" t="s">
        <v>743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766</v>
      </c>
      <c r="F40" s="70" t="s">
        <v>656</v>
      </c>
      <c r="G40" s="70" t="s">
        <v>768</v>
      </c>
      <c r="H40" s="70" t="s">
        <v>743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766</v>
      </c>
      <c r="F41" s="70">
        <v>175178</v>
      </c>
      <c r="G41" s="70" t="s">
        <v>768</v>
      </c>
      <c r="H41" s="70" t="s">
        <v>743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766</v>
      </c>
      <c r="F42" s="70">
        <v>178181</v>
      </c>
      <c r="G42" s="70" t="s">
        <v>768</v>
      </c>
      <c r="H42" s="70" t="s">
        <v>743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766</v>
      </c>
      <c r="F43" s="70" t="s">
        <v>769</v>
      </c>
      <c r="G43" s="70" t="s">
        <v>768</v>
      </c>
      <c r="H43" s="70" t="s">
        <v>743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770</v>
      </c>
      <c r="F44" s="70" t="s">
        <v>771</v>
      </c>
      <c r="G44" s="70" t="s">
        <v>768</v>
      </c>
      <c r="H44" s="70" t="s">
        <v>743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770</v>
      </c>
      <c r="F45" s="70" t="s">
        <v>772</v>
      </c>
      <c r="G45" s="70" t="s">
        <v>768</v>
      </c>
      <c r="H45" s="70" t="s">
        <v>743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773</v>
      </c>
      <c r="F46" s="70" t="s">
        <v>774</v>
      </c>
      <c r="G46" s="70" t="s">
        <v>768</v>
      </c>
      <c r="H46" s="70" t="s">
        <v>743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773</v>
      </c>
      <c r="F47" s="70" t="s">
        <v>775</v>
      </c>
      <c r="G47" s="70" t="s">
        <v>768</v>
      </c>
      <c r="H47" s="70" t="s">
        <v>743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773</v>
      </c>
      <c r="F48" s="70">
        <v>185189</v>
      </c>
      <c r="G48" s="70" t="s">
        <v>768</v>
      </c>
      <c r="H48" s="70" t="s">
        <v>743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773</v>
      </c>
      <c r="F49" s="70" t="s">
        <v>776</v>
      </c>
      <c r="G49" s="70" t="s">
        <v>768</v>
      </c>
      <c r="H49" s="70" t="s">
        <v>743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777</v>
      </c>
      <c r="F50" s="70" t="s">
        <v>778</v>
      </c>
      <c r="G50" s="70" t="s">
        <v>768</v>
      </c>
      <c r="H50" s="70" t="s">
        <v>743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777</v>
      </c>
      <c r="F51" s="70" t="s">
        <v>779</v>
      </c>
      <c r="G51" s="70" t="s">
        <v>768</v>
      </c>
      <c r="H51" s="70" t="s">
        <v>743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780</v>
      </c>
      <c r="F52" s="70" t="s">
        <v>781</v>
      </c>
      <c r="G52" s="70" t="s">
        <v>768</v>
      </c>
      <c r="H52" s="70" t="s">
        <v>743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780</v>
      </c>
      <c r="F53" s="70" t="s">
        <v>782</v>
      </c>
      <c r="G53" s="70" t="s">
        <v>768</v>
      </c>
      <c r="H53" s="70" t="s">
        <v>743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780</v>
      </c>
      <c r="F54" s="70">
        <v>196200</v>
      </c>
      <c r="G54" s="70" t="s">
        <v>768</v>
      </c>
      <c r="H54" s="70" t="s">
        <v>743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780</v>
      </c>
      <c r="F55" s="70" t="s">
        <v>783</v>
      </c>
      <c r="G55" s="70" t="s">
        <v>768</v>
      </c>
      <c r="H55" s="70" t="s">
        <v>743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697</v>
      </c>
      <c r="F56" s="70" t="s">
        <v>784</v>
      </c>
      <c r="G56" s="70" t="s">
        <v>768</v>
      </c>
      <c r="H56" s="70" t="s">
        <v>743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697</v>
      </c>
      <c r="F57" s="70" t="s">
        <v>369</v>
      </c>
      <c r="G57" s="70" t="s">
        <v>768</v>
      </c>
      <c r="H57" s="70" t="s">
        <v>743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785</v>
      </c>
      <c r="F58" s="70" t="s">
        <v>786</v>
      </c>
      <c r="G58" s="70" t="s">
        <v>768</v>
      </c>
      <c r="H58" s="70" t="s">
        <v>743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785</v>
      </c>
      <c r="F59" s="70" t="s">
        <v>410</v>
      </c>
      <c r="G59" s="70" t="s">
        <v>768</v>
      </c>
      <c r="H59" s="70" t="s">
        <v>743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785</v>
      </c>
      <c r="F60" s="70" t="s">
        <v>787</v>
      </c>
      <c r="G60" s="70" t="s">
        <v>768</v>
      </c>
      <c r="H60" s="70" t="s">
        <v>743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785</v>
      </c>
      <c r="F61" s="70">
        <v>2082101</v>
      </c>
      <c r="G61" s="70" t="s">
        <v>768</v>
      </c>
      <c r="H61" s="70" t="s">
        <v>743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785</v>
      </c>
      <c r="F62" s="70">
        <v>2082102</v>
      </c>
      <c r="G62" s="70" t="s">
        <v>768</v>
      </c>
      <c r="H62" s="70" t="s">
        <v>743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785</v>
      </c>
      <c r="F63" s="70">
        <v>2102111</v>
      </c>
      <c r="G63" s="70" t="s">
        <v>768</v>
      </c>
      <c r="H63" s="70" t="s">
        <v>743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785</v>
      </c>
      <c r="F64" s="70">
        <v>2102112</v>
      </c>
      <c r="G64" s="70" t="s">
        <v>768</v>
      </c>
      <c r="H64" s="70" t="s">
        <v>743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785</v>
      </c>
      <c r="F65" s="70">
        <v>2112121</v>
      </c>
      <c r="G65" s="70" t="s">
        <v>768</v>
      </c>
      <c r="H65" s="70" t="s">
        <v>743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785</v>
      </c>
      <c r="F66" s="70">
        <v>2112122</v>
      </c>
      <c r="G66" s="70" t="s">
        <v>768</v>
      </c>
      <c r="H66" s="70" t="s">
        <v>743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785</v>
      </c>
      <c r="F67" s="70" t="s">
        <v>788</v>
      </c>
      <c r="G67" s="70" t="s">
        <v>768</v>
      </c>
      <c r="H67" s="70" t="s">
        <v>743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785</v>
      </c>
      <c r="F68" s="70" t="s">
        <v>789</v>
      </c>
      <c r="G68" s="70" t="s">
        <v>768</v>
      </c>
      <c r="H68" s="70" t="s">
        <v>743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790</v>
      </c>
      <c r="F69" s="70" t="s">
        <v>791</v>
      </c>
      <c r="G69" s="70" t="s">
        <v>768</v>
      </c>
      <c r="H69" s="70" t="s">
        <v>743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790</v>
      </c>
      <c r="F70" s="70" t="s">
        <v>792</v>
      </c>
      <c r="G70" s="70" t="s">
        <v>768</v>
      </c>
      <c r="H70" s="70" t="s">
        <v>743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793</v>
      </c>
      <c r="F71" s="70" t="s">
        <v>794</v>
      </c>
      <c r="G71" s="70" t="s">
        <v>768</v>
      </c>
      <c r="H71" s="70" t="s">
        <v>743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793</v>
      </c>
      <c r="F72" s="70" t="s">
        <v>795</v>
      </c>
      <c r="G72" s="70" t="s">
        <v>768</v>
      </c>
      <c r="H72" s="70" t="s">
        <v>743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793</v>
      </c>
      <c r="F73" s="70">
        <v>2162171</v>
      </c>
      <c r="G73" s="70" t="s">
        <v>768</v>
      </c>
      <c r="H73" s="70" t="s">
        <v>743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793</v>
      </c>
      <c r="F74" s="70">
        <v>2162172</v>
      </c>
      <c r="G74" s="70" t="s">
        <v>768</v>
      </c>
      <c r="H74" s="70" t="s">
        <v>743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793</v>
      </c>
      <c r="F75" s="70">
        <v>2172181</v>
      </c>
      <c r="G75" s="70" t="s">
        <v>768</v>
      </c>
      <c r="H75" s="70" t="s">
        <v>743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793</v>
      </c>
      <c r="F76" s="70">
        <v>2172182</v>
      </c>
      <c r="G76" s="70" t="s">
        <v>768</v>
      </c>
      <c r="H76" s="70" t="s">
        <v>743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793</v>
      </c>
      <c r="F77" s="70">
        <v>2182191</v>
      </c>
      <c r="G77" s="70" t="s">
        <v>768</v>
      </c>
      <c r="H77" s="70" t="s">
        <v>743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793</v>
      </c>
      <c r="F78" s="70">
        <v>2182192</v>
      </c>
      <c r="G78" s="70" t="s">
        <v>768</v>
      </c>
      <c r="H78" s="70" t="s">
        <v>743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793</v>
      </c>
      <c r="F79" s="70">
        <v>219222</v>
      </c>
      <c r="G79" s="70" t="s">
        <v>768</v>
      </c>
      <c r="H79" s="70" t="s">
        <v>743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793</v>
      </c>
      <c r="F80" s="70" t="s">
        <v>796</v>
      </c>
      <c r="G80" s="70" t="s">
        <v>768</v>
      </c>
      <c r="H80" s="70" t="s">
        <v>725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793</v>
      </c>
      <c r="F81" s="70" t="s">
        <v>797</v>
      </c>
      <c r="G81" s="70" t="s">
        <v>768</v>
      </c>
      <c r="H81" s="70" t="s">
        <v>725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798</v>
      </c>
      <c r="F82" s="70" t="s">
        <v>799</v>
      </c>
      <c r="G82" s="70" t="s">
        <v>768</v>
      </c>
      <c r="H82" s="70" t="s">
        <v>725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798</v>
      </c>
      <c r="F83" s="70" t="s">
        <v>800</v>
      </c>
      <c r="G83" s="70" t="s">
        <v>768</v>
      </c>
      <c r="H83" s="70" t="s">
        <v>725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801</v>
      </c>
      <c r="F84" s="70" t="s">
        <v>802</v>
      </c>
      <c r="G84" s="70" t="s">
        <v>768</v>
      </c>
      <c r="H84" s="70" t="s">
        <v>725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801</v>
      </c>
      <c r="F85" s="70" t="s">
        <v>803</v>
      </c>
      <c r="G85" s="70" t="s">
        <v>768</v>
      </c>
      <c r="H85" s="70" t="s">
        <v>725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801</v>
      </c>
      <c r="F86" s="70">
        <v>232233</v>
      </c>
      <c r="G86" s="70" t="s">
        <v>768</v>
      </c>
      <c r="H86" s="70" t="s">
        <v>725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801</v>
      </c>
      <c r="F87" s="70">
        <v>2332351</v>
      </c>
      <c r="G87" s="70" t="s">
        <v>768</v>
      </c>
      <c r="H87" s="70" t="s">
        <v>725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801</v>
      </c>
      <c r="F88" s="70">
        <v>2332352</v>
      </c>
      <c r="G88" s="70" t="s">
        <v>768</v>
      </c>
      <c r="H88" s="70" t="s">
        <v>725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801</v>
      </c>
      <c r="F89" s="70">
        <v>2352371</v>
      </c>
      <c r="G89" s="70" t="s">
        <v>768</v>
      </c>
      <c r="H89" s="70" t="s">
        <v>725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801</v>
      </c>
      <c r="F90" s="70">
        <v>2352372</v>
      </c>
      <c r="G90" s="70" t="s">
        <v>768</v>
      </c>
      <c r="H90" s="70" t="s">
        <v>725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801</v>
      </c>
      <c r="F91" s="70" t="s">
        <v>804</v>
      </c>
      <c r="G91" s="70" t="s">
        <v>768</v>
      </c>
      <c r="H91" s="70" t="s">
        <v>725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801</v>
      </c>
      <c r="F92" s="70" t="s">
        <v>805</v>
      </c>
      <c r="G92" s="70" t="s">
        <v>768</v>
      </c>
      <c r="H92" s="70" t="s">
        <v>725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806</v>
      </c>
      <c r="F93" s="70" t="s">
        <v>807</v>
      </c>
      <c r="G93" s="70" t="s">
        <v>768</v>
      </c>
      <c r="H93" s="70" t="s">
        <v>725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806</v>
      </c>
      <c r="F94" s="70" t="s">
        <v>808</v>
      </c>
      <c r="G94" s="70" t="s">
        <v>768</v>
      </c>
      <c r="H94" s="70" t="s">
        <v>725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809</v>
      </c>
      <c r="F95" s="70" t="s">
        <v>810</v>
      </c>
      <c r="G95" s="70" t="s">
        <v>768</v>
      </c>
      <c r="H95" s="70" t="s">
        <v>725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809</v>
      </c>
      <c r="F96" s="70" t="s">
        <v>811</v>
      </c>
      <c r="G96" s="70" t="s">
        <v>768</v>
      </c>
      <c r="H96" s="70" t="s">
        <v>725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809</v>
      </c>
      <c r="F97" s="70">
        <v>2402431</v>
      </c>
      <c r="G97" s="70" t="s">
        <v>768</v>
      </c>
      <c r="H97" s="70" t="s">
        <v>725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809</v>
      </c>
      <c r="F98" s="70">
        <v>2402432</v>
      </c>
      <c r="G98" s="70" t="s">
        <v>768</v>
      </c>
      <c r="H98" s="70" t="s">
        <v>725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809</v>
      </c>
      <c r="F99" s="70">
        <v>2432441</v>
      </c>
      <c r="G99" s="70" t="s">
        <v>768</v>
      </c>
      <c r="H99" s="70" t="s">
        <v>725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809</v>
      </c>
      <c r="F100" s="70">
        <v>2432442</v>
      </c>
      <c r="G100" s="70" t="s">
        <v>768</v>
      </c>
      <c r="H100" s="70" t="s">
        <v>725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812</v>
      </c>
      <c r="G101" s="70" t="s">
        <v>566</v>
      </c>
      <c r="H101" s="70" t="s">
        <v>725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813</v>
      </c>
      <c r="F102" s="70" t="s">
        <v>814</v>
      </c>
      <c r="G102" s="70" t="s">
        <v>566</v>
      </c>
      <c r="H102" s="70" t="s">
        <v>725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813</v>
      </c>
      <c r="F103" s="70" t="s">
        <v>815</v>
      </c>
      <c r="G103" s="70" t="s">
        <v>566</v>
      </c>
      <c r="H103" s="70" t="s">
        <v>725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813</v>
      </c>
      <c r="F104" s="70" t="s">
        <v>816</v>
      </c>
      <c r="G104" s="70" t="s">
        <v>566</v>
      </c>
      <c r="H104" s="70" t="s">
        <v>725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813</v>
      </c>
      <c r="F105" s="70" t="s">
        <v>817</v>
      </c>
      <c r="G105" s="70" t="s">
        <v>566</v>
      </c>
      <c r="H105" s="70" t="s">
        <v>725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813</v>
      </c>
      <c r="F106" s="70" t="s">
        <v>818</v>
      </c>
      <c r="G106" s="70" t="s">
        <v>566</v>
      </c>
      <c r="H106" s="70" t="s">
        <v>725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819</v>
      </c>
      <c r="F107" s="70" t="s">
        <v>820</v>
      </c>
      <c r="G107" s="70" t="s">
        <v>566</v>
      </c>
      <c r="H107" s="70" t="s">
        <v>725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821</v>
      </c>
      <c r="F108" s="70" t="s">
        <v>822</v>
      </c>
      <c r="G108" s="70" t="s">
        <v>566</v>
      </c>
      <c r="H108" s="70" t="s">
        <v>725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821</v>
      </c>
      <c r="F109" s="70" t="s">
        <v>823</v>
      </c>
      <c r="G109" s="70" t="s">
        <v>566</v>
      </c>
      <c r="H109" s="70" t="s">
        <v>725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821</v>
      </c>
      <c r="F110" s="70" t="s">
        <v>824</v>
      </c>
      <c r="G110" s="70" t="s">
        <v>566</v>
      </c>
      <c r="H110" s="70" t="s">
        <v>725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821</v>
      </c>
      <c r="F111" s="70" t="s">
        <v>825</v>
      </c>
      <c r="G111" s="70" t="s">
        <v>566</v>
      </c>
      <c r="H111" s="70" t="s">
        <v>725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821</v>
      </c>
      <c r="F112" s="70" t="s">
        <v>160</v>
      </c>
      <c r="G112" s="70" t="s">
        <v>566</v>
      </c>
      <c r="H112" s="70" t="s">
        <v>725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826</v>
      </c>
      <c r="F113" s="70" t="s">
        <v>827</v>
      </c>
      <c r="G113" s="70" t="s">
        <v>566</v>
      </c>
      <c r="H113" s="70" t="s">
        <v>725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826</v>
      </c>
      <c r="F114" s="70" t="s">
        <v>828</v>
      </c>
      <c r="G114" s="70" t="s">
        <v>566</v>
      </c>
      <c r="H114" s="70" t="s">
        <v>725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829</v>
      </c>
      <c r="F115" s="70" t="s">
        <v>830</v>
      </c>
      <c r="G115" s="70" t="s">
        <v>566</v>
      </c>
      <c r="H115" s="70" t="s">
        <v>725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829</v>
      </c>
      <c r="F116" s="70" t="s">
        <v>831</v>
      </c>
      <c r="G116" s="70" t="s">
        <v>566</v>
      </c>
      <c r="H116" s="70" t="s">
        <v>725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829</v>
      </c>
      <c r="F117" s="70" t="s">
        <v>832</v>
      </c>
      <c r="G117" s="70" t="s">
        <v>566</v>
      </c>
      <c r="H117" s="70" t="s">
        <v>725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829</v>
      </c>
      <c r="F118" s="70" t="s">
        <v>833</v>
      </c>
      <c r="G118" s="70" t="s">
        <v>566</v>
      </c>
      <c r="H118" s="70" t="s">
        <v>725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829</v>
      </c>
      <c r="F119" s="70" t="s">
        <v>834</v>
      </c>
      <c r="G119" s="70" t="s">
        <v>566</v>
      </c>
      <c r="H119" s="70" t="s">
        <v>725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829</v>
      </c>
      <c r="F120" s="70" t="s">
        <v>835</v>
      </c>
      <c r="G120" s="70" t="s">
        <v>566</v>
      </c>
      <c r="H120" s="70" t="s">
        <v>725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836</v>
      </c>
      <c r="G121" s="70" t="s">
        <v>566</v>
      </c>
      <c r="H121" s="70" t="s">
        <v>725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837</v>
      </c>
      <c r="F123" s="70" t="s">
        <v>838</v>
      </c>
      <c r="G123" s="70" t="s">
        <v>566</v>
      </c>
      <c r="H123" s="70" t="s">
        <v>725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837</v>
      </c>
      <c r="F124" s="70" t="s">
        <v>683</v>
      </c>
      <c r="G124" s="70" t="s">
        <v>566</v>
      </c>
      <c r="H124" s="70" t="s">
        <v>725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837</v>
      </c>
      <c r="F125" s="70" t="s">
        <v>839</v>
      </c>
      <c r="G125" s="70" t="s">
        <v>566</v>
      </c>
      <c r="H125" s="70" t="s">
        <v>725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837</v>
      </c>
      <c r="F126" s="70" t="s">
        <v>840</v>
      </c>
      <c r="G126" s="70" t="s">
        <v>566</v>
      </c>
      <c r="H126" s="70" t="s">
        <v>725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841</v>
      </c>
      <c r="F127" s="70" t="s">
        <v>842</v>
      </c>
      <c r="G127" s="70" t="s">
        <v>566</v>
      </c>
      <c r="H127" s="70" t="s">
        <v>725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841</v>
      </c>
      <c r="F128" s="70" t="s">
        <v>843</v>
      </c>
      <c r="G128" s="70" t="s">
        <v>566</v>
      </c>
      <c r="H128" s="70" t="s">
        <v>725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844</v>
      </c>
      <c r="F129" s="70" t="s">
        <v>845</v>
      </c>
      <c r="G129" s="70" t="s">
        <v>566</v>
      </c>
      <c r="H129" s="70" t="s">
        <v>725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844</v>
      </c>
      <c r="F130" s="70" t="s">
        <v>846</v>
      </c>
      <c r="G130" s="70" t="s">
        <v>566</v>
      </c>
      <c r="H130" s="70" t="s">
        <v>725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844</v>
      </c>
      <c r="F131" s="70" t="s">
        <v>847</v>
      </c>
      <c r="G131" s="70" t="s">
        <v>566</v>
      </c>
      <c r="H131" s="70" t="s">
        <v>725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844</v>
      </c>
      <c r="F132" s="70" t="s">
        <v>848</v>
      </c>
      <c r="G132" s="70" t="s">
        <v>566</v>
      </c>
      <c r="H132" s="70" t="s">
        <v>725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844</v>
      </c>
      <c r="F133" s="70" t="s">
        <v>445</v>
      </c>
      <c r="G133" s="70" t="s">
        <v>566</v>
      </c>
      <c r="H133" s="70" t="s">
        <v>725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844</v>
      </c>
      <c r="F134" s="70" t="s">
        <v>849</v>
      </c>
      <c r="G134" s="70" t="s">
        <v>566</v>
      </c>
      <c r="H134" s="70" t="s">
        <v>725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844</v>
      </c>
      <c r="F135" s="70" t="s">
        <v>850</v>
      </c>
      <c r="G135" s="70" t="s">
        <v>566</v>
      </c>
      <c r="H135" s="70" t="s">
        <v>725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851</v>
      </c>
      <c r="F136" s="70" t="s">
        <v>852</v>
      </c>
      <c r="G136" s="70" t="s">
        <v>566</v>
      </c>
      <c r="H136" s="70" t="s">
        <v>725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851</v>
      </c>
      <c r="F137" s="70" t="s">
        <v>853</v>
      </c>
      <c r="G137" s="70" t="s">
        <v>566</v>
      </c>
      <c r="H137" s="70" t="s">
        <v>725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854</v>
      </c>
      <c r="F138" s="70" t="s">
        <v>855</v>
      </c>
      <c r="G138" s="70" t="s">
        <v>566</v>
      </c>
      <c r="H138" s="70" t="s">
        <v>725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854</v>
      </c>
      <c r="F139" s="70" t="s">
        <v>856</v>
      </c>
      <c r="G139" s="70" t="s">
        <v>566</v>
      </c>
      <c r="H139" s="70" t="s">
        <v>725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854</v>
      </c>
      <c r="F140" s="70" t="s">
        <v>857</v>
      </c>
      <c r="G140" s="70" t="s">
        <v>566</v>
      </c>
      <c r="H140" s="70" t="s">
        <v>725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854</v>
      </c>
      <c r="F141" s="70" t="s">
        <v>858</v>
      </c>
      <c r="G141" s="70" t="s">
        <v>566</v>
      </c>
      <c r="H141" s="70" t="s">
        <v>725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859</v>
      </c>
      <c r="F142" s="70" t="s">
        <v>860</v>
      </c>
      <c r="G142" s="70" t="s">
        <v>566</v>
      </c>
      <c r="H142" s="70" t="s">
        <v>725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859</v>
      </c>
      <c r="F143" s="70" t="s">
        <v>861</v>
      </c>
      <c r="G143" s="70" t="s">
        <v>566</v>
      </c>
      <c r="H143" s="70" t="s">
        <v>725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862</v>
      </c>
      <c r="F144" s="70" t="s">
        <v>863</v>
      </c>
      <c r="G144" s="70" t="s">
        <v>566</v>
      </c>
      <c r="H144" s="70" t="s">
        <v>725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862</v>
      </c>
      <c r="F145" s="70" t="s">
        <v>864</v>
      </c>
      <c r="G145" s="70" t="s">
        <v>566</v>
      </c>
      <c r="H145" s="70" t="s">
        <v>725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862</v>
      </c>
      <c r="F146" s="70" t="s">
        <v>865</v>
      </c>
      <c r="G146" s="70" t="s">
        <v>566</v>
      </c>
      <c r="H146" s="70" t="s">
        <v>725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862</v>
      </c>
      <c r="F147" s="70" t="s">
        <v>396</v>
      </c>
      <c r="G147" s="70" t="s">
        <v>566</v>
      </c>
      <c r="H147" s="70" t="s">
        <v>725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866</v>
      </c>
      <c r="G148" s="70" t="s">
        <v>566</v>
      </c>
      <c r="H148" s="70" t="s">
        <v>725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867</v>
      </c>
      <c r="F150" s="70" t="s">
        <v>868</v>
      </c>
      <c r="G150" s="70" t="s">
        <v>566</v>
      </c>
      <c r="H150" s="70" t="s">
        <v>725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867</v>
      </c>
      <c r="F151" s="70" t="s">
        <v>869</v>
      </c>
      <c r="G151" s="70" t="s">
        <v>566</v>
      </c>
      <c r="H151" s="70" t="s">
        <v>725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867</v>
      </c>
      <c r="F152" s="70" t="s">
        <v>870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867</v>
      </c>
      <c r="F153" s="70" t="s">
        <v>871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867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872</v>
      </c>
      <c r="F155" s="70" t="s">
        <v>873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872</v>
      </c>
      <c r="F156" s="70" t="s">
        <v>874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875</v>
      </c>
      <c r="F157" s="70" t="s">
        <v>876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875</v>
      </c>
      <c r="F158" s="70" t="s">
        <v>877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875</v>
      </c>
      <c r="F159" s="70" t="s">
        <v>878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875</v>
      </c>
      <c r="F160" s="70" t="s">
        <v>879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880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881</v>
      </c>
      <c r="F163" s="70" t="s">
        <v>882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883</v>
      </c>
      <c r="F164" s="70" t="s">
        <v>884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883</v>
      </c>
      <c r="F165" s="70" t="s">
        <v>885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886</v>
      </c>
      <c r="F166" s="70" t="s">
        <v>887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886</v>
      </c>
      <c r="F167" s="70" t="s">
        <v>888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886</v>
      </c>
      <c r="F168" s="70" t="s">
        <v>889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886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886</v>
      </c>
      <c r="F170" s="70" t="s">
        <v>890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886</v>
      </c>
      <c r="F171" s="70" t="s">
        <v>675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891</v>
      </c>
      <c r="F172" s="70" t="s">
        <v>892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891</v>
      </c>
      <c r="F173" s="70" t="s">
        <v>893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894</v>
      </c>
      <c r="F174" s="70" t="s">
        <v>895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894</v>
      </c>
      <c r="F175" s="70" t="s">
        <v>896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894</v>
      </c>
      <c r="F176" s="70" t="s">
        <v>897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894</v>
      </c>
      <c r="F177" s="70" t="s">
        <v>898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899</v>
      </c>
      <c r="F178" s="70" t="s">
        <v>900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899</v>
      </c>
      <c r="F179" s="70" t="s">
        <v>901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902</v>
      </c>
      <c r="F180" s="70" t="s">
        <v>903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902</v>
      </c>
      <c r="F181" s="70" t="s">
        <v>904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902</v>
      </c>
      <c r="F182" s="70" t="s">
        <v>905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902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902</v>
      </c>
      <c r="F184" s="70" t="s">
        <v>906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907</v>
      </c>
      <c r="F185" s="70" t="s">
        <v>908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907</v>
      </c>
      <c r="F186" s="70" t="s">
        <v>909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910</v>
      </c>
      <c r="F187" s="70" t="s">
        <v>911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910</v>
      </c>
      <c r="F188" s="70" t="s">
        <v>912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910</v>
      </c>
      <c r="F189" s="70" t="s">
        <v>913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910</v>
      </c>
      <c r="F190" s="70" t="s">
        <v>914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915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916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917</v>
      </c>
      <c r="F193" s="70" t="s">
        <v>918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917</v>
      </c>
      <c r="F194" s="70" t="s">
        <v>919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917</v>
      </c>
      <c r="F195" s="70" t="s">
        <v>920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917</v>
      </c>
      <c r="F196" s="70" t="s">
        <v>921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922</v>
      </c>
      <c r="F197" s="70" t="s">
        <v>923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922</v>
      </c>
      <c r="F198" s="70" t="s">
        <v>924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925</v>
      </c>
      <c r="F199" s="70" t="s">
        <v>926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925</v>
      </c>
      <c r="F200" s="70" t="s">
        <v>927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925</v>
      </c>
      <c r="F201" s="70" t="s">
        <v>928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925</v>
      </c>
      <c r="F202" s="70" t="s">
        <v>929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930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931</v>
      </c>
      <c r="F205" s="70" t="s">
        <v>932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931</v>
      </c>
      <c r="F206" s="70" t="s">
        <v>933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931</v>
      </c>
      <c r="F207" s="70" t="s">
        <v>934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931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931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931</v>
      </c>
      <c r="F210" s="70" t="s">
        <v>935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931</v>
      </c>
      <c r="F211" s="70" t="s">
        <v>936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937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938</v>
      </c>
      <c r="F214" s="70" t="s">
        <v>939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938</v>
      </c>
      <c r="F215" s="70" t="s">
        <v>940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938</v>
      </c>
      <c r="F216" s="70" t="s">
        <v>941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938</v>
      </c>
      <c r="F217" s="70" t="s">
        <v>942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938</v>
      </c>
      <c r="F218" s="70" t="s">
        <v>943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944</v>
      </c>
      <c r="F219" s="70" t="s">
        <v>945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944</v>
      </c>
      <c r="F220" s="70" t="s">
        <v>946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947</v>
      </c>
      <c r="F221" s="70" t="s">
        <v>948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947</v>
      </c>
      <c r="F222" s="70" t="s">
        <v>949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947</v>
      </c>
      <c r="F223" s="70" t="s">
        <v>950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947</v>
      </c>
      <c r="F224" s="70" t="s">
        <v>951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952</v>
      </c>
      <c r="F225" s="70" t="s">
        <v>953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952</v>
      </c>
      <c r="F226" s="70" t="s">
        <v>954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955</v>
      </c>
      <c r="F227" s="70" t="s">
        <v>956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955</v>
      </c>
      <c r="F228" s="70" t="s">
        <v>957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955</v>
      </c>
      <c r="F229" s="70" t="s">
        <v>958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955</v>
      </c>
      <c r="F230" s="70" t="s">
        <v>959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960</v>
      </c>
      <c r="F231" s="70" t="s">
        <v>961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960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962</v>
      </c>
      <c r="F233" s="70" t="s">
        <v>963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962</v>
      </c>
      <c r="F234" s="70" t="s">
        <v>964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962</v>
      </c>
      <c r="F235" s="70" t="s">
        <v>965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962</v>
      </c>
      <c r="F236" s="70" t="s">
        <v>966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967</v>
      </c>
      <c r="F237" s="70" t="s">
        <v>968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967</v>
      </c>
      <c r="F238" s="70" t="s">
        <v>969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970</v>
      </c>
      <c r="F239" s="70" t="s">
        <v>971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970</v>
      </c>
      <c r="F240" s="70" t="s">
        <v>972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970</v>
      </c>
      <c r="F241" s="70" t="s">
        <v>973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974</v>
      </c>
      <c r="F242" s="70" t="s">
        <v>975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974</v>
      </c>
      <c r="F243" s="70" t="s">
        <v>976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977</v>
      </c>
      <c r="F244" s="70" t="s">
        <v>978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977</v>
      </c>
      <c r="F245" s="70" t="s">
        <v>979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977</v>
      </c>
      <c r="F246" s="70" t="s">
        <v>980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977</v>
      </c>
      <c r="F247" s="70" t="s">
        <v>981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982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983</v>
      </c>
      <c r="F250" s="70" t="s">
        <v>984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983</v>
      </c>
      <c r="F251" s="70" t="s">
        <v>985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983</v>
      </c>
      <c r="F252" s="70" t="s">
        <v>986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983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983</v>
      </c>
      <c r="F254" s="70" t="s">
        <v>987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988</v>
      </c>
      <c r="F255" s="70" t="s">
        <v>989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988</v>
      </c>
      <c r="F256" s="70" t="s">
        <v>990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991</v>
      </c>
      <c r="F257" s="70" t="s">
        <v>992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991</v>
      </c>
      <c r="F258" s="70" t="s">
        <v>993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991</v>
      </c>
      <c r="F259" s="70" t="s">
        <v>994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991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991</v>
      </c>
      <c r="F261" s="70" t="s">
        <v>995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996</v>
      </c>
      <c r="F262" s="70" t="s">
        <v>997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996</v>
      </c>
      <c r="F263" s="70" t="s">
        <v>998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999</v>
      </c>
      <c r="F264" s="70" t="s">
        <v>1000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999</v>
      </c>
      <c r="F265" s="70" t="s">
        <v>1001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999</v>
      </c>
      <c r="F266" s="70" t="s">
        <v>1002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999</v>
      </c>
      <c r="F267" s="70" t="s">
        <v>1003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999</v>
      </c>
      <c r="F268" s="70" t="s">
        <v>1004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999</v>
      </c>
      <c r="F269" s="70" t="s">
        <v>1005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1006</v>
      </c>
      <c r="F270" s="70" t="s">
        <v>1007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1006</v>
      </c>
      <c r="F271" s="70" t="s">
        <v>1008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1009</v>
      </c>
      <c r="F272" s="70" t="s">
        <v>1010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1009</v>
      </c>
      <c r="F273" s="70" t="s">
        <v>1011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1012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1013</v>
      </c>
      <c r="F276" s="70" t="s">
        <v>1014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1015</v>
      </c>
      <c r="F279" s="70" t="s">
        <v>1016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1015</v>
      </c>
      <c r="F280" s="70" t="s">
        <v>1017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1015</v>
      </c>
      <c r="F281" s="70" t="s">
        <v>1018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1015</v>
      </c>
      <c r="F282" s="70" t="s">
        <v>1019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1020</v>
      </c>
      <c r="F283" s="70" t="s">
        <v>1021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1020</v>
      </c>
      <c r="F284" s="70" t="s">
        <v>1022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1023</v>
      </c>
      <c r="F285" s="70" t="s">
        <v>1024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1023</v>
      </c>
      <c r="F286" s="70" t="s">
        <v>1025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1023</v>
      </c>
      <c r="F287" s="70" t="s">
        <v>1026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1023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1023</v>
      </c>
      <c r="F289" s="70" t="s">
        <v>1027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1028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1029</v>
      </c>
      <c r="F292" s="70" t="s">
        <v>1030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1029</v>
      </c>
      <c r="F293" s="70" t="s">
        <v>1031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1029</v>
      </c>
      <c r="F294" s="70" t="s">
        <v>1032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1033</v>
      </c>
      <c r="F295" s="70" t="s">
        <v>1034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1033</v>
      </c>
      <c r="F296" s="70" t="s">
        <v>1035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1036</v>
      </c>
      <c r="F297" s="70" t="s">
        <v>1037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1036</v>
      </c>
      <c r="F298" s="70" t="s">
        <v>1038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1036</v>
      </c>
      <c r="F299" s="70" t="s">
        <v>1039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1040</v>
      </c>
      <c r="F300" s="70" t="s">
        <v>1041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1040</v>
      </c>
      <c r="F301" s="70" t="s">
        <v>1042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1043</v>
      </c>
      <c r="F302" s="70" t="s">
        <v>1044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1043</v>
      </c>
      <c r="F303" s="70" t="s">
        <v>1045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1043</v>
      </c>
      <c r="F304" s="70" t="s">
        <v>1046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1047</v>
      </c>
      <c r="F305" s="70" t="s">
        <v>1048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1047</v>
      </c>
      <c r="F306" s="70" t="s">
        <v>1049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1050</v>
      </c>
      <c r="F307" s="70" t="s">
        <v>1051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1050</v>
      </c>
      <c r="F308" s="70" t="s">
        <v>1052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1050</v>
      </c>
      <c r="F309" s="70" t="s">
        <v>1053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1050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1050</v>
      </c>
      <c r="F311" s="70" t="s">
        <v>1054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1055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1056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1057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1058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1059</v>
      </c>
      <c r="F318" s="70" t="s">
        <v>1060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1059</v>
      </c>
      <c r="F319" s="70" t="s">
        <v>1061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1062</v>
      </c>
      <c r="F320" s="70" t="s">
        <v>1063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1062</v>
      </c>
      <c r="F321" s="70" t="s">
        <v>1064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1062</v>
      </c>
      <c r="F322" s="70" t="s">
        <v>1065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1062</v>
      </c>
      <c r="F323" s="70" t="s">
        <v>1066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1067</v>
      </c>
      <c r="F324" s="70" t="s">
        <v>1068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1067</v>
      </c>
      <c r="F325" s="70" t="s">
        <v>1069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1070</v>
      </c>
      <c r="F326" s="70" t="s">
        <v>1071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1070</v>
      </c>
      <c r="F327" s="70" t="s">
        <v>1072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1070</v>
      </c>
      <c r="F328" s="70" t="s">
        <v>1073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1070</v>
      </c>
      <c r="F329" s="70" t="s">
        <v>1074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1075</v>
      </c>
      <c r="F330" s="70" t="s">
        <v>1076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1075</v>
      </c>
      <c r="F331" s="70" t="s">
        <v>1077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1078</v>
      </c>
      <c r="F332" s="70" t="s">
        <v>1079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1078</v>
      </c>
      <c r="F333" s="70" t="s">
        <v>1080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1078</v>
      </c>
      <c r="F334" s="70" t="s">
        <v>1081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1078</v>
      </c>
      <c r="F335" s="70" t="s">
        <v>1082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1083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1084</v>
      </c>
      <c r="F338" s="70" t="s">
        <v>1085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1084</v>
      </c>
      <c r="F339" s="70" t="s">
        <v>1086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1084</v>
      </c>
      <c r="F340" s="70" t="s">
        <v>1087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1088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1089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1090</v>
      </c>
      <c r="F343" s="70" t="s">
        <v>1091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1090</v>
      </c>
      <c r="F344" s="70" t="s">
        <v>1092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1090</v>
      </c>
      <c r="F345" s="70" t="s">
        <v>1093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1094</v>
      </c>
      <c r="G346" s="70" t="s">
        <v>1095</v>
      </c>
      <c r="H346" s="70" t="s">
        <v>743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745</v>
      </c>
      <c r="F347" s="70" t="s">
        <v>1096</v>
      </c>
      <c r="G347" s="70" t="s">
        <v>1095</v>
      </c>
      <c r="H347" s="70" t="s">
        <v>743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745</v>
      </c>
      <c r="F348" s="70" t="s">
        <v>1097</v>
      </c>
      <c r="G348" s="70" t="s">
        <v>1095</v>
      </c>
      <c r="H348" s="70" t="s">
        <v>743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748</v>
      </c>
      <c r="F349" s="70" t="s">
        <v>1098</v>
      </c>
      <c r="G349" s="70" t="s">
        <v>1095</v>
      </c>
      <c r="H349" s="70" t="s">
        <v>743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750</v>
      </c>
      <c r="F350" s="70" t="s">
        <v>1099</v>
      </c>
      <c r="G350" s="70" t="s">
        <v>1095</v>
      </c>
      <c r="H350" s="70" t="s">
        <v>743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750</v>
      </c>
      <c r="F351" s="70">
        <v>1381392</v>
      </c>
      <c r="G351" s="70" t="s">
        <v>1095</v>
      </c>
      <c r="H351" s="70" t="s">
        <v>743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750</v>
      </c>
      <c r="F352" s="70" t="s">
        <v>1100</v>
      </c>
      <c r="G352" s="70" t="s">
        <v>1095</v>
      </c>
      <c r="H352" s="70" t="s">
        <v>743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753</v>
      </c>
      <c r="F353" s="70" t="s">
        <v>1101</v>
      </c>
      <c r="G353" s="70" t="s">
        <v>1095</v>
      </c>
      <c r="H353" s="70" t="s">
        <v>743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1102</v>
      </c>
      <c r="C1" s="24" t="s">
        <v>112</v>
      </c>
      <c r="E1" s="24" t="s">
        <v>1103</v>
      </c>
      <c r="G1" s="24" t="s">
        <v>1104</v>
      </c>
      <c r="H1" s="26"/>
      <c r="I1" s="24" t="s">
        <v>1105</v>
      </c>
      <c r="J1" s="26"/>
      <c r="K1" s="24" t="s">
        <v>1106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1107</v>
      </c>
      <c r="E2" s="33">
        <v>1</v>
      </c>
      <c r="G2" s="33" t="s">
        <v>1108</v>
      </c>
      <c r="H2" s="26"/>
      <c r="I2" s="33" t="s">
        <v>308</v>
      </c>
      <c r="J2" s="26"/>
      <c r="K2" s="33" t="s">
        <v>187</v>
      </c>
      <c r="L2" s="26"/>
      <c r="M2" s="33" t="s">
        <v>1109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1110</v>
      </c>
      <c r="J3" s="26"/>
      <c r="K3" s="33" t="s">
        <v>104</v>
      </c>
      <c r="L3" s="26"/>
      <c r="M3" s="33" t="s">
        <v>1111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1116</v>
      </c>
      <c r="B13" s="3" t="s">
        <v>1117</v>
      </c>
      <c r="C13" s="3" t="s">
        <v>1118</v>
      </c>
      <c r="D13" s="3" t="s">
        <v>287</v>
      </c>
      <c r="E13" s="3" t="s">
        <v>1119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1120</v>
      </c>
      <c r="K13" s="3" t="s">
        <v>114</v>
      </c>
      <c r="L13" s="3" t="s">
        <v>217</v>
      </c>
      <c r="M13" s="3" t="s">
        <v>1121</v>
      </c>
      <c r="N13" s="3" t="s">
        <v>548</v>
      </c>
      <c r="O13" s="3" t="s">
        <v>1122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1123</v>
      </c>
      <c r="U13" s="3" t="s">
        <v>1124</v>
      </c>
      <c r="V13" s="31" t="s">
        <v>1125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1126</v>
      </c>
      <c r="B14" s="33" t="s">
        <v>1127</v>
      </c>
      <c r="C14" s="33" t="s">
        <v>1128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1129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1124</v>
      </c>
      <c r="V14" s="34" t="s">
        <v>1125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1130</v>
      </c>
      <c r="B15" s="33" t="s">
        <v>1131</v>
      </c>
      <c r="C15" s="33" t="str">
        <f>""</f>
        <v/>
      </c>
      <c r="D15" s="33"/>
      <c r="E15" s="33"/>
      <c r="F15" s="33"/>
      <c r="G15" s="33" t="s">
        <v>1132</v>
      </c>
      <c r="H15" s="33" t="s">
        <v>269</v>
      </c>
      <c r="I15" s="33" t="s">
        <v>1133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1134</v>
      </c>
      <c r="T15" s="33" t="s">
        <v>1134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1135</v>
      </c>
      <c r="L16" s="33"/>
      <c r="M16" s="33"/>
      <c r="N16" s="33"/>
      <c r="O16" s="33"/>
      <c r="P16" s="33"/>
      <c r="Q16" s="33"/>
      <c r="R16" s="33" t="s">
        <v>1136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1137</v>
      </c>
      <c r="B28" s="29" t="s">
        <v>1138</v>
      </c>
      <c r="C28" s="29" t="s">
        <v>1139</v>
      </c>
      <c r="D28" s="29" t="s">
        <v>1140</v>
      </c>
      <c r="E28" s="29" t="s">
        <v>1141</v>
      </c>
      <c r="F28" s="29" t="s">
        <v>1142</v>
      </c>
      <c r="G28" s="29" t="s">
        <v>1143</v>
      </c>
      <c r="H28" s="29" t="s">
        <v>1144</v>
      </c>
      <c r="I28" s="29" t="s">
        <v>1145</v>
      </c>
      <c r="J28" s="29" t="s">
        <v>1146</v>
      </c>
      <c r="K28" s="29" t="s">
        <v>1147</v>
      </c>
      <c r="L28" s="29" t="s">
        <v>1148</v>
      </c>
      <c r="M28" s="29" t="s">
        <v>1149</v>
      </c>
      <c r="N28" s="29" t="s">
        <v>1150</v>
      </c>
      <c r="O28" s="29" t="s">
        <v>1151</v>
      </c>
      <c r="P28" s="29" t="s">
        <v>1152</v>
      </c>
      <c r="Q28" s="29" t="s">
        <v>1153</v>
      </c>
      <c r="R28" s="29" t="s">
        <v>1154</v>
      </c>
      <c r="S28" s="29" t="s">
        <v>1155</v>
      </c>
      <c r="T28" s="29" t="s">
        <v>1156</v>
      </c>
      <c r="U28" s="29" t="s">
        <v>1157</v>
      </c>
      <c r="V28" s="29" t="s">
        <v>1158</v>
      </c>
      <c r="W28" s="29" t="s">
        <v>1159</v>
      </c>
      <c r="X28" s="29" t="s">
        <v>1160</v>
      </c>
      <c r="Y28" s="29" t="s">
        <v>1161</v>
      </c>
      <c r="Z28" s="29" t="s">
        <v>1162</v>
      </c>
      <c r="AA28" s="29" t="s">
        <v>1163</v>
      </c>
      <c r="AB28" s="29" t="s">
        <v>1164</v>
      </c>
      <c r="AC28" s="29" t="s">
        <v>1165</v>
      </c>
      <c r="AD28" s="29" t="s">
        <v>1166</v>
      </c>
      <c r="AE28" s="29" t="s">
        <v>1167</v>
      </c>
      <c r="AF28" s="29" t="s">
        <v>1168</v>
      </c>
      <c r="AG28" s="29" t="s">
        <v>1169</v>
      </c>
      <c r="AH28" s="29" t="s">
        <v>1170</v>
      </c>
      <c r="AI28" s="29" t="s">
        <v>1171</v>
      </c>
      <c r="AJ28" s="29" t="s">
        <v>1172</v>
      </c>
      <c r="AK28" s="29" t="s">
        <v>1173</v>
      </c>
      <c r="AL28" s="29" t="s">
        <v>1174</v>
      </c>
      <c r="AM28" s="29" t="s">
        <v>1175</v>
      </c>
      <c r="AN28" s="35" t="s">
        <v>1176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1177</v>
      </c>
      <c r="B29" s="33" t="s">
        <v>1178</v>
      </c>
      <c r="C29" s="33" t="s">
        <v>1179</v>
      </c>
      <c r="D29" s="33" t="s">
        <v>249</v>
      </c>
      <c r="E29" s="33" t="s">
        <v>1131</v>
      </c>
      <c r="F29" s="33" t="s">
        <v>1180</v>
      </c>
      <c r="G29" s="33" t="s">
        <v>289</v>
      </c>
      <c r="H29" s="33" t="s">
        <v>1181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1182</v>
      </c>
      <c r="P29" s="33" t="s">
        <v>1183</v>
      </c>
      <c r="Q29" s="33" t="s">
        <v>1184</v>
      </c>
      <c r="R29" s="33" t="s">
        <v>1185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1186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1136</v>
      </c>
      <c r="AH29" s="33" t="s">
        <v>1187</v>
      </c>
      <c r="AI29" s="33" t="s">
        <v>1188</v>
      </c>
      <c r="AJ29" s="33" t="s">
        <v>600</v>
      </c>
      <c r="AK29" s="33" t="s">
        <v>1188</v>
      </c>
      <c r="AL29" s="33" t="s">
        <v>600</v>
      </c>
      <c r="AM29" s="33" t="s">
        <v>1124</v>
      </c>
      <c r="AN29" s="34" t="s">
        <v>1125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1177</v>
      </c>
      <c r="B30" s="33"/>
      <c r="C30" s="33"/>
      <c r="D30" s="33" t="s">
        <v>1132</v>
      </c>
      <c r="E30" s="33"/>
      <c r="F30" s="33" t="s">
        <v>1189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1184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696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703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685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1108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695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685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4" t="s">
        <v>1520</v>
      </c>
      <c r="C2" s="254"/>
      <c r="D2" s="254"/>
      <c r="E2" s="254"/>
      <c r="F2" s="254"/>
      <c r="G2" s="254"/>
    </row>
    <row r="3" spans="2:7" ht="15" customHeight="1">
      <c r="B3" s="255"/>
      <c r="C3" s="255"/>
      <c r="D3" s="255"/>
      <c r="E3" s="255"/>
      <c r="F3" s="255"/>
      <c r="G3" s="255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6" t="s">
        <v>1542</v>
      </c>
      <c r="D1" s="256"/>
      <c r="E1" s="256"/>
      <c r="F1" s="256"/>
      <c r="G1" s="256"/>
      <c r="H1" s="256"/>
    </row>
    <row r="2" spans="3:8" ht="15" customHeight="1">
      <c r="C2" s="256"/>
      <c r="D2" s="256"/>
      <c r="E2" s="256"/>
      <c r="F2" s="256"/>
      <c r="G2" s="256"/>
      <c r="H2" s="256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N259" workbookViewId="0">
      <selection activeCell="B262" sqref="B262:T27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7"/>
      <c r="B1" s="258"/>
      <c r="C1" s="25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0" t="s">
        <v>96</v>
      </c>
      <c r="Q1" s="261"/>
      <c r="R1" s="111"/>
      <c r="S1" s="84"/>
      <c r="T1" s="86"/>
      <c r="U1" s="262" t="s">
        <v>1551</v>
      </c>
      <c r="V1" s="262"/>
      <c r="W1" s="262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*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*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IF(SP_NORTE!X267="","*",SP_NORTE!X267)</f>
        <v>*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*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*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IF(SP_NORTE!X270="","*",SP_NORTE!X270)</f>
        <v>*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*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IF(SP_NORTE!X272="","*",SP_NORTE!X272)</f>
        <v>*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*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*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*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*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*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>
        <f>IF(SP_NORTE!B265="","*",SP_NORTE!B265)</f>
        <v>46072</v>
      </c>
      <c r="D240" s="94" t="str">
        <f>IF(SP_NORTE!D265="","*",SP_NORTE!D265)</f>
        <v>E40</v>
      </c>
      <c r="E240" s="94" t="str">
        <f>IF(SP_NORTE!G265="","*",SP_NORTE!G265)</f>
        <v>ZDP2</v>
      </c>
      <c r="F240" s="100" t="str">
        <f>IF(SP_NORTE!L265="","*",SP_NORTE!L265)</f>
        <v>ZUE</v>
      </c>
      <c r="G240" s="95" t="str">
        <f>IF(SP_NORTE!H265="","*",SP_NORTE!H265)</f>
        <v>ZDP2</v>
      </c>
      <c r="H240" s="95" t="str">
        <f>IF(SP_NORTE!AA265="","*",SP_NORTE!AA265)</f>
        <v>FIXO + ESCALA</v>
      </c>
      <c r="I240" s="95" t="str">
        <f>IF(SP_NORTE!AB265="","*",SP_NORTE!AB265)</f>
        <v>AGD ACIONAMENTO PCM</v>
      </c>
      <c r="J240" s="96" t="str">
        <f>IF(SP_NORTE!Z265="","*",SP_NORTE!Z265)</f>
        <v>2 Clayton + Escala</v>
      </c>
      <c r="K240" s="97">
        <f>IF(SP_NORTE!AC265="","*",SP_NORTE!AC265)</f>
        <v>0.29166666666666669</v>
      </c>
    </row>
    <row r="241" spans="2:11" hidden="1">
      <c r="B241" s="94" t="str">
        <f>IF(SP_NORTE!X266="","*",SP_NORTE!X266)</f>
        <v>*</v>
      </c>
      <c r="C241" s="95">
        <f>IF(SP_NORTE!B266="","*",SP_NORTE!B266)</f>
        <v>46072</v>
      </c>
      <c r="D241" s="94" t="str">
        <f>IF(SP_NORTE!D266="","*",SP_NORTE!D266)</f>
        <v>V87</v>
      </c>
      <c r="E241" s="94" t="str">
        <f>IF(SP_NORTE!G266="","*",SP_NORTE!G266)</f>
        <v>ZPD2</v>
      </c>
      <c r="F241" s="100" t="str">
        <f>IF(SP_NORTE!L266="","*",SP_NORTE!L266)</f>
        <v>ZGI-ZFN</v>
      </c>
      <c r="G241" s="95" t="str">
        <f>IF(SP_NORTE!H266="","*",SP_NORTE!H266)</f>
        <v>ZDP2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IF(SP_NORTE!X268="","*",SP_NORTE!X268)</f>
        <v>*</v>
      </c>
      <c r="C242" s="95">
        <f>IF(SP_NORTE!B268="","*",SP_NORTE!B268)</f>
        <v>46072</v>
      </c>
      <c r="D242" s="94" t="str">
        <f>IF(SP_NORTE!D268="","*",SP_NORTE!D268)</f>
        <v>V19</v>
      </c>
      <c r="E242" s="94" t="str">
        <f>IF(SP_NORTE!G268="","*",SP_NORTE!G268)</f>
        <v>ZPNZXB</v>
      </c>
      <c r="F242" s="100" t="str">
        <f>IF(SP_NORTE!L268="","*",SP_NORTE!L268)</f>
        <v>ZXB-ZCV</v>
      </c>
      <c r="G242" s="95" t="str">
        <f>IF(SP_NORTE!H268="","*",SP_NORTE!H268)</f>
        <v>ZEH2</v>
      </c>
      <c r="H242" s="95" t="str">
        <f>IF(SP_NORTE!AA268="","*",SP_NORTE!AA268)</f>
        <v>FIXO</v>
      </c>
      <c r="I242" s="95" t="str">
        <f>IF(SP_NORTE!AB268="","*",SP_NORTE!AB268)</f>
        <v>*</v>
      </c>
      <c r="J242" s="96">
        <f>IF(SP_NORTE!Z268="","*",SP_NORTE!Z268)</f>
        <v>1</v>
      </c>
      <c r="K242" s="97">
        <f>IF(SP_NORTE!AC268="","*",SP_NORTE!AC268)</f>
        <v>0.29166666666666669</v>
      </c>
    </row>
    <row r="243" spans="2:11" hidden="1">
      <c r="B243" s="94" t="str">
        <f>IF(SP_NORTE!X269="","*",SP_NORTE!X269)</f>
        <v>*</v>
      </c>
      <c r="C243" s="95">
        <f>IF(SP_NORTE!B269="","*",SP_NORTE!B269)</f>
        <v>46072</v>
      </c>
      <c r="D243" s="94" t="str">
        <f>IF(SP_NORTE!D269="","*",SP_NORTE!D269)</f>
        <v>V88</v>
      </c>
      <c r="E243" s="94" t="str">
        <f>IF(SP_NORTE!G269="","*",SP_NORTE!G269)</f>
        <v>ZPNZXB</v>
      </c>
      <c r="F243" s="100" t="str">
        <f>IF(SP_NORTE!L269="","*",SP_NORTE!L269)</f>
        <v>ZCV-ZCT</v>
      </c>
      <c r="G243" s="95" t="str">
        <f>IF(SP_NORTE!H269="","*",SP_NORTE!H269)</f>
        <v>ZPNZXB</v>
      </c>
      <c r="H243" s="95" t="str">
        <f>IF(SP_NORTE!AA269="","*",SP_NORTE!AA269)</f>
        <v>FIXO</v>
      </c>
      <c r="I243" s="95" t="str">
        <f>IF(SP_NORTE!AB269="","*",SP_NORTE!AB269)</f>
        <v>*</v>
      </c>
      <c r="J243" s="96">
        <f>IF(SP_NORTE!Z269="","*",SP_NORTE!Z269)</f>
        <v>1</v>
      </c>
      <c r="K243" s="97">
        <f>IF(SP_NORTE!AC269="","*",SP_NORTE!AC269)</f>
        <v>0.29166666666666669</v>
      </c>
    </row>
    <row r="244" spans="2:11" hidden="1">
      <c r="B244" s="94" t="str">
        <f>IF(SP_NORTE!X270="","*",SP_NORTE!X270)</f>
        <v>*</v>
      </c>
      <c r="C244" s="95">
        <f>IF(SP_NORTE!B270="","*",SP_NORTE!B270)</f>
        <v>46072</v>
      </c>
      <c r="D244" s="94" t="str">
        <f>IF(SP_NORTE!D270="","*",SP_NORTE!D270)</f>
        <v>MAURO TP-868)</v>
      </c>
      <c r="E244" s="94" t="str">
        <f>IF(SP_NORTE!G270="","*",SP_NORTE!G270)</f>
        <v>-</v>
      </c>
      <c r="F244" s="100" t="str">
        <f>IF(SP_NORTE!L270="","*",SP_NORTE!L270)</f>
        <v>ZDG-ZTN</v>
      </c>
      <c r="G244" s="95" t="str">
        <f>IF(SP_NORTE!H270="","*",SP_NORTE!H270)</f>
        <v>-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-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>
        <f>IF(SP_NORTE!B271="","*",SP_NORTE!B271)</f>
        <v>46072</v>
      </c>
      <c r="D245" s="94" t="str">
        <f>IF(SP_NORTE!D271="","*",SP_NORTE!D271)</f>
        <v>V40</v>
      </c>
      <c r="E245" s="94" t="str">
        <f>IF(SP_NORTE!G271="","*",SP_NORTE!G271)</f>
        <v>K58K592</v>
      </c>
      <c r="F245" s="100" t="str">
        <f>IF(SP_NORTE!L271="","*",SP_NORTE!L271)</f>
        <v>ZMA-ZDG</v>
      </c>
      <c r="G245" s="95" t="str">
        <f>IF(SP_NORTE!H271="","*",SP_NORTE!H271)</f>
        <v>ZMAPAT2</v>
      </c>
      <c r="H245" s="95" t="str">
        <f>IF(SP_NORTE!AA271="","*",SP_NORTE!AA271)</f>
        <v>FIXO</v>
      </c>
      <c r="I245" s="95" t="str">
        <f>IF(SP_NORTE!AB271="","*",SP_NORTE!AB271)</f>
        <v>*</v>
      </c>
      <c r="J245" s="96">
        <f>IF(SP_NORTE!Z271="","*",SP_NORTE!Z271)</f>
        <v>1</v>
      </c>
      <c r="K245" s="97">
        <f>IF(SP_NORTE!AC271="","*",SP_NORTE!AC271)</f>
        <v>0.29166666666666669</v>
      </c>
    </row>
    <row r="246" spans="2:11" hidden="1">
      <c r="B246" s="94" t="str">
        <f>IF(SP_NORTE!X272="","*",SP_NORTE!X272)</f>
        <v>*</v>
      </c>
      <c r="C246" s="95">
        <f>IF(SP_NORTE!B272="","*",SP_NORTE!B272)</f>
        <v>46072</v>
      </c>
      <c r="D246" s="94" t="str">
        <f>IF(SP_NORTE!D272="","*",SP_NORTE!D272)</f>
        <v>IGOR (TF-660)</v>
      </c>
      <c r="E246" s="94" t="str">
        <f>IF(SP_NORTE!G272="","*",SP_NORTE!G272)</f>
        <v>-</v>
      </c>
      <c r="F246" s="100" t="str">
        <f>IF(SP_NORTE!L272="","*",SP_NORTE!L272)</f>
        <v>ZMA-ZDG</v>
      </c>
      <c r="G246" s="95" t="str">
        <f>IF(SP_NORTE!H272="","*",SP_NORTE!H272)</f>
        <v>-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IF(SP_NORTE!X277="","*",SP_NORTE!X277)</f>
        <v>*</v>
      </c>
      <c r="C247" s="95">
        <f>IF(SP_NORTE!B277="","*",SP_NORTE!B277)</f>
        <v>46072</v>
      </c>
      <c r="D247" s="94" t="str">
        <f>IF(SP_NORTE!D277="","*",SP_NORTE!D277)</f>
        <v>V83</v>
      </c>
      <c r="E247" s="94" t="str">
        <f>IF(SP_NORTE!G277="","*",SP_NORTE!G277)</f>
        <v>ZIQ1752</v>
      </c>
      <c r="F247" s="100" t="str">
        <f>IF(SP_NORTE!L277="","*",SP_NORTE!L277)</f>
        <v>ZRQ</v>
      </c>
      <c r="G247" s="95" t="str">
        <f>IF(SP_NORTE!H277="","*",SP_NORTE!H277)</f>
        <v>ZIQ1752</v>
      </c>
      <c r="H247" s="95" t="str">
        <f>IF(SP_NORTE!AA277="","*",SP_NORTE!AA277)</f>
        <v>FIXO</v>
      </c>
      <c r="I247" s="95" t="str">
        <f>IF(SP_NORTE!AB277="","*",SP_NORTE!AB277)</f>
        <v>*</v>
      </c>
      <c r="J247" s="96">
        <f>IF(SP_NORTE!Z277="","*",SP_NORTE!Z277)</f>
        <v>1</v>
      </c>
      <c r="K247" s="97">
        <f>IF(SP_NORTE!AC277="","*",SP_NORTE!AC277)</f>
        <v>0.29166666666666669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-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-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-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-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-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-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-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-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-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-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-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-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-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-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-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-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-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-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-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-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-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-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-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-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-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-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-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-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-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-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-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-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3" t="s">
        <v>1564</v>
      </c>
      <c r="D5" s="264"/>
      <c r="E5" s="264"/>
      <c r="F5" s="264"/>
      <c r="G5" s="264"/>
      <c r="H5" s="264"/>
      <c r="I5" s="264"/>
      <c r="J5" s="265"/>
      <c r="K5" s="266" t="s">
        <v>1565</v>
      </c>
      <c r="L5" s="267"/>
      <c r="M5" s="267"/>
      <c r="N5" s="267"/>
      <c r="O5" s="268" t="s">
        <v>1566</v>
      </c>
      <c r="P5" s="269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abSelected="1"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70" t="s">
        <v>1570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2026-02-18T19:49:43Z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