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85" documentId="120_S{118792C3-22EF-5104-A093-F22BFE3913F3}" xr6:coauthVersionLast="47" xr6:coauthVersionMax="47" xr10:uidLastSave="{43E0F897-0143-4419-A216-09856BC723B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U430" i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<sst xmlns="http://schemas.openxmlformats.org/spreadsheetml/2006/main" count="8546" uniqueCount="1637">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</sst>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I1" activePane="topRight" state="frozen"/>
      <selection pane="topRight" activeCell="D335" sqref="D3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46094</v>
      </c>
      <c r="V2" s="138">
        <f ca="1">U2-1</f>
        <v>46093</v>
      </c>
      <c r="W2" s="138">
        <f ca="1">V2-1</f>
        <v>46092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550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60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550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4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400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1750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60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40</v>
      </c>
      <c r="W33" s="137">
        <f ca="1">_xlfn.XLOOKUP(G33&amp;$W$2,BS_CONTROLE[CHAVE],BS_CONTROLE[Quantidade_11],"-")</f>
        <v>103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2502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38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1362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>
        <f ca="1">_xlfn.XLOOKUP(G39&amp;$V$2,BS_CONTROLE[CHAVE],BS_CONTROLE[Quantidade_11],"-")</f>
        <v>1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1362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1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60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550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4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101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1750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40</v>
      </c>
      <c r="W72" s="137">
        <f ca="1">_xlfn.XLOOKUP(G72&amp;$W$2,BS_CONTROLE[CHAVE],BS_CONTROLE[Quantidade_11],"-")</f>
        <v>103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1750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2502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38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1362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1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1362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60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550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4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101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105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40</v>
      </c>
      <c r="W119" s="137">
        <f ca="1">_xlfn.XLOOKUP(G119&amp;$W$2,BS_CONTROLE[CHAVE],BS_CONTROLE[Quantidade_11],"-")</f>
        <v>103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101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1750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1362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60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4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550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400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105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101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40</v>
      </c>
      <c r="W157" s="137">
        <f ca="1">_xlfn.XLOOKUP(G157&amp;$W$2,BS_CONTROLE[CHAVE],BS_CONTROLE[Quantidade_11],"-")</f>
        <v>103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1750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>
        <f ca="1">_xlfn.XLOOKUP(G169&amp;$V$2,BS_CONTROLE[CHAVE],BS_CONTROLE[Quantidade_11],"-")</f>
        <v>2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550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60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105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40</v>
      </c>
      <c r="W191" s="137">
        <f ca="1">_xlfn.XLOOKUP(G191&amp;$W$2,BS_CONTROLE[CHAVE],BS_CONTROLE[Quantidade_11],"-")</f>
        <v>103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40</v>
      </c>
      <c r="W192" s="137">
        <f ca="1">_xlfn.XLOOKUP(G192&amp;$W$2,BS_CONTROLE[CHAVE],BS_CONTROLE[Quantidade_11],"-")</f>
        <v>103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1750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1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2502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38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1362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>
        <f ca="1">_xlfn.XLOOKUP(G202&amp;$V$2,BS_CONTROLE[CHAVE],BS_CONTROLE[Quantidade_11],"-")</f>
        <v>1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1362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550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0</v>
      </c>
      <c r="V212" s="137">
        <f ca="1">_xlfn.XLOOKUP(G212&amp;$V$2,BS_CONTROLE[CHAVE],BS_CONTROLE[Quantidade_11],"-")</f>
        <v>4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101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40</v>
      </c>
      <c r="W232" s="137">
        <f ca="1">_xlfn.XLOOKUP(G232&amp;$W$2,BS_CONTROLE[CHAVE],BS_CONTROLE[Quantidade_11],"-")</f>
        <v>103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1362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4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550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>
        <f ca="1">_xlfn.XLOOKUP(G247&amp;$V$2,BS_CONTROLE[CHAVE],BS_CONTROLE[Quantidade_11],"-")</f>
        <v>0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550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52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1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60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2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0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101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40</v>
      </c>
      <c r="W272" s="137">
        <f ca="1">_xlfn.XLOOKUP(G272&amp;$W$2,BS_CONTROLE[CHAVE],BS_CONTROLE[Quantidade_11],"-")</f>
        <v>103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1750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0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4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550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52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400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0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60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2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40</v>
      </c>
      <c r="W304" s="137">
        <f ca="1">_xlfn.XLOOKUP(G304&amp;$W$2,BS_CONTROLE[CHAVE],BS_CONTROLE[Quantidade_11],"-")</f>
        <v>103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40</v>
      </c>
      <c r="W305" s="137">
        <f ca="1">_xlfn.XLOOKUP(G305&amp;$W$2,BS_CONTROLE[CHAVE],BS_CONTROLE[Quantidade_11],"-")</f>
        <v>103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1750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1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2502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38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1362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1362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0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550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>
        <f ca="1">_xlfn.XLOOKUP(G319&amp;$V$2,BS_CONTROLE[CHAVE],BS_CONTROLE[Quantidade_11],"-")</f>
        <v>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0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0</v>
      </c>
      <c r="V321" s="137">
        <f ca="1">_xlfn.XLOOKUP(G321&amp;$V$2,BS_CONTROLE[CHAVE],BS_CONTROLE[Quantidade_11],"-")</f>
        <v>4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52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1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400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>
        <f ca="1">_xlfn.XLOOKUP(G330&amp;$V$2,BS_CONTROLE[CHAVE],BS_CONTROLE[Quantidade_11],"-")</f>
        <v>7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105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2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1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1750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40</v>
      </c>
      <c r="W344" s="137">
        <f ca="1">_xlfn.XLOOKUP(G344&amp;$W$2,BS_CONTROLE[CHAVE],BS_CONTROLE[Quantidade_11],"-")</f>
        <v>103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101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60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>
        <f ca="1">_xlfn.XLOOKUP(G350&amp;$V$2,BS_CONTROLE[CHAVE],BS_CONTROLE[Quantidade_11],"-")</f>
        <v>60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 t="str">
        <f ca="1">_xlfn.XLOOKUP(G354&amp;$U$2,BS_CONTROLE[CHAVE],BS_CONTROLE[Quantidade_11],"-")</f>
        <v>-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52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0</v>
      </c>
      <c r="V355" s="137">
        <f ca="1">_xlfn.XLOOKUP(G355&amp;$V$2,BS_CONTROLE[CHAVE],BS_CONTROLE[Quantidade_11],"-")</f>
        <v>550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400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105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7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>
        <f ca="1">_xlfn.XLOOKUP(G369&amp;$V$2,BS_CONTROLE[CHAVE],BS_CONTROLE[Quantidade_11],"-")</f>
        <v>0</v>
      </c>
      <c r="W369" s="137">
        <f ca="1">_xlfn.XLOOKUP(G369&amp;$W$2,BS_CONTROLE[CHAVE],BS_CONTROLE[Quantidade_11],"-")</f>
        <v>0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40</v>
      </c>
      <c r="W371" s="137">
        <f ca="1">_xlfn.XLOOKUP(G371&amp;$W$2,BS_CONTROLE[CHAVE],BS_CONTROLE[Quantidade_11],"-")</f>
        <v>103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40</v>
      </c>
      <c r="W372" s="137">
        <f ca="1">_xlfn.XLOOKUP(G372&amp;$W$2,BS_CONTROLE[CHAVE],BS_CONTROLE[Quantidade_11],"-")</f>
        <v>103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1750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1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2502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38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1362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>
        <f ca="1">_xlfn.XLOOKUP(G379&amp;$V$2,BS_CONTROLE[CHAVE],BS_CONTROLE[Quantidade_11],"-")</f>
        <v>1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1362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60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>
        <f ca="1">_xlfn.XLOOKUP(G386&amp;$V$2,BS_CONTROLE[CHAVE],BS_CONTROLE[Quantidade_11],"-")</f>
        <v>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550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4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52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60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400</v>
      </c>
      <c r="W397" s="137">
        <f ca="1">_xlfn.XLOOKUP(G397&amp;$W$2,BS_CONTROLE[CHAVE],BS_CONTROLE[Quantidade_11],"-")</f>
        <v>0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0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7</v>
      </c>
      <c r="W401" s="137">
        <f ca="1">_xlfn.XLOOKUP(G401&amp;$W$2,BS_CONTROLE[CHAVE],BS_CONTROLE[Quantidade_11],"-")</f>
        <v>0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>
        <f ca="1">_xlfn.XLOOKUP(G408&amp;$V$2,BS_CONTROLE[CHAVE],BS_CONTROLE[Quantidade_11],"-")</f>
        <v>0</v>
      </c>
      <c r="W408" s="137">
        <f ca="1">_xlfn.XLOOKUP(G408&amp;$W$2,BS_CONTROLE[CHAVE],BS_CONTROLE[Quantidade_11],"-")</f>
        <v>0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40</v>
      </c>
      <c r="W409" s="137">
        <f ca="1">_xlfn.XLOOKUP(G409&amp;$W$2,BS_CONTROLE[CHAVE],BS_CONTROLE[Quantidade_11],"-")</f>
        <v>103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40</v>
      </c>
      <c r="W410" s="137">
        <f ca="1">_xlfn.XLOOKUP(G410&amp;$W$2,BS_CONTROLE[CHAVE],BS_CONTROLE[Quantidade_11],"-")</f>
        <v>103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1750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0</v>
      </c>
      <c r="V412" s="137" t="str">
        <f ca="1">_xlfn.XLOOKUP(G412&amp;$V$2,BS_CONTROLE[CHAVE],BS_CONTROLE[Quantidade_11],"-")</f>
        <v>-</v>
      </c>
      <c r="W412" s="137">
        <f ca="1">_xlfn.XLOOKUP(G412&amp;$W$2,BS_CONTROLE[CHAVE],BS_CONTROLE[Quantidade_11],"-")</f>
        <v>2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0</v>
      </c>
      <c r="V413" s="137" t="str">
        <f ca="1">_xlfn.XLOOKUP(G413&amp;$V$2,BS_CONTROLE[CHAVE],BS_CONTROLE[Quantidade_11],"-")</f>
        <v>-</v>
      </c>
      <c r="W413" s="137">
        <f ca="1">_xlfn.XLOOKUP(G413&amp;$W$2,BS_CONTROLE[CHAVE],BS_CONTROLE[Quantidade_11],"-")</f>
        <v>1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>
        <f ca="1">_xlfn.XLOOKUP(G415&amp;$U$2,BS_CONTROLE[CHAVE],BS_CONTROLE[Quantidade_11],"-")</f>
        <v>0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>
        <f ca="1">_xlfn.XLOOKUP(G419&amp;$U$2,BS_CONTROLE[CHAVE],BS_CONTROLE[Quantidade_11],"-")</f>
        <v>0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>
        <f ca="1">_xlfn.XLOOKUP(G420&amp;$U$2,BS_CONTROLE[CHAVE],BS_CONTROLE[Quantidade_11],"-")</f>
        <v>0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>
        <f ca="1">_xlfn.XLOOKUP(G423&amp;$U$2,BS_CONTROLE[CHAVE],BS_CONTROLE[Quantidade_11],"-")</f>
        <v>0</v>
      </c>
      <c r="V423" s="137">
        <f ca="1">_xlfn.XLOOKUP(G423&amp;$V$2,BS_CONTROLE[CHAVE],BS_CONTROLE[Quantidade_11],"-")</f>
        <v>4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>
        <f ca="1">_xlfn.XLOOKUP(G424&amp;$U$2,BS_CONTROLE[CHAVE],BS_CONTROLE[Quantidade_11],"-")</f>
        <v>0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550</v>
      </c>
      <c r="W425" s="137">
        <f ca="1">_xlfn.XLOOKUP(G425&amp;$W$2,BS_CONTROLE[CHAVE],BS_CONTROLE[Quantidade_11],"-")</f>
        <v>1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>
        <f ca="1">_xlfn.XLOOKUP(G426&amp;$U$2,BS_CONTROLE[CHAVE],BS_CONTROLE[Quantidade_11],"-")</f>
        <v>0</v>
      </c>
      <c r="V426" s="137">
        <f ca="1">_xlfn.XLOOKUP(G426&amp;$V$2,BS_CONTROLE[CHAVE],BS_CONTROLE[Quantidade_11],"-")</f>
        <v>0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>
        <f ca="1">_xlfn.XLOOKUP(G427&amp;$V$2,BS_CONTROLE[CHAVE],BS_CONTROLE[Quantidade_11],"-")</f>
        <v>0</v>
      </c>
      <c r="W427" s="137">
        <f ca="1">_xlfn.XLOOKUP(G427&amp;$W$2,BS_CONTROLE[CHAVE],BS_CONTROLE[Quantidade_11],"-")</f>
        <v>0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>
        <f ca="1">_xlfn.XLOOKUP(G428&amp;$U$2,BS_CONTROLE[CHAVE],BS_CONTROLE[Quantidade_11],"-")</f>
        <v>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>
        <f ca="1">_xlfn.XLOOKUP(G429&amp;$U$2,BS_CONTROLE[CHAVE],BS_CONTROLE[Quantidade_11],"-")</f>
        <v>0</v>
      </c>
      <c r="V429" s="137">
        <f ca="1">_xlfn.XLOOKUP(G429&amp;$V$2,BS_CONTROLE[CHAVE],BS_CONTROLE[Quantidade_11],"-")</f>
        <v>2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400</v>
      </c>
      <c r="W768" s="137">
        <f ca="1">_xlfn.XLOOKUP(G768&amp;$W$2,BS_CONTROLE[CHAVE],BS_CONTROLE[Quantidade_11],"-")</f>
        <v>0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>
        <f ca="1">_xlfn.XLOOKUP(G997&amp;$V$2,BS_CONTROLE[CHAVE],BS_CONTROLE[Quantidade_11],"-")</f>
        <v>60</v>
      </c>
      <c r="W997" s="137">
        <f ca="1">_xlfn.XLOOKUP(G997&amp;$W$2,BS_CONTROLE[CHAVE],BS_CONTROLE[Quantidade_11],"-")</f>
        <v>0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2026-03-14T19:09:53Z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