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10" documentId="8_{B6337239-1A00-434D-AAD0-422EA1FEB5AE}" xr6:coauthVersionLast="47" xr6:coauthVersionMax="47" xr10:uidLastSave="{58F09145-0E42-4141-9EC0-70A4A42839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<sst xmlns="http://schemas.openxmlformats.org/spreadsheetml/2006/main" count="9416" uniqueCount="1989">
  <si>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</si>
  <si>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</si>
  <si>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</si>
  <si>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</si>
  <si>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</si>
  <si>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</si>
  <si>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</si>
  <si>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</si>
  <si>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</si>
  <si>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</si>
  <si>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</si>
  <si>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</si>
  <si>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</si>
  <si>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</si>
  <si>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</si>
  <si>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</si>
  <si>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</si>
  <si>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</si>
  <si>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</si>
  <si>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</si>
  <si>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</si>
  <si>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</si>
  <si>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</si>
  <si>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</si>
  <si>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</si>
  <si>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</si>
  <si>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</si>
  <si>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</si>
  <si>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</si>
  <si>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</si>
  <si>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</si>
  <si>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</si>
  <si>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</si>
  <si>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</si>
  <si>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</si>
  <si>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</si>
  <si>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</si>
  <si>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</si>
  <si>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</si>
  <si>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</si>
  <si>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</si>
  <si>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</si>
  <si>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</si>
  <si>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</si>
  <si>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</si>
  <si>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</si>
  <si>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</si>
  <si>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</si>
  <si>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</si>
  <si>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</si>
  <si>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</si>
  <si>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</si>
  <si>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</si>
  <si>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</si>
  <si>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</si>
  <si>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</si>
  <si>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</si>
  <si>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</si>
  <si>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</si>
  <si>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</si>
  <si>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</si>
  <si>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</si>
  <si>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</si>
  <si>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</si>
  <si>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</si>
  <si>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</si>
  <si>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</si>
  <si>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</si>
  <si>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</si>
  <si>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</si>
  <si>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</si>
  <si>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</si>
  <si>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</si>
  <si>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</si>
  <si>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</si>
  <si>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</si>
  <si>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</si>
  <si>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</si>
  <si>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</si>
  <si>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</si>
  <si>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</si>
  <si>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</si>
  <si>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</si>
  <si>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</si>
  <si>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</si>
  <si>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</si>
  <si>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</si>
  <si>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</si>
  <si>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</si>
  <si>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</si>
  <si>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</si>
  <si>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</si>
  <si>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</si>
  <si>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</si>
  <si>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</si>
  <si>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</si>
  <si>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</si>
  <si>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</si>
  <si>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</si>
  <si>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</si>
  <si>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</si>
  <si>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</si>
  <si>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</si>
  <si>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</si>
  <si>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</si>
  <si>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</si>
  <si>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</si>
  <si>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</si>
  <si>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</si>
  <si>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</si>
  <si>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</si>
  <si>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</si>
  <si>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</si>
  <si>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</si>
  <si>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</si>
  <si>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</si>
  <si>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</si>
  <si>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</si>
  <si>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</si>
  <si>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</si>
  <si>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</si>
  <si>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</si>
  <si>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</si>
  <si>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</si>
  <si>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</si>
  <si>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</si>
  <si>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</si>
  <si>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</si>
  <si>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</si>
  <si>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</si>
  <si>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</si>
  <si>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</si>
  <si>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</si>
  <si>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</si>
  <si>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</si>
  <si>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</si>
  <si>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</si>
  <si>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</si>
  <si>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</si>
  <si>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</si>
  <si>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</si>
  <si>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</si>
  <si>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</si>
  <si>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</si>
  <si>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</si>
  <si>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</si>
  <si>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</si>
  <si>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</si>
  <si>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</si>
  <si>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</si>
  <si>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</si>
  <si>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</si>
  <si>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</si>
  <si>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</si>
  <si>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</si>
  <si>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</si>
  <si>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</si>
  <si>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</si>
  <si>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</si>
  <si>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</si>
  <si>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</si>
  <si>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</si>
  <si>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</si>
  <si>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</si>
  <si>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</si>
  <si>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</si>
  <si>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</si>
  <si>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</si>
  <si>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</si>
  <si>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</si>
  <si>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</si>
  <si>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</si>
  <si>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</si>
  <si>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</si>
  <si>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</si>
  <si>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</si>
  <si>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</si>
  <si>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</si>
  <si>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</si>
  <si>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</si>
  <si>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</si>
  <si>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</si>
  <si>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</si>
  <si>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</si>
  <si>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</si>
  <si>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</si>
  <si>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</si>
  <si>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</si>
  <si>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</si>
  <si>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</si>
  <si>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</si>
  <si>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</si>
  <si>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</si>
  <si>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</si>
  <si>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</si>
  <si>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</si>
  <si>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</si>
  <si>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</si>
  <si>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</si>
  <si>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</si>
  <si>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</si>
  <si>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</si>
  <si>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</si>
  <si>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</si>
  <si>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</si>
  <si>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</si>
  <si>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</si>
  <si>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</si>
  <si>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</si>
  <si>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</si>
  <si>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</si>
  <si>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</si>
  <si>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</si>
  <si>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</si>
  <si>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</si>
  <si>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</si>
  <si>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</si>
  <si>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</si>
  <si>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</si>
  <si>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</si>
  <si>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</si>
  <si>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</si>
  <si>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</si>
  <si>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</si>
  <si>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</si>
  <si>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</si>
  <si>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</si>
  <si>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</si>
  <si>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</si>
  <si>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</si>
  <si>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</si>
  <si>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</si>
  <si>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</si>
  <si>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</si>
  <si>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</si>
  <si>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</si>
  <si>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</si>
  <si>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</si>
  <si>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</si>
  <si>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</si>
  <si>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</si>
  <si>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</si>
  <si>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</si>
  <si>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</si>
  <si>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</si>
  <si>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</si>
  <si>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</si>
  <si>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</si>
  <si>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</si>
  <si>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</si>
  <si>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</si>
  <si>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</si>
  <si>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</si>
  <si>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</si>
  <si>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</si>
  <si>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</si>
  <si>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</si>
  <si>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</si>
  <si>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</si>
  <si>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</si>
  <si>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</si>
  <si>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</si>
  <si>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</si>
  <si>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</si>
  <si>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</si>
  <si>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</si>
  <si>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</si>
  <si>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</si>
  <si>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</si>
  <si>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</si>
  <si>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</si>
  <si>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</si>
  <si>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</si>
  <si>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</si>
  <si>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</si>
  <si>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</si>
  <si>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</si>
  <si>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</si>
  <si>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</si>
  <si>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</si>
  <si>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</si>
  <si>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</si>
  <si>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</si>
  <si>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</si>
  <si>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</si>
  <si>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</si>
  <si>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</si>
  <si>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</si>
  <si>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</si>
  <si>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</si>
  <si>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</si>
  <si>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</si>
  <si>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</si>
  <si>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</si>
  <si>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</si>
  <si>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</si>
  <si>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</si>
  <si>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</si>
  <si>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</si>
  <si>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</si>
  <si>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</si>
  <si>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</si>
  <si>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</si>
  <si>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</si>
  <si>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</si>
  <si>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</si>
  <si>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</si>
  <si>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</si>
  <si>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</si>
  <si>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</si>
  <si>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</si>
  <si>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</si>
  <si>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</si>
  <si>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</si>
  <si>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</si>
  <si>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</si>
  <si>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</si>
  <si>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</si>
  <si>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</si>
  <si>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</si>
  <si>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</si>
  <si>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</si>
  <si>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</si>
  <si>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</si>
  <si>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</si>
  <si>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</si>
  <si>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</si>
  <si>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</si>
  <si>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</si>
  <si>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</si>
  <si>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</si>
  <si>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</si>
  <si>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</si>
  <si>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</si>
  <si>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</si>
  <si>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</si>
  <si>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</si>
  <si>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</si>
  <si>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</si>
  <si>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</si>
  <si>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</si>
  <si>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</si>
  <si>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</si>
  <si>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</si>
  <si>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</si>
  <si>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</si>
  <si>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</si>
  <si>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</si>
  <si>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</si>
  <si>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</si>
  <si>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</si>
  <si>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</si>
  <si>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</si>
  <si>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</si>
  <si>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</si>
  <si>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</si>
  <si>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</si>
  <si>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</si>
  <si>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</si>
  <si>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</si>
  <si>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</si>
  <si>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</si>
  <si>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</si>
  <si>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</si>
  <si>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</si>
  <si>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</si>
  <si>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</si>
  <si>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</si>
  <si>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</si>
  <si>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</si>
  <si>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</si>
  <si>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</si>
  <si>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</si>
  <si>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</si>
  <si>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</si>
  <si>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</si>
  <si>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</si>
  <si>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</si>
  <si>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</si>
  <si>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</si>
  <si>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</si>
  <si>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</si>
  <si>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</si>
  <si>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</si>
  <si>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</si>
  <si>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</si>
  <si>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</si>
  <si>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</si>
  <si>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</si>
  <si>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</si>
  <si>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</si>
  <si>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</si>
  <si>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</si>
  <si>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</si>
  <si>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</si>
  <si>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</si>
  <si>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</si>
  <si>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</si>
  <si>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</si>
  <si>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</si>
  <si>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</si>
  <si>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</si>
  <si>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</si>
  <si>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</si>
  <si>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</si>
  <si>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</si>
  <si>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</si>
  <si>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</si>
  <si>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</si>
  <si>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</si>
  <si>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</si>
  <si>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</si>
  <si>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</si>
  <si>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</si>
  <si>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</si>
  <si>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</si>
  <si>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</si>
  <si>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</si>
  <si>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</si>
  <si>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</si>
  <si>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</si>
  <si>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</si>
  <si>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</si>
  <si>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</si>
  <si>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</si>
  <si>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</si>
  <si>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</si>
  <si>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</si>
  <si>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</si>
  <si>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</si>
  <si>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</si>
  <si>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</si>
  <si>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</si>
  <si>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</si>
  <si>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</si>
  <si>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</si>
  <si>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</si>
  <si>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</si>
  <si>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</si>
  <si>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</si>
  <si>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</si>
  <si>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</si>
  <si>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</si>
  <si>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</si>
  <si>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</si>
  <si>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</si>
  <si>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</si>
  <si>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</si>
  <si>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</si>
  <si>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</si>
  <si>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</si>
  <si>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</si>
  <si>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</si>
  <si>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</si>
  <si>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</si>
  <si>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</si>
  <si>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</si>
  <si>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</si>
  <si>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</si>
  <si>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</si>
  <si>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</si>
  <si>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</si>
  <si>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</si>
  <si>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</si>
  <si>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</si>
  <si>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</si>
  <si>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</si>
  <si>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</si>
  <si>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</si>
  <si>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</si>
  <si>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</si>
  <si>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</si>
  <si>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</si>
  <si>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</si>
  <si>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</si>
  <si>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</si>
  <si>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</si>
  <si>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</si>
  <si>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</si>
  <si>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</si>
  <si>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</si>
  <si>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</si>
  <si>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</si>
  <si>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</si>
  <si>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</si>
  <si>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</si>
  <si>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</si>
  <si>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</si>
  <si>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</si>
  <si>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</si>
  <si>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</si>
  <si>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</si>
  <si>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</si>
  <si>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</si>
  <si>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</si>
  <si>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</si>
  <si>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</si>
  <si>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</si>
  <si>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</si>
  <si>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</si>
  <si>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</si>
  <si>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</si>
  <si>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</si>
  <si>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</si>
  <si>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</si>
  <si>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</si>
  <si>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</si>
  <si>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</si>
  <si>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</si>
  <si>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</si>
  <si>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</si>
  <si>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</si>
  <si>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</si>
  <si>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</si>
  <si>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</si>
  <si>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</si>
  <si>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</si>
  <si>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</si>
  <si>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</si>
  <si>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</si>
  <si>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</si>
  <si>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</si>
  <si>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</si>
  <si>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</si>
  <si>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</si>
  <si>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</si>
  <si>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</si>
  <si>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</si>
  <si>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</si>
  <si>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</si>
  <si>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</si>
  <si>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</si>
  <si>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</si>
  <si>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</si>
  <si>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</si>
  <si>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</si>
  <si>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</si>
  <si>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</si>
  <si>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</si>
  <si>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</si>
  <si>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</si>
  <si>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</si>
  <si>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</si>
  <si>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</si>
  <si>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</si>
  <si>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</si>
  <si>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</si>
  <si>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</si>
  <si>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</si>
  <si>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</si>
  <si>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</si>
  <si>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</si>
  <si>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</si>
  <si>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</si>
  <si>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</si>
  <si>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</si>
  <si>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</si>
  <si>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</si>
  <si>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</si>
  <si>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</si>
  <si>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</si>
  <si>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</si>
  <si>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</si>
  <si>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</si>
  <si>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</si>
  <si>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</si>
  <si>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</si>
  <si>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</si>
  <si>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</si>
  <si>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</si>
  <si>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</si>
  <si>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</si>
  <si>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</si>
  <si>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</si>
  <si>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</si>
  <si>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</si>
  <si>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</si>
  <si>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</si>
  <si>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</si>
  <si>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</si>
  <si>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</si>
  <si>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</si>
  <si>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</si>
  <si>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</si>
  <si>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</si>
  <si>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</si>
  <si>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</si>
  <si>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</si>
  <si>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</si>
  <si>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</si>
  <si>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</si>
  <si>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</si>
  <si>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</si>
  <si>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</si>
  <si>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</si>
  <si>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</si>
  <si>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</si>
  <si>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</si>
  <si>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</si>
  <si>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</si>
  <si>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</si>
  <si>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</si>
  <si>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</si>
  <si>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</si>
  <si>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</si>
  <si>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</si>
  <si>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</si>
  <si>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</si>
  <si>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</si>
  <si>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</si>
  <si>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</si>
  <si>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</si>
  <si>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</si>
  <si>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</si>
  <si>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</si>
  <si>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</si>
  <si>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</si>
  <si>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</si>
  <si>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</si>
  <si>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</si>
  <si>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</si>
  <si>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</si>
  <si>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</si>
  <si>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</si>
  <si>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</si>
  <si>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</si>
  <si>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</si>
  <si>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</si>
  <si>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</si>
  <si>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</si>
  <si>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</si>
  <si>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</si>
  <si>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</si>
  <si>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</si>
  <si>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</si>
  <si>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</si>
  <si>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</si>
  <si>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</si>
  <si>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</si>
  <si>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</si>
  <si>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</si>
  <si>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</si>
  <si>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</si>
  <si>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</si>
  <si>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</si>
  <si>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</si>
  <si>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</si>
  <si>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</si>
  <si>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</si>
  <si>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</si>
  <si>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</si>
  <si>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</si>
  <si>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</si>
  <si>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</si>
  <si>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</si>
  <si>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</si>
  <si>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</si>
  <si>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</si>
  <si>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</si>
  <si>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</si>
  <si>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</si>
  <si>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</si>
  <si>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</si>
  <si>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</si>
  <si>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</si>
  <si>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</si>
  <si>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</si>
  <si>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</si>
  <si>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</si>
  <si>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</si>
  <si>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</si>
  <si>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</si>
  <si>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</si>
  <si>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</si>
  <si>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</si>
  <si>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</si>
  <si>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</si>
  <si>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</si>
  <si>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</si>
  <si>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</si>
  <si>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</si>
  <si>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</si>
  <si>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</si>
  <si>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</si>
  <si>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</si>
  <si>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</si>
  <si>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</si>
  <si>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</si>
  <si>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</si>
  <si>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</si>
  <si>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</si>
  <si>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</si>
  <si>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</si>
  <si>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</si>
  <si>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</si>
  <si>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</si>
  <si>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</si>
  <si>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</si>
  <si>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</si>
  <si>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</si>
  <si>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</si>
  <si>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</si>
  <si>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</si>
  <si>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</si>
  <si>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</si>
  <si>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</si>
  <si>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</si>
  <si>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</si>
  <si>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</si>
  <si>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</si>
  <si>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</si>
  <si>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</si>
  <si>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</si>
  <si>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</si>
  <si>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</si>
  <si>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</si>
  <si>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</si>
  <si>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</si>
  <si>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</si>
  <si>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</si>
  <si>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</si>
  <si>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</si>
  <si>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</si>
  <si>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</si>
  <si>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</si>
  <si>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</si>
  <si>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</si>
  <si>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</si>
  <si>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</si>
  <si>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</si>
  <si>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</si>
  <si>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</si>
  <si>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</si>
  <si>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</si>
  <si>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</si>
  <si>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</si>
  <si>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</si>
  <si>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</si>
  <si>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</si>
  <si>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</si>
  <si>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</si>
  <si>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</si>
  <si>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</si>
  <si>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</si>
  <si>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</si>
  <si>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</si>
  <si>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</si>
  <si>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</si>
  <si>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</si>
  <si>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</si>
  <si>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</si>
  <si>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</si>
  <si>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</si>
  <si>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</si>
  <si>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</si>
  <si>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</si>
  <si>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</si>
  <si>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</si>
  <si>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</si>
  <si>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</si>
  <si>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</si>
  <si>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</si>
  <si>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</si>
  <si>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</si>
  <si>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</si>
  <si>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</si>
  <si>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</si>
  <si>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</si>
  <si>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</si>
  <si>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</si>
  <si>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</si>
  <si>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</si>
  <si>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</si>
  <si>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</si>
  <si>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</si>
  <si>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</si>
  <si>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</si>
  <si>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</si>
  <si>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</si>
  <si>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</si>
  <si>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</si>
  <si>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</si>
  <si>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</si>
  <si>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</si>
  <si>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</si>
  <si>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</si>
  <si>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</si>
  <si>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</si>
  <si>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</si>
  <si>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</si>
  <si>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</si>
  <si>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</si>
  <si>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</si>
  <si>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</si>
  <si>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</si>
  <si>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</si>
  <si>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</si>
  <si>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</si>
  <si>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</si>
  <si>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</si>
  <si>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</si>
  <si>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</si>
  <si>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</si>
  <si>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</si>
  <si>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</si>
  <si>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</si>
  <si>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</si>
  <si>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</si>
  <si>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</si>
  <si>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</si>
  <si>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</si>
  <si>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</si>
  <si>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</si>
  <si>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</si>
  <si>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</si>
  <si>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</si>
  <si>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</si>
  <si>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</si>
  <si>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</si>
  <si>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</si>
  <si>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</si>
  <si>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</si>
  <si>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</si>
  <si>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</si>
  <si>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</si>
  <si>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</si>
  <si>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</si>
  <si>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</si>
  <si>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</si>
  <si>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</si>
  <si>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</si>
  <si>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</si>
  <si>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</si>
  <si>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</si>
  <si>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</si>
  <si>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</si>
  <si>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</si>
  <si>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</si>
  <si>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</si>
  <si>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</si>
  <si>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</si>
  <si>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</si>
  <si>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</si>
  <si>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</si>
  <si>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</si>
  <si>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</si>
  <si>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</si>
  <si>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</si>
  <si>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</si>
  <si>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</si>
  <si>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</si>
  <si>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</si>
  <si>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</si>
  <si>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</si>
  <si>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</si>
  <si>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</si>
  <si>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</si>
  <si>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</si>
  <si>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</si>
  <si>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</si>
  <si>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</si>
  <si>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</si>
  <si>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</si>
  <si>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</si>
  <si>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</si>
  <si>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</si>
  <si>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</si>
  <si>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</si>
  <si>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</si>
  <si>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</si>
  <si>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</si>
  <si>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</si>
  <si>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</si>
  <si>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</si>
  <si>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</si>
  <si>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</si>
  <si>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</si>
  <si>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</si>
  <si>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</si>
  <si>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</si>
  <si>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</si>
  <si>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</si>
  <si>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</si>
  <si>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</si>
  <si>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</si>
  <si>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</si>
  <si>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</si>
  <si>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</si>
  <si>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</si>
  <si>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</si>
  <si>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</si>
  <si>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</si>
  <si>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</si>
  <si>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</si>
  <si>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</si>
  <si>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</si>
  <si>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</si>
  <si>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</si>
  <si>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</si>
  <si>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</si>
  <si>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</si>
  <si>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</si>
  <si>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</si>
  <si>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</si>
  <si>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</si>
  <si>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</si>
  <si>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</si>
  <si>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</si>
  <si>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</si>
  <si>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</si>
  <si>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</si>
  <si>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</si>
  <si>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</si>
  <si>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</si>
  <si>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</si>
  <si>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</si>
  <si>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</si>
  <si>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</si>
  <si>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</si>
  <si>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</si>
  <si>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</si>
  <si>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</si>
  <si>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</si>
  <si>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</si>
  <si>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</si>
  <si>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</si>
  <si>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</si>
  <si>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</si>
  <si>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</si>
  <si>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</si>
  <si>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</si>
  <si>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</si>
  <si>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</si>
  <si>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</si>
  <si>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</si>
  <si>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</si>
  <si>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</si>
  <si>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</si>
  <si>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</si>
  <si>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</si>
  <si>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</si>
  <si>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</si>
  <si>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</si>
  <si>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</si>
  <si>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</si>
  <si>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</si>
  <si>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</si>
  <si>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</si>
  <si>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</si>
  <si>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</si>
  <si>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</si>
  <si>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</si>
  <si>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</si>
  <si>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</si>
  <si>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</si>
  <si>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</si>
  <si>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</si>
  <si>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</si>
  <si>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</si>
  <si>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</si>
  <si>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</si>
  <si>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</si>
  <si>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</si>
  <si>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</si>
  <si>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</si>
  <si>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</si>
  <si>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</si>
  <si>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</si>
  <si>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</si>
  <si>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</si>
  <si>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</si>
  <si>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</si>
  <si>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</si>
  <si>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</si>
  <si>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</si>
  <si>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</si>
  <si>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</si>
  <si>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</si>
  <si>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</si>
  <si>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</si>
  <si>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</si>
  <si>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</si>
  <si>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</si>
  <si>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</si>
  <si>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</si>
  <si>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</si>
  <si>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</si>
  <si>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</si>
  <si>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</si>
  <si>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</si>
  <si>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</si>
  <si>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</si>
  <si>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</si>
  <si>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</si>
  <si>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</si>
  <si>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</si>
  <si>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</si>
  <si>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</si>
  <si>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</si>
  <si>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</si>
  <si>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</si>
  <si>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</si>
  <si>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</si>
  <si>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</si>
  <si>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</si>
  <si>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</si>
  <si>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</si>
  <si>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</si>
  <si>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</si>
  <si>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</si>
  <si>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</si>
  <si>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</si>
  <si>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</si>
  <si>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</si>
  <si>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</si>
  <si>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</si>
  <si>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</si>
  <si>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</si>
  <si>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</si>
  <si>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</si>
  <si>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</si>
  <si>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</si>
  <si>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</si>
  <si>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</si>
  <si>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</si>
  <si>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</si>
  <si>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</si>
  <si>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</si>
  <si>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</si>
  <si>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</si>
  <si>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</si>
  <si>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</si>
  <si>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</si>
  <si>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</si>
  <si>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</si>
  <si>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</si>
  <si>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</si>
  <si>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</si>
  <si>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</si>
  <si>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</si>
  <si>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</si>
  <si>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</si>
  <si>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</si>
  <si>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</si>
  <si>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</si>
  <si>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</si>
  <si>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</si>
  <si>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</si>
  <si>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</si>
  <si>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</si>
  <si>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</si>
  <si>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</si>
  <si>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</si>
  <si>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</si>
  <si>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</si>
  <si>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</si>
  <si>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</si>
  <si>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</si>
  <si>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</si>
  <si>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</si>
  <si>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</si>
  <si>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</si>
  <si>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</si>
  <si>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</si>
  <si>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</si>
  <si>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</si>
  <si>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</si>
  <si>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</si>
  <si>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</si>
  <si>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</si>
  <si>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</si>
  <si>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</si>
  <si>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</si>
  <si>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</si>
  <si>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</si>
  <si>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</si>
  <si>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</si>
  <si>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</si>
  <si>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</si>
  <si>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</si>
  <si>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</si>
  <si>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</si>
  <si>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</si>
  <si>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</si>
  <si>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</si>
  <si>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</si>
  <si>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</si>
  <si>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</si>
  <si>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</si>
  <si>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</si>
  <si>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</si>
  <si>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</si>
  <si>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</si>
  <si>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</si>
  <si>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</si>
  <si>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</si>
  <si>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</si>
  <si>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</si>
  <si>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</si>
  <si>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</si>
  <si>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</si>
  <si>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</si>
  <si>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</si>
  <si>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</si>
  <si>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</si>
  <si>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</si>
  <si>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</si>
  <si>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</si>
  <si>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</si>
  <si>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</si>
  <si>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</si>
  <si>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</si>
  <si>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</si>
  <si>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</si>
  <si>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</si>
  <si>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</si>
  <si>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</si>
  <si>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</si>
  <si>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</si>
  <si>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</si>
  <si>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</si>
  <si>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</si>
  <si>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</si>
  <si>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</si>
  <si>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</si>
  <si>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</si>
  <si>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</si>
  <si>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</si>
  <si>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</si>
  <si>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</si>
  <si>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</si>
  <si>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</si>
  <si>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</si>
  <si>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</si>
  <si>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</si>
  <si>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</si>
  <si>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</si>
  <si>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</si>
  <si>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</si>
  <si>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</si>
  <si>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</si>
  <si>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</si>
  <si>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</si>
  <si>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</si>
  <si>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</si>
  <si>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</si>
  <si>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</si>
  <si>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</si>
  <si>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</si>
  <si>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</si>
  <si>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</si>
  <si>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</si>
  <si>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</si>
  <si>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</si>
  <si>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</si>
  <si>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</si>
  <si>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</si>
  <si>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</si>
  <si>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</si>
  <si>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</si>
  <si>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</si>
  <si>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</si>
  <si>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</si>
  <si>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</si>
  <si>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</si>
  <si>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</si>
  <si>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</si>
  <si>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</si>
  <si>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</si>
  <si>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</si>
  <si>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</si>
  <si>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</si>
  <si>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</si>
  <si>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</si>
  <si>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</si>
  <si>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</si>
  <si>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</si>
  <si>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</si>
  <si>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</si>
  <si>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</si>
  <si>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</si>
  <si>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</si>
  <si>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</si>
  <si>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</si>
  <si>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</si>
  <si>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</si>
  <si>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</si>
  <si>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</si>
  <si>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</si>
  <si>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</si>
  <si>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</si>
  <si>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</si>
  <si>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</si>
  <si>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</si>
  <si>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</si>
  <si>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</si>
  <si>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</si>
  <si>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</si>
  <si>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</si>
  <si>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</si>
  <si>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</si>
  <si>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</si>
  <si>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</si>
  <si>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</si>
  <si>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</si>
  <si>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</si>
  <si>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</si>
  <si>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</si>
  <si>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</si>
  <si>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</si>
  <si>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</si>
  <si>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</si>
  <si>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</si>
  <si>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</si>
  <si>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</si>
  <si>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</si>
  <si>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</si>
  <si>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</si>
  <si>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</si>
  <si>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</si>
  <si>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</si>
  <si>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</si>
  <si>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</si>
  <si>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</si>
  <si>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</si>
  <si>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</si>
  <si>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</si>
  <si>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</si>
  <si>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</si>
  <si>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</si>
  <si>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</si>
  <si>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</si>
  <si>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</si>
  <si>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</si>
  <si>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</si>
  <si>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</si>
  <si>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</si>
  <si>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</si>
  <si>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</si>
  <si>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</si>
  <si>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</si>
  <si>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</si>
  <si>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</si>
  <si>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</si>
  <si>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</si>
  <si>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</si>
  <si>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</si>
  <si>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</si>
  <si>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</si>
  <si>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</si>
  <si>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</si>
  <si>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</si>
  <si>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</si>
  <si>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</si>
  <si>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</si>
  <si>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</si>
  <si>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</si>
  <si>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</si>
  <si>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</si>
  <si>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</si>
  <si>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</si>
  <si>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</si>
  <si>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</si>
  <si>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</si>
  <si>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</si>
  <si>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</si>
  <si>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</si>
  <si>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</si>
  <si>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</si>
  <si>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</si>
  <si>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</si>
  <si>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</si>
  <si>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</si>
  <si>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</si>
  <si>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</si>
  <si>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</si>
  <si>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</si>
  <si>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</si>
  <si>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</si>
  <si>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</si>
  <si>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</si>
  <si>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</si>
  <si>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</si>
  <si>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</si>
  <si>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</si>
  <si>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</si>
  <si>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</si>
  <si>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</si>
  <si>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</si>
  <si>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</si>
  <si>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</si>
  <si>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</si>
  <si>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</si>
  <si>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</si>
  <si>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</si>
  <si>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</si>
  <si>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</si>
  <si>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</si>
  <si>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</si>
  <si>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</si>
  <si>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</si>
  <si>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</si>
  <si>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</si>
  <si>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</si>
  <si>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</si>
  <si>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</si>
  <si>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</si>
  <si>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</si>
  <si>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</si>
  <si>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</si>
  <si>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</si>
  <si>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</si>
  <si>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</si>
  <si>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</si>
  <si>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</si>
  <si>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</si>
  <si>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</si>
  <si>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</si>
  <si>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</si>
  <si>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</si>
  <si>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</si>
  <si>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</si>
  <si>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</si>
  <si>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</si>
  <si>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</si>
  <si>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</si>
  <si>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</si>
  <si>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</si>
  <si>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</si>
  <si>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</si>
  <si>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</si>
  <si>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</si>
  <si>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</si>
  <si>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</si>
  <si>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</si>
  <si>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</si>
  <si>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</si>
  <si>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</si>
  <si>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</si>
  <si>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</si>
  <si>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</si>
  <si>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</si>
  <si>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</si>
  <si>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</si>
  <si>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</si>
  <si>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</si>
  <si>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</si>
  <si>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</si>
  <si>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</si>
  <si>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</si>
  <si>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</si>
  <si>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</si>
  <si>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</si>
  <si>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</si>
  <si>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</si>
  <si>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</si>
  <si>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</si>
  <si>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</si>
  <si>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</si>
  <si>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</si>
  <si>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</si>
  <si>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</si>
  <si>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</si>
  <si>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</si>
  <si>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</si>
  <si>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</si>
  <si>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</si>
  <si>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</si>
  <si>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</si>
  <si>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</si>
  <si>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</si>
  <si>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</si>
  <si>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</si>
  <si>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</si>
  <si>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</si>
  <si>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</si>
  <si>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</si>
  <si>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</si>
  <si>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</si>
  <si>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</si>
  <si>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</si>
  <si>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</si>
  <si>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</si>
  <si>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</si>
  <si>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</si>
  <si>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</si>
  <si>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</si>
  <si>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</si>
  <si>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</si>
  <si>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</si>
  <si>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</si>
  <si>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</si>
  <si>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</si>
  <si>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</si>
  <si>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</si>
  <si>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</si>
  <si>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</si>
  <si>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</si>
  <si>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</si>
  <si>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</si>
  <si>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</si>
  <si>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</si>
  <si>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</si>
  <si>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</si>
  <si>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</si>
  <si>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</si>
  <si>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</si>
  <si>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</si>
  <si>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</si>
  <si>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</si>
  <si>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</si>
  <si>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</si>
  <si>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</si>
  <si>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</si>
  <si>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</si>
  <si>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</si>
  <si>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</si>
  <si>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</si>
  <si>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</si>
  <si>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</si>
  <si>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</si>
  <si>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</si>
  <si>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</si>
  <si>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</si>
  <si>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</si>
  <si>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</si>
  <si>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</si>
  <si>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</si>
  <si>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</si>
  <si>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</si>
  <si>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</si>
  <si>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</si>
  <si>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</si>
  <si>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</si>
  <si>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</si>
  <si>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</si>
  <si>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</si>
  <si>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</si>
  <si>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</si>
  <si>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</si>
  <si>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</si>
  <si>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</si>
  <si>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</si>
  <si>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</si>
  <si>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</si>
  <si>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</si>
  <si>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</si>
  <si>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</si>
  <si>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</si>
  <si>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</si>
  <si>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</si>
  <si>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</si>
  <si>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</si>
  <si>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</si>
  <si>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</si>
  <si>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</si>
  <si>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</si>
  <si>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</si>
  <si>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</si>
  <si>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</si>
  <si>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</si>
  <si>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</si>
  <si>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</si>
  <si>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</si>
  <si>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</si>
  <si>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</si>
  <si>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</si>
  <si>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</si>
  <si>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</si>
  <si>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</si>
  <si>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</si>
  <si>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</si>
  <si>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</si>
  <si>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</si>
  <si>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</si>
  <si>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</si>
  <si>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</si>
  <si>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</si>
  <si>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</si>
  <si>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</si>
  <si>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</si>
  <si>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</si>
  <si>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</si>
  <si>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</si>
  <si>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</si>
  <si>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</si>
  <si>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</si>
  <si>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</si>
  <si>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</si>
  <si>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</si>
  <si>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</si>
  <si>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</si>
  <si>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</si>
  <si>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</si>
  <si>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</si>
  <si>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</si>
  <si>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</si>
  <si>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</si>
  <si>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</si>
  <si>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</si>
  <si>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</si>
  <si>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</si>
  <si>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</si>
  <si>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</si>
  <si>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</si>
  <si>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</si>
  <si>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</si>
  <si>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</si>
  <si>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</si>
  <si>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</si>
  <si>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</si>
  <si>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</si>
  <si>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</si>
  <si>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</si>
  <si>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</si>
  <si>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</si>
  <si>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</si>
  <si>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</si>
  <si>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</si>
  <si>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</si>
  <si>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</si>
  <si>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</si>
  <si>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</si>
  <si>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</si>
  <si>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</si>
  <si>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</si>
  <si>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</si>
  <si>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</si>
  <si>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</si>
  <si>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</si>
  <si>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</si>
  <si>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</si>
  <si>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</si>
  <si>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</si>
  <si>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</si>
  <si>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</si>
  <si>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</si>
  <si>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</si>
  <si>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</si>
  <si>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</si>
  <si>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</si>
  <si>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</si>
  <si>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</si>
  <si>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</si>
  <si>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</si>
  <si>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</si>
  <si>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</si>
  <si>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</si>
  <si>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</si>
  <si>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</si>
  <si>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</si>
  <si>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</si>
  <si>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</si>
  <si>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</si>
  <si>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</si>
  <si>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</si>
  <si>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</si>
  <si>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</si>
  <si>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</si>
  <si>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</si>
  <si>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</si>
  <si>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</si>
  <si>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</si>
  <si>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</si>
  <si>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</si>
  <si>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</si>
  <si>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</si>
  <si>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</si>
  <si>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</si>
  <si>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</si>
  <si>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</si>
  <si>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</si>
  <si>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</si>
  <si>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</si>
  <si>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</si>
  <si>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</si>
  <si>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</si>
  <si>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</si>
  <si>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</si>
  <si>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</si>
  <si>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</si>
  <si>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</si>
  <si>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</si>
  <si>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</si>
  <si>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</si>
  <si>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</si>
  <si>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</si>
  <si>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</si>
  <si>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</si>
  <si>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</si>
  <si>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</si>
  <si>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</si>
  <si>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</si>
  <si>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</si>
  <si>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</si>
  <si>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</si>
  <si>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</si>
  <si>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</si>
  <si>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</si>
  <si>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</si>
  <si>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</si>
  <si>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</si>
  <si>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</si>
  <si>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</si>
  <si>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</si>
  <si>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</si>
  <si>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</si>
  <si>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</si>
  <si>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</si>
  <si>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</si>
  <si>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</si>
  <si>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</si>
  <si>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</si>
  <si>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</si>
  <si>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</si>
  <si>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</si>
  <si>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</si>
  <si>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</si>
  <si>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</si>
  <si>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</si>
  <si>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</si>
  <si>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</si>
  <si>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</si>
  <si>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</si>
  <si>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</si>
  <si>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</si>
  <si>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</si>
  <si>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</si>
  <si>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</si>
  <si>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</si>
  <si>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</si>
  <si>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</si>
  <si>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</si>
  <si>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</si>
  <si>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</si>
  <si>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</si>
  <si>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</si>
  <si>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</si>
  <si>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</si>
  <si>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</si>
  <si>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</si>
  <si>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</si>
  <si>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</si>
  <si>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</si>
  <si>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</si>
  <si>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</si>
  <si>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</si>
  <si>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</si>
  <si>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</si>
  <si>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</si>
  <si>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</si>
  <si>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</si>
  <si>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</si>
  <si>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</si>
  <si>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</si>
  <si>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</si>
  <si>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</si>
  <si>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</si>
  <si>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</si>
  <si>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</si>
  <si>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</si>
  <si>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</si>
  <si>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</si>
  <si>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</si>
  <si>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</si>
  <si>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</si>
  <si>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</si>
  <si>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</si>
  <si>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</si>
  <si>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</si>
  <si>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</si>
  <si>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</si>
  <si>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</si>
  <si>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</si>
  <si>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</si>
  <si>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</si>
  <si>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</si>
  <si>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</si>
  <si>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</si>
  <si>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</si>
  <si>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</si>
  <si>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</si>
  <si>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</si>
  <si>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</si>
  <si>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</si>
  <si>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</si>
  <si>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</si>
  <si>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</si>
  <si>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</si>
  <si>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</si>
  <si>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</si>
  <si>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</si>
  <si>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</si>
  <si>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</si>
  <si>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</si>
  <si>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</si>
  <si>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</si>
  <si>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</si>
  <si>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</si>
  <si>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</si>
  <si>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</si>
  <si>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</si>
  <si>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</si>
  <si>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</si>
  <si>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</si>
  <si>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</si>
  <si>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</si>
  <si>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</si>
  <si>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</si>
  <si>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</si>
  <si>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</si>
  <si>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</si>
  <si>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</si>
  <si>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</si>
  <si>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</si>
  <si>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</si>
  <si>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</si>
  <si>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</si>
  <si>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</si>
  <si>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</si>
  <si>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</si>
  <si>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</si>
  <si>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</si>
  <si>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</si>
  <si>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</si>
  <si>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</si>
  <si>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</si>
  <si>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</si>
  <si>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</si>
  <si>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</si>
  <si>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</si>
  <si>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</si>
  <si>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</si>
  <si>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</si>
  <si>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</si>
  <si>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</si>
  <si>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</si>
  <si>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</si>
  <si>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</si>
  <si>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</si>
  <si>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</si>
  <si>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</si>
  <si>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</si>
  <si>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</si>
  <si>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</si>
  <si>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</si>
  <si>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</si>
  <si>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</si>
  <si>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</si>
  <si>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</si>
  <si>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</si>
  <si>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</si>
  <si>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</si>
  <si>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</si>
  <si>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</si>
  <si>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</si>
  <si>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</si>
  <si>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</si>
  <si>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</si>
  <si>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</si>
  <si>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</si>
  <si>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</si>
  <si>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</si>
  <si>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</si>
  <si>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</si>
  <si>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</si>
  <si>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</si>
  <si>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</si>
  <si>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</si>
  <si>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</si>
  <si>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</si>
  <si>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</si>
  <si>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</si>
  <si>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</si>
  <si>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</si>
  <si>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</si>
  <si>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</si>
  <si>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</si>
  <si>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</si>
  <si>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</si>
  <si>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</si>
  <si>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</si>
  <si>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</si>
  <si>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</si>
  <si>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</si>
  <si>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</si>
  <si>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</si>
  <si>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</si>
  <si>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</si>
  <si>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</si>
  <si>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</si>
  <si>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</si>
  <si>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</si>
  <si>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</si>
  <si>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</si>
  <si>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</si>
  <si>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</si>
  <si>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</si>
  <si>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</si>
  <si>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</si>
  <si>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</si>
  <si>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</si>
  <si>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</si>
  <si>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</si>
  <si>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</si>
  <si>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</si>
  <si>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</si>
  <si>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</si>
  <si>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</si>
  <si>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</si>
  <si>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</si>
  <si>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</si>
  <si>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</si>
  <si>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</si>
  <si>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</si>
  <si>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</si>
  <si>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</si>
  <si>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</si>
  <si>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</si>
  <si>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</si>
  <si>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</si>
  <si>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</si>
  <si>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</si>
  <si>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</si>
  <si>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</si>
  <si>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</si>
  <si>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</si>
  <si>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</si>
  <si>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</si>
  <si>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</si>
  <si>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</si>
  <si>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</si>
  <si>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</si>
  <si>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</si>
  <si>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</si>
  <si>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</si>
  <si>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</si>
  <si>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</si>
  <si>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</si>
  <si>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</si>
  <si>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</si>
  <si>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</si>
  <si>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</si>
  <si>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</si>
  <si>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</si>
  <si>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</si>
  <si>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</si>
  <si>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</si>
  <si>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</si>
  <si>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</si>
  <si>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</si>
  <si>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</si>
  <si>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</si>
  <si>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</si>
  <si>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</si>
  <si>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</si>
  <si>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</si>
  <si>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</si>
  <si>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</si>
  <si>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</si>
  <si>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</si>
  <si>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</si>
  <si>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</si>
  <si>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</si>
  <si>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</si>
  <si>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</si>
  <si>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</si>
  <si>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</si>
  <si>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</si>
  <si>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</si>
  <si>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</si>
  <si>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</si>
  <si>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</si>
  <si>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</si>
  <si>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</si>
  <si>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</si>
  <si>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</si>
  <si>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</si>
  <si>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</si>
  <si>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</si>
  <si>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</si>
  <si>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</si>
  <si>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</si>
  <si>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</si>
  <si>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</si>
  <si>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</si>
  <si>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</si>
  <si>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</si>
  <si>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</si>
  <si>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</si>
  <si>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</si>
  <si>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</si>
  <si>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</si>
  <si>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</si>
  <si>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</si>
  <si>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</si>
  <si>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</si>
  <si>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</si>
  <si>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</si>
  <si>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</si>
  <si>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</si>
  <si>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</si>
  <si>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</si>
  <si>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</si>
  <si>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</si>
  <si>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</si>
  <si>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</si>
  <si>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</si>
  <si>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</si>
  <si>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</si>
  <si>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</si>
  <si>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</si>
  <si>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</si>
  <si>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</si>
  <si>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</si>
  <si>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</si>
  <si>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</si>
  <si>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</si>
  <si>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</si>
  <si>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</si>
  <si>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</si>
  <si>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</si>
  <si>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</si>
  <si>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</si>
  <si>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</si>
  <si>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</si>
  <si>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</si>
  <si>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</si>
  <si>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</si>
  <si>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</si>
  <si>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</si>
  <si>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</si>
  <si>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</si>
  <si>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</si>
  <si>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</si>
  <si>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</si>
  <si>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</si>
  <si>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</si>
  <si>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</si>
  <si>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</si>
  <si>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</si>
  <si>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</si>
  <si>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</si>
  <si>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</si>
  <si>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</si>
  <si>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</si>
  <si>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</si>
  <si>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</si>
  <si>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</si>
  <si>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</si>
  <si>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</si>
  <si>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em intervalo para exec. de soldas no km 548+300 em TRM1 / 08h20 - 10h20</t>
  </si>
  <si>
    <t>Descarga de pedra (considerar mnb em TBE para dar o giro na composição e retornar a TGR)</t>
  </si>
  <si>
    <t>Solicitado MC1 às 08h11,  autorizado às 08h24 / Em deslocamento para o local de trab.</t>
  </si>
  <si>
    <t>Deslocamento locomotiva 9346 para TGR</t>
  </si>
  <si>
    <t>Solicitado a MC1 às 09h27, ag. autorização do CCO</t>
  </si>
  <si>
    <t xml:space="preserve">Fabio </t>
  </si>
  <si>
    <t>Solicitado MC1 às 08h05, autorizado na VIA às 09h57 / Em inspeção R7D TCS-TMI</t>
  </si>
  <si>
    <t>Solicitado MC1 às 08h35, autorizado na VIA às 08h55 / Em deslocamento para o km de socaria</t>
  </si>
  <si>
    <t>Pronto às 09h00, em intervalo para exec. de soldas no km 164+100 em 155TCE / 09h20 - 10h50 (Postergado até 11h20)</t>
  </si>
  <si>
    <t>TP pronto às 08h35, em intervalo para exec. de soldas no km 96+200 em TSPK97 / 09h06 - 11h06</t>
  </si>
  <si>
    <t>ZWMZWY/ZWM1</t>
  </si>
  <si>
    <t>Aguardando retorno da TP Pronto no local, para alinhamento de intervalo em oportunidade</t>
  </si>
  <si>
    <t>Aguardando envio MC1 / Informações de chuvas no local</t>
  </si>
  <si>
    <t>PPN-PGU</t>
  </si>
  <si>
    <t>PPNPGU</t>
  </si>
  <si>
    <t>Solicitado MC1 às 09h08 / Ag. alinhamento de FX com CCO</t>
  </si>
  <si>
    <t>Robison</t>
  </si>
  <si>
    <t>Deslocamento com turmas de solda</t>
  </si>
  <si>
    <t>Solicitado 07h50 / Problemas com atualização da malha, erro na solicitação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</si>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</sst>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Q1" activePane="topRight" state="frozen"/>
      <selection pane="topRight" activeCell="AR324" sqref="AR32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0.66666666666666696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/>
      <c r="BL320" s="15"/>
      <c r="BM320" s="14"/>
      <c r="BN320" s="14"/>
      <c r="BO320" s="165"/>
      <c r="BP320" s="16"/>
      <c r="BQ320" s="12" t="str">
        <f t="shared" si="51"/>
        <v>Produção</v>
      </c>
      <c r="BR320" s="18">
        <f t="shared" si="52"/>
        <v>1.333333333333333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/>
      <c r="BL321" s="15"/>
      <c r="BM321" s="14"/>
      <c r="BN321" s="14"/>
      <c r="BO321" s="165"/>
      <c r="BP321" s="16"/>
      <c r="BQ321" s="12" t="str">
        <f t="shared" si="51"/>
        <v>Produção</v>
      </c>
      <c r="BR321" s="18">
        <f t="shared" si="52"/>
        <v>1.3333333333333339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1</v>
      </c>
      <c r="BI324" s="16"/>
      <c r="BJ324" s="16" t="s">
        <v>1502</v>
      </c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1</v>
      </c>
      <c r="BI325" s="16"/>
      <c r="BJ325" s="16" t="s">
        <v>1966</v>
      </c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1</v>
      </c>
      <c r="BI326" s="16"/>
      <c r="BJ326" s="16" t="s">
        <v>1969</v>
      </c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1970</v>
      </c>
      <c r="W1" s="366"/>
      <c r="X1" s="366"/>
      <c r="Y1" s="104"/>
    </row>
    <row r="2" spans="1:25" s="100" customFormat="1" ht="11.25" customHeight="1">
      <c r="A2" s="105" t="s">
        <v>1971</v>
      </c>
      <c r="B2" s="105" t="s">
        <v>1972</v>
      </c>
      <c r="C2" s="105" t="s">
        <v>603</v>
      </c>
      <c r="D2" s="106" t="s">
        <v>1164</v>
      </c>
      <c r="E2" s="106" t="s">
        <v>1165</v>
      </c>
      <c r="F2" s="106" t="s">
        <v>1973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1974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1975</v>
      </c>
      <c r="D5" s="368"/>
      <c r="E5" s="368"/>
      <c r="F5" s="368"/>
      <c r="G5" s="368"/>
      <c r="H5" s="368"/>
      <c r="I5" s="368"/>
      <c r="J5" s="369"/>
      <c r="K5" s="370" t="s">
        <v>1976</v>
      </c>
      <c r="L5" s="371"/>
      <c r="M5" s="371"/>
      <c r="N5" s="371"/>
      <c r="O5" s="372" t="s">
        <v>1977</v>
      </c>
      <c r="P5" s="373"/>
      <c r="Q5" s="374"/>
    </row>
    <row r="6" spans="1:17" s="93" customFormat="1" ht="15.75" customHeight="1">
      <c r="A6" s="87" t="s">
        <v>1973</v>
      </c>
      <c r="B6" s="94" t="s">
        <v>1972</v>
      </c>
      <c r="C6" s="95" t="s">
        <v>1164</v>
      </c>
      <c r="D6" s="96" t="s">
        <v>1165</v>
      </c>
      <c r="E6" s="95" t="s">
        <v>1978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1979</v>
      </c>
      <c r="M6" s="139" t="s">
        <v>626</v>
      </c>
      <c r="N6" s="140" t="s">
        <v>1159</v>
      </c>
      <c r="O6" s="246" t="s">
        <v>1202</v>
      </c>
      <c r="P6" s="157"/>
      <c r="Q6" s="193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em intervalo para exec. de soldas no km 548+300 em TRM1 / 08h20 - 10h20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deslocamento para o local de trab.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Solicitado MC1 às 08h35, autorizado na VIA às 08h55 / Em deslocamento para o km de socaria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em intervalo para exec. de soldas no km 164+100 em 155TCE / 09h20 - 10h50 (Postergado até 11h20)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em intervalo para exec. de soldas no km 96+200 em TSPK97 / 09h06 - 11h06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para alinhamento de intervalo em oportunidade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Aguardando envio MC1 / Informações de chuvas no local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1</v>
      </c>
      <c r="P314" s="90"/>
      <c r="Q314" s="145" t="str">
        <f>IF($A$2=1,IF(FN_MC!BJ324="","*",FN_MC!BJ324),IF(FN_MC!BK324="","*",FN_MC!BK324))</f>
        <v>Aguardando envio MC1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1</v>
      </c>
      <c r="P315" s="90"/>
      <c r="Q315" s="145" t="str">
        <f>IF($A$2=1,IF(FN_MC!BJ325="","*",FN_MC!BJ325),IF(FN_MC!BK325="","*",FN_MC!BK325))</f>
        <v>Solicitado MC1 às 09h08 / Ag. alinhamento de FX com CCO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1</v>
      </c>
      <c r="P316" s="90"/>
      <c r="Q316" s="145" t="str">
        <f>IF($A$2=1,IF(FN_MC!BJ326="","*",FN_MC!BJ326),IF(FN_MC!BK326="","*",FN_MC!BK326))</f>
        <v>Solicitado 07h50 / Problemas com atualização da malha, erro na solicitação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1981</v>
      </c>
      <c r="C2" s="95" t="s">
        <v>1149</v>
      </c>
      <c r="D2" s="95" t="s">
        <v>1151</v>
      </c>
      <c r="E2" s="95" t="s">
        <v>1982</v>
      </c>
      <c r="F2" s="95" t="s">
        <v>1983</v>
      </c>
      <c r="G2" s="95" t="s">
        <v>1984</v>
      </c>
      <c r="H2" s="95" t="s">
        <v>1985</v>
      </c>
      <c r="I2" s="95" t="s">
        <v>1986</v>
      </c>
      <c r="J2" s="95" t="s">
        <v>1987</v>
      </c>
      <c r="K2" s="131" t="s">
        <v>1988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2025-11-24T13:18:09Z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