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7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39" documentId="8_{B6337239-1A00-434D-AAD0-422EA1FEB5AE}" xr6:coauthVersionLast="47" xr6:coauthVersionMax="47" xr10:uidLastSave="{EF43BA50-10F0-42ED-8DF5-551553275BB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7" hidden="1">'CONTROLE D'!$A$6:$R$1000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86" i="1" l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M393" i="1" a="1"/>
  <c r="M393" i="1"/>
  <c r="K391" i="12" s="1"/>
  <c r="N393" i="1" a="1"/>
  <c r="N393" i="1"/>
  <c r="L391" i="12" s="1"/>
  <c r="M394" i="1" a="1"/>
  <c r="M394" i="1"/>
  <c r="K392" i="12" s="1"/>
  <c r="N394" i="1" a="1"/>
  <c r="N394" i="1"/>
  <c r="L392" i="12" s="1"/>
  <c r="M395" i="1" a="1"/>
  <c r="M395" i="1"/>
  <c r="K393" i="12" s="1"/>
  <c r="N395" i="1" a="1"/>
  <c r="N395" i="1"/>
  <c r="L393" i="12" s="1"/>
  <c r="M396" i="1" a="1"/>
  <c r="M396" i="1"/>
  <c r="K394" i="12" s="1"/>
  <c r="N396" i="1" a="1"/>
  <c r="N396" i="1"/>
  <c r="L394" i="12" s="1"/>
  <c r="M397" i="1" a="1"/>
  <c r="M397" i="1"/>
  <c r="K395" i="12" s="1"/>
  <c r="N397" i="1" a="1"/>
  <c r="N397" i="1"/>
  <c r="L395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/>
  <c r="K214" i="12" s="1"/>
  <c r="M217" i="1" a="1"/>
  <c r="M217" i="1"/>
  <c r="K215" i="12" s="1"/>
  <c r="M225" i="1" a="1"/>
  <c r="M225" i="1"/>
  <c r="K223" i="12" s="1"/>
  <c r="M226" i="1" a="1"/>
  <c r="M226" i="1"/>
  <c r="K224" i="12" s="1"/>
  <c r="N208" i="1" a="1"/>
  <c r="N208" i="1"/>
  <c r="L206" i="12" s="1"/>
  <c r="N216" i="1" a="1"/>
  <c r="N216" i="1"/>
  <c r="L214" i="12" s="1"/>
  <c r="N217" i="1" a="1"/>
  <c r="N217" i="1"/>
  <c r="L215" i="12" s="1"/>
  <c r="N223" i="1" a="1"/>
  <c r="N223" i="1"/>
  <c r="L221" i="12" s="1"/>
  <c r="N225" i="1" a="1"/>
  <c r="N225" i="1"/>
  <c r="L223" i="12" s="1"/>
  <c r="N226" i="1" a="1"/>
  <c r="N226" i="1"/>
  <c r="L224" i="12" s="1"/>
  <c r="M208" i="1" a="1"/>
  <c r="M208" i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/>
  <c r="L187" i="12" s="1"/>
  <c r="N193" i="1" a="1"/>
  <c r="N193" i="1"/>
  <c r="L191" i="12" s="1"/>
  <c r="N194" i="1" a="1"/>
  <c r="N194" i="1"/>
  <c r="L192" i="12" s="1"/>
  <c r="N195" i="1" a="1"/>
  <c r="N195" i="1"/>
  <c r="L193" i="12" s="1"/>
  <c r="N196" i="1" a="1"/>
  <c r="N196" i="1"/>
  <c r="L194" i="12" s="1"/>
  <c r="N197" i="1" a="1"/>
  <c r="N197" i="1"/>
  <c r="L195" i="12" s="1"/>
  <c r="N198" i="1" a="1"/>
  <c r="N198" i="1"/>
  <c r="L196" i="12" s="1"/>
  <c r="N199" i="1" a="1"/>
  <c r="N199" i="1"/>
  <c r="L197" i="12" s="1"/>
  <c r="N200" i="1" a="1"/>
  <c r="N200" i="1"/>
  <c r="L198" i="12" s="1"/>
  <c r="N201" i="1" a="1"/>
  <c r="N201" i="1"/>
  <c r="L199" i="12" s="1"/>
  <c r="N202" i="1" a="1"/>
  <c r="N202" i="1"/>
  <c r="L200" i="12" s="1"/>
  <c r="N203" i="1" a="1"/>
  <c r="N203" i="1"/>
  <c r="L201" i="12" s="1"/>
  <c r="N204" i="1" a="1"/>
  <c r="N204" i="1"/>
  <c r="L202" i="12" s="1"/>
  <c r="N205" i="1" a="1"/>
  <c r="N205" i="1"/>
  <c r="L203" i="12" s="1"/>
  <c r="M189" i="1" a="1"/>
  <c r="M189" i="1"/>
  <c r="K187" i="12" s="1"/>
  <c r="M193" i="1" a="1"/>
  <c r="M193" i="1"/>
  <c r="K191" i="12" s="1"/>
  <c r="M194" i="1" a="1"/>
  <c r="M194" i="1"/>
  <c r="K192" i="12" s="1"/>
  <c r="M195" i="1" a="1"/>
  <c r="M195" i="1"/>
  <c r="K193" i="12" s="1"/>
  <c r="M196" i="1" a="1"/>
  <c r="M196" i="1"/>
  <c r="K194" i="12" s="1"/>
  <c r="M197" i="1" a="1"/>
  <c r="M197" i="1"/>
  <c r="K195" i="12" s="1"/>
  <c r="M198" i="1" a="1"/>
  <c r="M198" i="1"/>
  <c r="K196" i="12" s="1"/>
  <c r="M199" i="1" a="1"/>
  <c r="M199" i="1"/>
  <c r="K197" i="12" s="1"/>
  <c r="M200" i="1" a="1"/>
  <c r="M200" i="1"/>
  <c r="K198" i="12" s="1"/>
  <c r="M201" i="1" a="1"/>
  <c r="M201" i="1"/>
  <c r="K199" i="12" s="1"/>
  <c r="M202" i="1" a="1"/>
  <c r="M202" i="1"/>
  <c r="K200" i="12" s="1"/>
  <c r="M203" i="1" a="1"/>
  <c r="M203" i="1"/>
  <c r="K201" i="12" s="1"/>
  <c r="M204" i="1" a="1"/>
  <c r="M204" i="1"/>
  <c r="K202" i="12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N181" i="1" a="1"/>
  <c r="N181" i="1"/>
  <c r="L179" i="12" s="1"/>
  <c r="M181" i="1" a="1"/>
  <c r="M181" i="1"/>
  <c r="K179" i="12" s="1"/>
  <c r="H181" i="1" a="1"/>
  <c r="H181" i="1"/>
  <c r="I179" i="12" s="1"/>
  <c r="N180" i="1" a="1"/>
  <c r="N180" i="1"/>
  <c r="L178" i="12" s="1"/>
  <c r="M180" i="1" a="1"/>
  <c r="M180" i="1"/>
  <c r="K178" i="12" s="1"/>
  <c r="N179" i="1" a="1"/>
  <c r="N179" i="1"/>
  <c r="L177" i="12" s="1"/>
  <c r="M179" i="1" a="1"/>
  <c r="M179" i="1"/>
  <c r="K177" i="12" s="1"/>
  <c r="N178" i="1" a="1"/>
  <c r="N178" i="1"/>
  <c r="L176" i="12" s="1"/>
  <c r="M169" i="1" a="1"/>
  <c r="M169" i="1"/>
  <c r="K167" i="12" s="1"/>
  <c r="N177" i="1" a="1"/>
  <c r="N177" i="1"/>
  <c r="L175" i="12" s="1"/>
  <c r="N176" i="1" a="1"/>
  <c r="N176" i="1"/>
  <c r="L174" i="12" s="1"/>
  <c r="N175" i="1" a="1"/>
  <c r="N175" i="1"/>
  <c r="L173" i="12" s="1"/>
  <c r="N174" i="1" a="1"/>
  <c r="N174" i="1"/>
  <c r="L172" i="12" s="1"/>
  <c r="N173" i="1" a="1"/>
  <c r="N173" i="1"/>
  <c r="L171" i="12" s="1"/>
  <c r="N172" i="1" a="1"/>
  <c r="N172" i="1"/>
  <c r="L170" i="12" s="1"/>
  <c r="N171" i="1" a="1"/>
  <c r="N171" i="1"/>
  <c r="L169" i="12" s="1"/>
  <c r="N170" i="1" a="1"/>
  <c r="N170" i="1"/>
  <c r="L168" i="12" s="1"/>
  <c r="N168" i="1" a="1"/>
  <c r="N168" i="1"/>
  <c r="L166" i="12" s="1"/>
  <c r="N166" i="1" a="1"/>
  <c r="N166" i="1"/>
  <c r="L164" i="12" s="1"/>
  <c r="M177" i="1" a="1"/>
  <c r="M177" i="1"/>
  <c r="K175" i="12" s="1"/>
  <c r="M176" i="1" a="1"/>
  <c r="M176" i="1"/>
  <c r="K174" i="12" s="1"/>
  <c r="M175" i="1" a="1"/>
  <c r="M175" i="1"/>
  <c r="K173" i="12" s="1"/>
  <c r="M174" i="1" a="1"/>
  <c r="M174" i="1"/>
  <c r="K172" i="12" s="1"/>
  <c r="M173" i="1" a="1"/>
  <c r="M173" i="1"/>
  <c r="K171" i="12" s="1"/>
  <c r="M172" i="1" a="1"/>
  <c r="M172" i="1"/>
  <c r="K170" i="12" s="1"/>
  <c r="M171" i="1" a="1"/>
  <c r="M171" i="1"/>
  <c r="K169" i="12" s="1"/>
  <c r="M170" i="1" a="1"/>
  <c r="M170" i="1"/>
  <c r="K168" i="12" s="1"/>
  <c r="M168" i="1" a="1"/>
  <c r="M168" i="1"/>
  <c r="K166" i="12" s="1"/>
  <c r="M166" i="1" a="1"/>
  <c r="M166" i="1"/>
  <c r="K164" i="12" s="1"/>
  <c r="N164" i="1" a="1"/>
  <c r="N164" i="1"/>
  <c r="L162" i="12" s="1"/>
  <c r="M164" i="1" a="1"/>
  <c r="M164" i="1"/>
  <c r="K162" i="12" s="1"/>
  <c r="N163" i="1" a="1"/>
  <c r="N163" i="1"/>
  <c r="L161" i="12" s="1"/>
  <c r="M163" i="1" a="1"/>
  <c r="M163" i="1"/>
  <c r="K161" i="12" s="1"/>
  <c r="N162" i="1" a="1"/>
  <c r="N162" i="1"/>
  <c r="L160" i="12" s="1"/>
  <c r="M162" i="1" a="1"/>
  <c r="M162" i="1"/>
  <c r="K160" i="12" s="1"/>
  <c r="N161" i="1" a="1"/>
  <c r="N161" i="1"/>
  <c r="L159" i="12" s="1"/>
  <c r="M161" i="1" a="1"/>
  <c r="M161" i="1"/>
  <c r="K159" i="12" s="1"/>
  <c r="N160" i="1" a="1"/>
  <c r="N160" i="1"/>
  <c r="L158" i="12" s="1"/>
  <c r="M160" i="1" a="1"/>
  <c r="M160" i="1"/>
  <c r="K158" i="12" s="1"/>
  <c r="N159" i="1" a="1"/>
  <c r="N159" i="1"/>
  <c r="L157" i="12" s="1"/>
  <c r="M159" i="1" a="1"/>
  <c r="M159" i="1"/>
  <c r="K157" i="12" s="1"/>
  <c r="N156" i="1" a="1"/>
  <c r="N156" i="1"/>
  <c r="L154" i="12" s="1"/>
  <c r="M156" i="1" a="1"/>
  <c r="M156" i="1"/>
  <c r="K154" i="12" s="1"/>
  <c r="N155" i="1" a="1"/>
  <c r="N155" i="1"/>
  <c r="L153" i="12" s="1"/>
  <c r="M155" i="1" a="1"/>
  <c r="M155" i="1"/>
  <c r="K153" i="12" s="1"/>
  <c r="N151" i="1" a="1"/>
  <c r="N151" i="1"/>
  <c r="L149" i="12" s="1"/>
  <c r="M151" i="1" a="1"/>
  <c r="M151" i="1"/>
  <c r="K149" i="12" s="1"/>
  <c r="N150" i="1" a="1"/>
  <c r="N150" i="1"/>
  <c r="L148" i="12" s="1"/>
  <c r="M150" i="1" a="1"/>
  <c r="M150" i="1"/>
  <c r="K148" i="12" s="1"/>
  <c r="N147" i="1" a="1"/>
  <c r="N147" i="1"/>
  <c r="L145" i="12" s="1"/>
  <c r="M147" i="1" a="1"/>
  <c r="M147" i="1"/>
  <c r="K145" i="12" s="1"/>
  <c r="H147" i="1" a="1"/>
  <c r="H147" i="1"/>
  <c r="I145" i="12" s="1"/>
  <c r="M186" i="1" a="1"/>
  <c r="M186" i="1"/>
  <c r="K184" i="12" s="1"/>
  <c r="M185" i="1" a="1"/>
  <c r="M185" i="1"/>
  <c r="K183" i="12" s="1"/>
  <c r="N153" i="1" a="1"/>
  <c r="N153" i="1"/>
  <c r="L151" i="12" s="1"/>
  <c r="N152" i="1" a="1"/>
  <c r="N152" i="1"/>
  <c r="L150" i="12" s="1"/>
  <c r="N149" i="1" a="1"/>
  <c r="N149" i="1"/>
  <c r="L147" i="12" s="1"/>
  <c r="N148" i="1" a="1"/>
  <c r="N148" i="1"/>
  <c r="L146" i="12" s="1"/>
  <c r="N146" i="1" a="1"/>
  <c r="N146" i="1"/>
  <c r="L144" i="12" s="1"/>
  <c r="N145" i="1" a="1"/>
  <c r="N145" i="1"/>
  <c r="L143" i="12" s="1"/>
  <c r="N144" i="1" a="1"/>
  <c r="N144" i="1"/>
  <c r="L142" i="12" s="1"/>
  <c r="N143" i="1" a="1"/>
  <c r="N143" i="1"/>
  <c r="L141" i="12" s="1"/>
  <c r="M153" i="1" a="1"/>
  <c r="M153" i="1"/>
  <c r="K151" i="12" s="1"/>
  <c r="M152" i="1" a="1"/>
  <c r="M152" i="1"/>
  <c r="K150" i="12" s="1"/>
  <c r="M149" i="1" a="1"/>
  <c r="M149" i="1"/>
  <c r="K147" i="12" s="1"/>
  <c r="M148" i="1" a="1"/>
  <c r="M148" i="1"/>
  <c r="K146" i="12" s="1"/>
  <c r="M146" i="1" a="1"/>
  <c r="M146" i="1"/>
  <c r="K144" i="12" s="1"/>
  <c r="M145" i="1" a="1"/>
  <c r="M145" i="1"/>
  <c r="K143" i="12" s="1"/>
  <c r="M143" i="1" a="1"/>
  <c r="M143" i="1"/>
  <c r="K141" i="12" s="1"/>
  <c r="N141" i="1" a="1"/>
  <c r="N141" i="1"/>
  <c r="L139" i="12" s="1"/>
  <c r="M141" i="1" a="1"/>
  <c r="M141" i="1"/>
  <c r="K139" i="12" s="1"/>
  <c r="H141" i="1" a="1"/>
  <c r="H141" i="1"/>
  <c r="I139" i="12" s="1"/>
  <c r="N140" i="1" a="1"/>
  <c r="N140" i="1"/>
  <c r="L138" i="12" s="1"/>
  <c r="M140" i="1" a="1"/>
  <c r="M140" i="1"/>
  <c r="K138" i="12" s="1"/>
  <c r="H140" i="1" a="1"/>
  <c r="H140" i="1"/>
  <c r="I138" i="12" s="1"/>
  <c r="N139" i="1" a="1"/>
  <c r="N139" i="1"/>
  <c r="L137" i="12" s="1"/>
  <c r="M139" i="1" a="1"/>
  <c r="M139" i="1"/>
  <c r="K137" i="12" s="1"/>
  <c r="H139" i="1" a="1"/>
  <c r="H139" i="1"/>
  <c r="I137" i="12" s="1"/>
  <c r="N135" i="1" a="1"/>
  <c r="N135" i="1"/>
  <c r="L133" i="12" s="1"/>
  <c r="M135" i="1" a="1"/>
  <c r="M135" i="1"/>
  <c r="K133" i="12" s="1"/>
  <c r="N133" i="1" a="1"/>
  <c r="N133" i="1"/>
  <c r="L131" i="12" s="1"/>
  <c r="M133" i="1" a="1"/>
  <c r="M133" i="1"/>
  <c r="K131" i="12" s="1"/>
  <c r="N132" i="1" a="1"/>
  <c r="N132" i="1"/>
  <c r="L130" i="12" s="1"/>
  <c r="M132" i="1" a="1"/>
  <c r="M132" i="1"/>
  <c r="K130" i="12" s="1"/>
  <c r="N134" i="1" a="1"/>
  <c r="N134" i="1"/>
  <c r="L132" i="12" s="1"/>
  <c r="M134" i="1" a="1"/>
  <c r="M134" i="1"/>
  <c r="K132" i="12" s="1"/>
  <c r="AY102" i="1"/>
  <c r="AY103" i="1"/>
  <c r="AY104" i="1"/>
  <c r="AY105" i="1"/>
  <c r="AY106" i="1"/>
  <c r="AY107" i="1"/>
  <c r="AY108" i="1"/>
  <c r="N105" i="1" a="1"/>
  <c r="N105" i="1"/>
  <c r="L103" i="12" s="1"/>
  <c r="M105" i="1" a="1"/>
  <c r="M105" i="1"/>
  <c r="K103" i="12" s="1"/>
  <c r="N117" i="1" a="1"/>
  <c r="N117" i="1"/>
  <c r="L115" i="12" s="1"/>
  <c r="N116" i="1" a="1"/>
  <c r="N116" i="1"/>
  <c r="L114" i="12" s="1"/>
  <c r="N115" i="1" a="1"/>
  <c r="N115" i="1"/>
  <c r="L113" i="12" s="1"/>
  <c r="N114" i="1" a="1"/>
  <c r="N114" i="1"/>
  <c r="L112" i="12" s="1"/>
  <c r="N112" i="1" a="1"/>
  <c r="N112" i="1"/>
  <c r="L110" i="12" s="1"/>
  <c r="M112" i="1" a="1"/>
  <c r="M112" i="1"/>
  <c r="K110" i="12" s="1"/>
  <c r="N111" i="1" a="1"/>
  <c r="N111" i="1"/>
  <c r="L109" i="12" s="1"/>
  <c r="N108" i="1" a="1"/>
  <c r="N108" i="1"/>
  <c r="L106" i="12" s="1"/>
  <c r="M108" i="1" a="1"/>
  <c r="M108" i="1"/>
  <c r="K106" i="12" s="1"/>
  <c r="N107" i="1" a="1"/>
  <c r="N107" i="1"/>
  <c r="L105" i="12" s="1"/>
  <c r="M107" i="1" a="1"/>
  <c r="M107" i="1"/>
  <c r="K105" i="12" s="1"/>
  <c r="N106" i="1" a="1"/>
  <c r="N106" i="1"/>
  <c r="L104" i="12" s="1"/>
  <c r="N128" i="1" a="1"/>
  <c r="N128" i="1"/>
  <c r="L126" i="12" s="1"/>
  <c r="M128" i="1" a="1"/>
  <c r="M128" i="1"/>
  <c r="K126" i="12" s="1"/>
  <c r="N127" i="1" a="1"/>
  <c r="N127" i="1"/>
  <c r="L125" i="12" s="1"/>
  <c r="M127" i="1" a="1"/>
  <c r="M127" i="1"/>
  <c r="K125" i="12" s="1"/>
  <c r="N126" i="1" a="1"/>
  <c r="N126" i="1"/>
  <c r="L124" i="12" s="1"/>
  <c r="M126" i="1" a="1"/>
  <c r="M126" i="1"/>
  <c r="K124" i="12" s="1"/>
  <c r="M125" i="1" a="1"/>
  <c r="M125" i="1"/>
  <c r="K123" i="12" s="1"/>
  <c r="M122" i="1" a="1"/>
  <c r="M122" i="1"/>
  <c r="K120" i="12" s="1"/>
  <c r="M121" i="1" a="1"/>
  <c r="M121" i="1"/>
  <c r="K119" i="12" s="1"/>
  <c r="M120" i="1" a="1"/>
  <c r="M120" i="1"/>
  <c r="K118" i="12" s="1"/>
  <c r="M142" i="1" a="1"/>
  <c r="M142" i="1"/>
  <c r="K140" i="12" s="1"/>
  <c r="M138" i="1" a="1"/>
  <c r="M138" i="1"/>
  <c r="K136" i="12" s="1"/>
  <c r="M136" i="1" a="1"/>
  <c r="M136" i="1"/>
  <c r="K134" i="12" s="1"/>
  <c r="M131" i="1" a="1"/>
  <c r="M131" i="1"/>
  <c r="K129" i="12" s="1"/>
  <c r="M124" i="1" a="1"/>
  <c r="M124" i="1"/>
  <c r="K122" i="12" s="1"/>
  <c r="M123" i="1" a="1"/>
  <c r="M123" i="1"/>
  <c r="K121" i="12" s="1"/>
  <c r="M117" i="1" a="1"/>
  <c r="M117" i="1"/>
  <c r="K115" i="12" s="1"/>
  <c r="M116" i="1" a="1"/>
  <c r="M116" i="1"/>
  <c r="K114" i="12" s="1"/>
  <c r="M115" i="1" a="1"/>
  <c r="M115" i="1"/>
  <c r="K113" i="12" s="1"/>
  <c r="M114" i="1" a="1"/>
  <c r="M114" i="1"/>
  <c r="K112" i="12" s="1"/>
  <c r="M113" i="1" a="1"/>
  <c r="M113" i="1"/>
  <c r="K111" i="12" s="1"/>
  <c r="M111" i="1" a="1"/>
  <c r="M111" i="1"/>
  <c r="K109" i="12" s="1"/>
  <c r="N142" i="1" a="1"/>
  <c r="N142" i="1"/>
  <c r="L140" i="12" s="1"/>
  <c r="N138" i="1" a="1"/>
  <c r="N138" i="1"/>
  <c r="L136" i="12" s="1"/>
  <c r="N136" i="1" a="1"/>
  <c r="N136" i="1"/>
  <c r="L134" i="12" s="1"/>
  <c r="N131" i="1" a="1"/>
  <c r="N131" i="1"/>
  <c r="L129" i="12" s="1"/>
  <c r="N124" i="1" a="1"/>
  <c r="N124" i="1"/>
  <c r="L122" i="12" s="1"/>
  <c r="N123" i="1" a="1"/>
  <c r="N123" i="1"/>
  <c r="L121" i="12" s="1"/>
  <c r="N122" i="1" a="1"/>
  <c r="N122" i="1"/>
  <c r="L120" i="12" s="1"/>
  <c r="N121" i="1" a="1"/>
  <c r="N121" i="1"/>
  <c r="L119" i="12" s="1"/>
  <c r="N120" i="1" a="1"/>
  <c r="N120" i="1"/>
  <c r="L118" i="12" s="1"/>
  <c r="N110" i="1" a="1"/>
  <c r="N110" i="1"/>
  <c r="L108" i="12" s="1"/>
  <c r="M110" i="1" a="1"/>
  <c r="M110" i="1"/>
  <c r="K108" i="12" s="1"/>
  <c r="N109" i="1" a="1"/>
  <c r="N109" i="1"/>
  <c r="L107" i="12" s="1"/>
  <c r="M109" i="1" a="1"/>
  <c r="M109" i="1"/>
  <c r="K107" i="12" s="1"/>
  <c r="H91" i="1" a="1"/>
  <c r="H91" i="1"/>
  <c r="I89" i="12" s="1"/>
  <c r="H90" i="1" a="1"/>
  <c r="H90" i="1"/>
  <c r="I88" i="12" s="1"/>
  <c r="H89" i="1" a="1"/>
  <c r="H89" i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/>
  <c r="L61" i="12" s="1"/>
  <c r="N64" i="1" a="1"/>
  <c r="N64" i="1"/>
  <c r="L62" i="12" s="1"/>
  <c r="N65" i="1" a="1"/>
  <c r="N65" i="1"/>
  <c r="L63" i="12" s="1"/>
  <c r="N67" i="1" a="1"/>
  <c r="N67" i="1"/>
  <c r="L65" i="12" s="1"/>
  <c r="N68" i="1" a="1"/>
  <c r="N68" i="1"/>
  <c r="L66" i="12" s="1"/>
  <c r="N69" i="1" a="1"/>
  <c r="N69" i="1"/>
  <c r="L67" i="12" s="1"/>
  <c r="N70" i="1" a="1"/>
  <c r="N70" i="1"/>
  <c r="L68" i="12" s="1"/>
  <c r="N74" i="1" a="1"/>
  <c r="N74" i="1"/>
  <c r="L72" i="12" s="1"/>
  <c r="M63" i="1" a="1"/>
  <c r="M63" i="1"/>
  <c r="K61" i="12" s="1"/>
  <c r="M64" i="1" a="1"/>
  <c r="M64" i="1"/>
  <c r="K62" i="12" s="1"/>
  <c r="M65" i="1" a="1"/>
  <c r="M65" i="1"/>
  <c r="K63" i="12" s="1"/>
  <c r="M67" i="1" a="1"/>
  <c r="M67" i="1"/>
  <c r="K65" i="12" s="1"/>
  <c r="M68" i="1" a="1"/>
  <c r="M68" i="1"/>
  <c r="K66" i="12" s="1"/>
  <c r="M69" i="1" a="1"/>
  <c r="M69" i="1"/>
  <c r="K67" i="12" s="1"/>
  <c r="M70" i="1" a="1"/>
  <c r="M70" i="1"/>
  <c r="K68" i="12" s="1"/>
  <c r="M74" i="1" a="1"/>
  <c r="M74" i="1"/>
  <c r="K72" i="12" s="1"/>
  <c r="M78" i="1" a="1"/>
  <c r="M78" i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/>
  <c r="L50" i="12" s="1"/>
  <c r="M52" i="1" a="1"/>
  <c r="M52" i="1"/>
  <c r="K50" i="12" s="1"/>
  <c r="N48" i="1" a="1"/>
  <c r="N48" i="1"/>
  <c r="L46" i="12" s="1"/>
  <c r="M48" i="1" a="1"/>
  <c r="M48" i="1"/>
  <c r="K46" i="12" s="1"/>
  <c r="N47" i="1" a="1"/>
  <c r="N47" i="1"/>
  <c r="L45" i="12" s="1"/>
  <c r="M47" i="1" a="1"/>
  <c r="M47" i="1"/>
  <c r="K45" i="12" s="1"/>
  <c r="M46" i="1" a="1"/>
  <c r="M46" i="1"/>
  <c r="K44" i="12" s="1"/>
  <c r="N42" i="1" a="1"/>
  <c r="N42" i="1"/>
  <c r="L40" i="12" s="1"/>
  <c r="M42" i="1" a="1"/>
  <c r="M42" i="1"/>
  <c r="K40" i="12" s="1"/>
  <c r="N41" i="1" a="1"/>
  <c r="N41" i="1"/>
  <c r="L39" i="12" s="1"/>
  <c r="M41" i="1" a="1"/>
  <c r="M41" i="1"/>
  <c r="K39" i="12" s="1"/>
  <c r="N40" i="1" a="1"/>
  <c r="N40" i="1"/>
  <c r="L38" i="12" s="1"/>
  <c r="M40" i="1" a="1"/>
  <c r="M40" i="1"/>
  <c r="K38" i="12" s="1"/>
  <c r="N95" i="1" a="1"/>
  <c r="N95" i="1"/>
  <c r="L93" i="12" s="1"/>
  <c r="N92" i="1" a="1"/>
  <c r="N92" i="1"/>
  <c r="L90" i="12" s="1"/>
  <c r="N88" i="1" a="1"/>
  <c r="N88" i="1"/>
  <c r="L86" i="12" s="1"/>
  <c r="N87" i="1" a="1"/>
  <c r="N87" i="1"/>
  <c r="L85" i="12" s="1"/>
  <c r="N86" i="1" a="1"/>
  <c r="N86" i="1"/>
  <c r="L84" i="12" s="1"/>
  <c r="N84" i="1" a="1"/>
  <c r="N84" i="1"/>
  <c r="L82" i="12" s="1"/>
  <c r="N83" i="1" a="1"/>
  <c r="N83" i="1"/>
  <c r="L81" i="12" s="1"/>
  <c r="N82" i="1" a="1"/>
  <c r="N82" i="1"/>
  <c r="L80" i="12" s="1"/>
  <c r="N78" i="1" a="1"/>
  <c r="N78" i="1"/>
  <c r="L76" i="12" s="1"/>
  <c r="N54" i="1" a="1"/>
  <c r="N54" i="1"/>
  <c r="L52" i="12" s="1"/>
  <c r="N53" i="1" a="1"/>
  <c r="N53" i="1"/>
  <c r="L51" i="12" s="1"/>
  <c r="N49" i="1" a="1"/>
  <c r="N49" i="1"/>
  <c r="L47" i="12" s="1"/>
  <c r="N45" i="1" a="1"/>
  <c r="N45" i="1"/>
  <c r="L43" i="12" s="1"/>
  <c r="N44" i="1" a="1"/>
  <c r="N44" i="1"/>
  <c r="L42" i="12" s="1"/>
  <c r="N43" i="1" a="1"/>
  <c r="N43" i="1"/>
  <c r="L41" i="12" s="1"/>
  <c r="N37" i="1" a="1"/>
  <c r="N37" i="1"/>
  <c r="L35" i="12" s="1"/>
  <c r="N36" i="1" a="1"/>
  <c r="N36" i="1"/>
  <c r="L34" i="12" s="1"/>
  <c r="M95" i="1" a="1"/>
  <c r="M95" i="1" s="1"/>
  <c r="M92" i="1" a="1"/>
  <c r="M92" i="1"/>
  <c r="K90" i="12" s="1"/>
  <c r="M88" i="1" a="1"/>
  <c r="M88" i="1" s="1"/>
  <c r="M87" i="1" a="1"/>
  <c r="M87" i="1" s="1"/>
  <c r="M86" i="1" a="1"/>
  <c r="M86" i="1"/>
  <c r="K84" i="12" s="1"/>
  <c r="M84" i="1" a="1"/>
  <c r="M84" i="1" s="1"/>
  <c r="M83" i="1" a="1"/>
  <c r="M83" i="1" s="1"/>
  <c r="M82" i="1" a="1"/>
  <c r="M82" i="1" s="1"/>
  <c r="M54" i="1" a="1"/>
  <c r="M54" i="1"/>
  <c r="K52" i="12" s="1"/>
  <c r="M53" i="1" a="1"/>
  <c r="M53" i="1" s="1"/>
  <c r="M49" i="1" a="1"/>
  <c r="M49" i="1" s="1"/>
  <c r="M45" i="1" a="1"/>
  <c r="M45" i="1" s="1"/>
  <c r="M44" i="1" a="1"/>
  <c r="M44" i="1"/>
  <c r="K42" i="12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/>
  <c r="K31" i="12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/>
  <c r="T539" i="1" a="1"/>
  <c r="T539" i="1" s="1"/>
  <c r="S539" i="1" a="1"/>
  <c r="S539" i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/>
  <c r="S535" i="1" a="1"/>
  <c r="S535" i="1" s="1"/>
  <c r="T534" i="1" a="1"/>
  <c r="T534" i="1" s="1"/>
  <c r="S534" i="1" a="1"/>
  <c r="S534" i="1"/>
  <c r="T533" i="1" a="1"/>
  <c r="T533" i="1" s="1"/>
  <c r="S533" i="1" a="1"/>
  <c r="S533" i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M452" i="1" a="1"/>
  <c r="M452" i="1" s="1"/>
  <c r="N452" i="1" a="1"/>
  <c r="N452" i="1" s="1"/>
  <c r="R452" i="1"/>
  <c r="U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A453" i="1"/>
  <c r="G453" i="1"/>
  <c r="M453" i="1" a="1"/>
  <c r="M453" i="1" s="1"/>
  <c r="N453" i="1" a="1"/>
  <c r="N453" i="1" s="1"/>
  <c r="R453" i="1"/>
  <c r="U453" i="1"/>
  <c r="AI453" i="1"/>
  <c r="BB453" i="1" s="1"/>
  <c r="AJ453" i="1"/>
  <c r="AK453" i="1"/>
  <c r="AL453" i="1"/>
  <c r="AO453" i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AM393" i="1"/>
  <c r="AN393" i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AM394" i="1"/>
  <c r="AN394" i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AM395" i="1"/>
  <c r="AN395" i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AM396" i="1"/>
  <c r="AN396" i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AM397" i="1"/>
  <c r="AN397" i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N435" i="1" a="1"/>
  <c r="N435" i="1" s="1"/>
  <c r="L433" i="12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N450" i="1" a="1"/>
  <c r="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451" i="1"/>
  <c r="C451" i="1"/>
  <c r="G451" i="1"/>
  <c r="M451" i="1" a="1"/>
  <c r="M451" i="1" s="1"/>
  <c r="N451" i="1" a="1"/>
  <c r="N451" i="1" s="1"/>
  <c r="R451" i="1"/>
  <c r="U451" i="1"/>
  <c r="AI451" i="1"/>
  <c r="BB451" i="1" s="1"/>
  <c r="AJ451" i="1"/>
  <c r="AK451" i="1"/>
  <c r="AL451" i="1"/>
  <c r="AO451" i="1"/>
  <c r="AP451" i="1"/>
  <c r="AQ451" i="1"/>
  <c r="AY451" i="1"/>
  <c r="BF451" i="1"/>
  <c r="BR451" i="1"/>
  <c r="BS451" i="1"/>
  <c r="A164" i="1"/>
  <c r="C164" i="1"/>
  <c r="G164" i="1"/>
  <c r="AM164" i="1"/>
  <c r="AN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S179" i="12" s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M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S137" i="12" s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N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N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N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N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N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N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32" i="12" l="1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AN423" i="1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AM423" i="1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F143" i="13"/>
  <c r="F146" i="13"/>
  <c r="F172" i="13"/>
  <c r="L452" i="12"/>
  <c r="F184" i="13"/>
  <c r="L455" i="12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H458" i="12"/>
  <c r="H455" i="12"/>
  <c r="H452" i="12"/>
  <c r="C498" i="11"/>
  <c r="C535" i="11"/>
  <c r="F152" i="13"/>
  <c r="F161" i="13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H459" i="12"/>
  <c r="H456" i="12"/>
  <c r="H453" i="12"/>
  <c r="F361" i="13"/>
  <c r="F349" i="13"/>
  <c r="G409" i="11"/>
  <c r="F350" i="13"/>
  <c r="F358" i="13"/>
  <c r="G395" i="11"/>
  <c r="F353" i="13"/>
  <c r="F356" i="13"/>
  <c r="H457" i="12"/>
  <c r="H454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<sst xmlns="http://schemas.openxmlformats.org/spreadsheetml/2006/main" count="9274" uniqueCount="1556">
  <si>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</si>
  <si>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</si>
  <si>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</si>
  <si>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</si>
  <si>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</si>
  <si>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</si>
  <si>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</si>
  <si>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</si>
  <si>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</si>
  <si>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</si>
  <si>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</si>
  <si>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</si>
  <si>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</si>
  <si>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</si>
  <si>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</si>
  <si>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</si>
  <si>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</si>
  <si>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</si>
  <si>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</si>
  <si>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</si>
  <si>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</si>
  <si>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</si>
  <si>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</si>
  <si>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</si>
  <si>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</si>
  <si>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</si>
  <si>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</si>
  <si>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</si>
  <si>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</si>
  <si>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</si>
  <si>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</si>
  <si>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</si>
  <si>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</si>
  <si>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</si>
  <si>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</si>
  <si>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</si>
  <si>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</si>
  <si>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</si>
  <si>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</si>
  <si>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</si>
  <si>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</si>
  <si>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</si>
  <si>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</si>
  <si>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</si>
  <si>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</si>
  <si>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</si>
  <si>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</si>
  <si>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</si>
  <si>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</si>
  <si>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</si>
  <si>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</si>
  <si>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</si>
  <si>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</si>
  <si>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</si>
  <si>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</si>
  <si>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</si>
  <si>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</si>
  <si>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</si>
  <si>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</si>
  <si>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</si>
  <si>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</si>
  <si>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</si>
  <si>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</si>
  <si>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</si>
  <si>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</si>
  <si>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</si>
  <si>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</si>
  <si>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</si>
  <si>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</si>
  <si>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</si>
  <si>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</si>
  <si>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</si>
  <si>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</si>
  <si>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</si>
  <si>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</si>
  <si>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</si>
  <si>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</si>
  <si>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</si>
  <si>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</si>
  <si>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</si>
  <si>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</si>
  <si>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</si>
  <si>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</si>
  <si>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</si>
  <si>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</si>
  <si>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</si>
  <si>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</si>
  <si>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</si>
  <si>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</si>
  <si>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</si>
  <si>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</si>
  <si>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</si>
  <si>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</si>
  <si>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</si>
  <si>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</si>
  <si>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</si>
  <si>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</si>
  <si>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</si>
  <si>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</si>
  <si>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</si>
  <si>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</si>
  <si>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</si>
  <si>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</si>
  <si>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</si>
  <si>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</si>
  <si>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</si>
  <si>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</si>
  <si>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</si>
  <si>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</si>
  <si>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</si>
  <si>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</si>
  <si>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</si>
  <si>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</si>
  <si>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</si>
  <si>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</si>
  <si>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</si>
  <si>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</si>
  <si>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</si>
  <si>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</si>
  <si>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</si>
  <si>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</si>
  <si>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</si>
  <si>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</si>
  <si>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</si>
  <si>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</si>
  <si>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</si>
  <si>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</si>
  <si>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</si>
  <si>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</si>
  <si>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</si>
  <si>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</si>
  <si>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</si>
  <si>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</si>
  <si>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</si>
  <si>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</si>
  <si>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</si>
  <si>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</si>
  <si>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</si>
  <si>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</si>
  <si>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</si>
  <si>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</si>
  <si>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</si>
  <si>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</si>
  <si>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</si>
  <si>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</si>
  <si>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</si>
  <si>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</si>
  <si>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</si>
  <si>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</si>
  <si>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</si>
  <si>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</si>
  <si>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</si>
  <si>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</si>
  <si>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</si>
  <si>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</si>
  <si>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</si>
  <si>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</si>
  <si>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</si>
  <si>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</si>
  <si>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</si>
  <si>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</si>
  <si>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</si>
  <si>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</si>
  <si>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</si>
  <si>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</si>
  <si>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</si>
  <si>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</si>
  <si>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</si>
  <si>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</si>
  <si>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</si>
  <si>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</si>
  <si>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</si>
  <si>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</si>
  <si>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</si>
  <si>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</si>
  <si>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</si>
  <si>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</si>
  <si>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</si>
  <si>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</si>
  <si>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</si>
  <si>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</si>
  <si>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</si>
  <si>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</si>
  <si>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</si>
  <si>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</si>
  <si>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</si>
  <si>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</si>
  <si>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</si>
  <si>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</si>
  <si>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</si>
  <si>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</si>
  <si>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</si>
  <si>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</si>
  <si>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</si>
  <si>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</si>
  <si>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</si>
  <si>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</si>
  <si>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</si>
  <si>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</si>
  <si>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</si>
  <si>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</si>
  <si>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</si>
  <si>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</si>
  <si>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</si>
  <si>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</si>
  <si>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</si>
  <si>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</si>
  <si>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</si>
  <si>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</si>
  <si>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</si>
  <si>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</si>
  <si>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</si>
  <si>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</si>
  <si>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</si>
  <si>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</si>
  <si>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</si>
  <si>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</si>
  <si>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</si>
  <si>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</si>
  <si>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</si>
  <si>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</si>
  <si>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</si>
  <si>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</si>
  <si>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</si>
  <si>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</si>
  <si>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</si>
  <si>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</si>
  <si>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</si>
  <si>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</si>
  <si>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</si>
  <si>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</si>
  <si>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</si>
  <si>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</si>
  <si>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</si>
  <si>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</si>
  <si>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</si>
  <si>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</si>
  <si>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</si>
  <si>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</si>
  <si>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</si>
  <si>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</si>
  <si>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</si>
  <si>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</si>
  <si>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</si>
  <si>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</si>
  <si>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</si>
  <si>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</si>
  <si>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</si>
  <si>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</si>
  <si>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</si>
  <si>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</si>
  <si>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</si>
  <si>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</si>
  <si>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</si>
  <si>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</si>
  <si>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</si>
  <si>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</si>
  <si>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</si>
  <si>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</si>
  <si>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</si>
  <si>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</si>
  <si>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</si>
  <si>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</si>
  <si>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</si>
  <si>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</si>
  <si>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</si>
  <si>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</si>
  <si>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</si>
  <si>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</si>
  <si>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</si>
  <si>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</si>
  <si>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</si>
  <si>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</si>
  <si>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</si>
  <si>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</si>
  <si>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</si>
  <si>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</si>
  <si>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</si>
  <si>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</si>
  <si>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</si>
  <si>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</si>
  <si>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</si>
  <si>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</si>
  <si>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</si>
  <si>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</si>
  <si>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</si>
  <si>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</si>
  <si>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</si>
  <si>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</si>
  <si>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</si>
  <si>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</si>
  <si>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</si>
  <si>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</si>
  <si>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</si>
  <si>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</si>
  <si>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</si>
  <si>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</si>
  <si>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</si>
  <si>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</si>
  <si>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</si>
  <si>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</si>
  <si>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</si>
  <si>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</si>
  <si>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</si>
  <si>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</si>
  <si>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</si>
  <si>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</si>
  <si>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</si>
  <si>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</si>
  <si>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</si>
  <si>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</si>
  <si>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</si>
  <si>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</si>
  <si>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</si>
  <si>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</si>
  <si>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</si>
  <si>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</si>
  <si>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</si>
  <si>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</si>
  <si>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</si>
  <si>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</si>
  <si>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</si>
  <si>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</si>
  <si>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</si>
  <si>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</si>
  <si>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</si>
  <si>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</si>
  <si>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</si>
  <si>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</si>
  <si>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</si>
  <si>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</si>
  <si>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</si>
  <si>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</si>
  <si>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</si>
  <si>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</si>
  <si>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</si>
  <si>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</si>
  <si>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</si>
  <si>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</si>
  <si>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</si>
  <si>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</si>
  <si>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</si>
  <si>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</si>
  <si>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</si>
  <si>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</si>
  <si>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</si>
  <si>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</si>
  <si>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</si>
  <si>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</si>
  <si>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</si>
  <si>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</si>
  <si>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</si>
  <si>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</si>
  <si>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</si>
  <si>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</si>
  <si>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</si>
  <si>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</si>
  <si>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</si>
  <si>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</si>
  <si>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</si>
  <si>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</si>
  <si>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</si>
  <si>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</si>
  <si>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</si>
  <si>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</si>
  <si>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</si>
  <si>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</si>
  <si>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</si>
  <si>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</si>
  <si>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</si>
  <si>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</si>
  <si>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</si>
  <si>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</si>
  <si>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</si>
  <si>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</si>
  <si>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</si>
  <si>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</si>
  <si>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</si>
  <si>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</si>
  <si>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</si>
  <si>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</si>
  <si>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</si>
  <si>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</si>
  <si>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</si>
  <si>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</si>
  <si>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</si>
  <si>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</si>
  <si>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</si>
  <si>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</si>
  <si>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</si>
  <si>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</si>
  <si>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</si>
  <si>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</si>
  <si>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</si>
  <si>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</si>
  <si>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</si>
  <si>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</si>
  <si>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</si>
  <si>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</si>
  <si>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</si>
  <si>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</si>
  <si>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</si>
  <si>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</si>
  <si>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</si>
  <si>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</si>
  <si>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</si>
  <si>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</si>
  <si>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</si>
  <si>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</si>
  <si>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</si>
  <si>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</si>
  <si>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</si>
  <si>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</si>
  <si>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</si>
  <si>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</si>
  <si>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</si>
  <si>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</si>
  <si>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</si>
  <si>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</si>
  <si>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</si>
  <si>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</si>
  <si>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</si>
  <si>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</si>
  <si>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</si>
  <si>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</si>
  <si>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</si>
  <si>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</si>
  <si>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</si>
  <si>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</si>
  <si>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</si>
  <si>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</si>
  <si>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</si>
  <si>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</si>
  <si>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</si>
  <si>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</si>
  <si>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</si>
  <si>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</si>
  <si>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</si>
  <si>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</si>
  <si>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</si>
  <si>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</si>
  <si>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</si>
  <si>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</si>
  <si>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</si>
  <si>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</si>
  <si>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</si>
  <si>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</si>
  <si>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</si>
  <si>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</si>
  <si>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</si>
  <si>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</si>
  <si>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</si>
  <si>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</si>
  <si>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</si>
  <si>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</si>
  <si>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</si>
  <si>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</si>
  <si>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</si>
  <si>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</si>
  <si>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</si>
  <si>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</si>
  <si>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</si>
  <si>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</si>
  <si>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</si>
  <si>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</si>
  <si>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</si>
  <si>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</si>
  <si>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</si>
  <si>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</si>
  <si>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</si>
  <si>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</si>
  <si>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</si>
  <si>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</si>
  <si>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</si>
  <si>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</si>
  <si>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</si>
  <si>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</si>
  <si>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</si>
  <si>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</si>
  <si>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</si>
  <si>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</si>
  <si>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</si>
  <si>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</si>
  <si>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</si>
  <si>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</si>
  <si>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</si>
  <si>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</si>
  <si>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</si>
  <si>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</si>
  <si>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</si>
  <si>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</si>
  <si>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</si>
  <si>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</si>
  <si>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</si>
  <si>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</si>
  <si>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</si>
  <si>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</si>
  <si>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</si>
  <si>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</si>
  <si>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</si>
  <si>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</si>
  <si>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</si>
  <si>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</si>
  <si>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</si>
  <si>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</si>
  <si>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</si>
  <si>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</si>
  <si>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</si>
  <si>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</si>
  <si>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</si>
  <si>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</si>
  <si>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</si>
  <si>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</si>
  <si>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</si>
  <si>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</si>
  <si>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</si>
  <si>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</si>
  <si>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</si>
  <si>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</si>
  <si>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</si>
  <si>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</si>
  <si>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</si>
  <si>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</si>
  <si>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</si>
  <si>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</si>
  <si>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</si>
  <si>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</si>
  <si>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</si>
  <si>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</si>
  <si>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</si>
  <si>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</si>
  <si>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</si>
  <si>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</si>
  <si>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</si>
  <si>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</si>
  <si>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</si>
  <si>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</si>
  <si>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</si>
  <si>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</si>
  <si>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</si>
  <si>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</si>
  <si>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</si>
  <si>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</si>
  <si>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</si>
  <si>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</si>
  <si>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</si>
  <si>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</si>
  <si>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</si>
  <si>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</si>
  <si>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</si>
  <si>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</si>
  <si>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</si>
  <si>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</si>
  <si>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</si>
  <si>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</si>
  <si>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</si>
  <si>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</si>
  <si>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</si>
  <si>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</si>
  <si>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</si>
  <si>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</si>
  <si>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</si>
  <si>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</si>
  <si>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</si>
  <si>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</si>
  <si>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</si>
  <si>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</si>
  <si>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</si>
  <si>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</si>
  <si>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</si>
  <si>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</si>
  <si>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</si>
  <si>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</si>
  <si>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</si>
  <si>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</si>
  <si>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</si>
  <si>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</si>
  <si>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</si>
  <si>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</si>
  <si>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</si>
  <si>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</si>
  <si>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</si>
  <si>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</si>
  <si>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</si>
  <si>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</si>
  <si>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</si>
  <si>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</si>
  <si>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</si>
  <si>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</si>
  <si>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</si>
  <si>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</si>
  <si>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</si>
  <si>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</si>
  <si>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</si>
  <si>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</si>
  <si>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</si>
  <si>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</si>
  <si>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</si>
  <si>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</si>
  <si>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</si>
  <si>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</si>
  <si>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</si>
  <si>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</si>
  <si>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</si>
  <si>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</si>
  <si>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</si>
  <si>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</si>
  <si>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</si>
  <si>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</si>
  <si>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</si>
  <si>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</si>
  <si>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</si>
  <si>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</si>
  <si>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</si>
  <si>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</si>
  <si>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</si>
  <si>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</si>
  <si>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</si>
  <si>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</si>
  <si>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</si>
  <si>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</si>
  <si>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</si>
  <si>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</si>
  <si>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</si>
  <si>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</si>
  <si>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</si>
  <si>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</si>
  <si>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</si>
  <si>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</si>
  <si>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</si>
  <si>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</si>
  <si>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</si>
  <si>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</si>
  <si>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</si>
  <si>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</si>
  <si>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</si>
  <si>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</si>
  <si>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</si>
  <si>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</si>
  <si>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</si>
  <si>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</si>
  <si>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</si>
  <si>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</si>
  <si>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</si>
  <si>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</si>
  <si>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</si>
  <si>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</si>
  <si>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</si>
  <si>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</si>
  <si>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</si>
  <si>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</si>
  <si>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</si>
  <si>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</si>
  <si>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</si>
  <si>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</si>
  <si>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</si>
  <si>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</si>
  <si>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</si>
  <si>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</si>
  <si>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</si>
  <si>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</si>
  <si>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</si>
  <si>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</si>
  <si>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</si>
  <si>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</si>
  <si>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</si>
  <si>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</si>
  <si>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</si>
  <si>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</si>
  <si>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</si>
  <si>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</si>
  <si>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</si>
  <si>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</si>
  <si>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</si>
  <si>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</si>
  <si>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</si>
  <si>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</si>
  <si>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</si>
  <si>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</si>
  <si>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</si>
  <si>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</si>
  <si>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</si>
  <si>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</si>
  <si>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</si>
  <si>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</si>
  <si>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</si>
  <si>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</si>
  <si>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</si>
  <si>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</si>
  <si>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</si>
  <si>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</si>
  <si>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</si>
  <si>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</si>
  <si>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</si>
  <si>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</si>
  <si>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</si>
  <si>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</si>
  <si>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</si>
  <si>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</si>
  <si>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</si>
  <si>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</si>
  <si>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</si>
  <si>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</si>
  <si>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</si>
  <si>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</si>
  <si>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</si>
  <si>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</si>
  <si>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</si>
  <si>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</si>
  <si>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</si>
  <si>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</si>
  <si>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</si>
  <si>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</si>
  <si>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</si>
  <si>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</si>
  <si>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</si>
  <si>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</si>
  <si>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</si>
  <si>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</si>
  <si>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</si>
  <si>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</si>
  <si>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</si>
  <si>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</si>
  <si>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</si>
  <si>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</si>
  <si>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</si>
  <si>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</si>
  <si>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</si>
  <si>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</si>
  <si>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</si>
  <si>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</si>
  <si>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</si>
  <si>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</si>
  <si>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</si>
  <si>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</si>
  <si>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</si>
  <si>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</si>
  <si>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</si>
  <si>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</si>
  <si>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</si>
  <si>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</si>
  <si>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</si>
  <si>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</si>
  <si>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</si>
  <si>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</si>
  <si>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</si>
  <si>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</si>
  <si>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</si>
  <si>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</si>
  <si>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</si>
  <si>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</si>
  <si>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</si>
  <si>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</si>
  <si>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</si>
  <si>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</si>
  <si>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</si>
  <si>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</si>
  <si>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</si>
  <si>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</si>
  <si>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</si>
  <si>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</si>
  <si>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</si>
  <si>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</si>
  <si>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</si>
  <si>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</si>
  <si>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</si>
  <si>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</si>
  <si>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</si>
  <si>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</si>
  <si>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</si>
  <si>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</si>
  <si>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</si>
  <si>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</si>
  <si>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</si>
  <si>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</si>
  <si>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</si>
  <si>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</si>
  <si>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</si>
  <si>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</si>
  <si>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</si>
  <si>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</si>
  <si>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</si>
  <si>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</si>
  <si>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</si>
  <si>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</si>
  <si>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</si>
  <si>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</si>
  <si>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</si>
  <si>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</si>
  <si>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</si>
  <si>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</si>
  <si>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</si>
  <si>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</si>
  <si>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</si>
  <si>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</si>
  <si>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</si>
  <si>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</si>
  <si>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</si>
  <si>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</si>
  <si>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</si>
  <si>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</si>
  <si>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</si>
  <si>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</si>
  <si>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</si>
  <si>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</si>
  <si>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</si>
  <si>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</si>
  <si>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</si>
  <si>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</si>
  <si>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</si>
  <si>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</si>
  <si>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</si>
  <si>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</si>
  <si>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</si>
  <si>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</si>
  <si>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</si>
  <si>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</si>
  <si>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</si>
  <si>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</si>
  <si>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</si>
  <si>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</si>
  <si>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</si>
  <si>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</si>
  <si>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</si>
  <si>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</si>
  <si>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</si>
  <si>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</si>
  <si>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</si>
  <si>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</si>
  <si>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</si>
  <si>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</si>
  <si>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</si>
  <si>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</si>
  <si>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</si>
  <si>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</si>
  <si>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</si>
  <si>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</si>
  <si>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</si>
  <si>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</si>
  <si>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</si>
  <si>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</si>
  <si>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</si>
  <si>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</si>
  <si>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</si>
  <si>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</si>
  <si>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</si>
  <si>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</si>
  <si>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</si>
  <si>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</si>
  <si>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</si>
  <si>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</si>
  <si>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</si>
  <si>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</si>
  <si>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</si>
  <si>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</si>
  <si>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</si>
  <si>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</si>
  <si>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</si>
  <si>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</si>
  <si>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</si>
  <si>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</si>
  <si>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</si>
  <si>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</si>
  <si>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</si>
  <si>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</si>
  <si>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</si>
  <si>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</si>
  <si>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</si>
  <si>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</si>
  <si>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</si>
  <si>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</si>
  <si>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</si>
  <si>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</si>
  <si>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</si>
  <si>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</si>
  <si>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</si>
  <si>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</si>
  <si>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</si>
  <si>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</si>
  <si>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</si>
  <si>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</si>
  <si>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</si>
  <si>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</si>
  <si>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</si>
  <si>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</si>
  <si>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</si>
  <si>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</si>
  <si>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</si>
  <si>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</si>
  <si>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</si>
  <si>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</si>
  <si>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</si>
  <si>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</si>
  <si>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</si>
  <si>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</si>
  <si>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</si>
  <si>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</si>
  <si>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</si>
  <si>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</si>
  <si>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</si>
  <si>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</si>
  <si>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</si>
  <si>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</si>
  <si>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</si>
  <si>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</si>
  <si>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</si>
  <si>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</si>
  <si>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</si>
  <si>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</si>
  <si>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</si>
  <si>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</si>
  <si>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</si>
  <si>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</si>
  <si>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</si>
  <si>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</si>
  <si>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</si>
  <si>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</si>
  <si>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</si>
  <si>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</si>
  <si>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</si>
  <si>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</si>
  <si>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</si>
  <si>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</si>
  <si>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</si>
  <si>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</si>
  <si>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</si>
  <si>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</si>
  <si>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</si>
  <si>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</si>
  <si>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</si>
  <si>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</si>
  <si>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</si>
  <si>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</si>
  <si>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</si>
  <si>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</si>
  <si>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</si>
  <si>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</si>
  <si>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</si>
  <si>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</si>
  <si>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</si>
  <si>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</si>
  <si>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</si>
  <si>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</si>
  <si>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</si>
  <si>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</si>
  <si>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</si>
  <si>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</si>
  <si>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</si>
  <si>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</si>
  <si>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</si>
  <si>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</si>
  <si>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</si>
  <si>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</si>
  <si>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</si>
  <si>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</si>
  <si>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</si>
  <si>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</si>
  <si>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</si>
  <si>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</si>
  <si>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</si>
  <si>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</si>
  <si>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</si>
  <si>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</si>
  <si>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</si>
  <si>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</si>
  <si>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</si>
  <si>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</si>
  <si>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</si>
  <si>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</si>
  <si>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</si>
  <si>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</si>
  <si>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</si>
  <si>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</si>
  <si>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</si>
  <si>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</si>
  <si>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</si>
  <si>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</si>
  <si>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</si>
  <si>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</si>
  <si>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</si>
  <si>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</si>
  <si>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</si>
  <si>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</si>
  <si>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</si>
  <si>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</si>
  <si>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</si>
  <si>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</si>
  <si>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</si>
  <si>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</si>
  <si>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</si>
  <si>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</si>
  <si>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</si>
  <si>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</si>
  <si>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</si>
  <si>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</si>
  <si>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</si>
  <si>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</si>
  <si>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</si>
  <si>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</si>
  <si>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</si>
  <si>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</si>
  <si>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</si>
  <si>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</si>
  <si>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</si>
  <si>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</si>
  <si>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</si>
  <si>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</si>
  <si>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</si>
  <si>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</si>
  <si>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</si>
  <si>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</si>
  <si>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</si>
  <si>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</si>
  <si>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</si>
  <si>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</si>
  <si>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</si>
  <si>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</si>
  <si>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</si>
  <si>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</si>
  <si>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</si>
  <si>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</si>
  <si>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</si>
  <si>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</si>
  <si>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</si>
  <si>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</si>
  <si>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</si>
  <si>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</si>
  <si>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</si>
  <si>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</si>
  <si>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</si>
  <si>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</si>
  <si>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</si>
  <si>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</si>
  <si>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</si>
  <si>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</si>
  <si>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</si>
  <si>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</si>
  <si>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</si>
  <si>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</si>
  <si>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</si>
  <si>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</si>
  <si>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</si>
  <si>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</si>
  <si>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</si>
  <si>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</si>
  <si>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</si>
  <si>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</si>
  <si>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</si>
  <si>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</si>
  <si>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</si>
  <si>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</si>
  <si>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</si>
  <si>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</si>
  <si>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</si>
  <si>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</si>
  <si>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</si>
  <si>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</si>
  <si>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</si>
  <si>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</si>
  <si>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</si>
  <si>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</si>
  <si>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</si>
  <si>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</si>
  <si>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</si>
  <si>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</si>
  <si>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</si>
  <si>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</si>
  <si>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</si>
  <si>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</si>
  <si>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</si>
  <si>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</si>
  <si>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</si>
  <si>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</si>
  <si>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</si>
  <si>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</si>
  <si>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</si>
  <si>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</si>
  <si>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</si>
  <si>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</si>
  <si>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</si>
  <si>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</si>
  <si>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</si>
  <si>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</si>
  <si>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</si>
  <si>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</si>
  <si>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</si>
  <si>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</si>
  <si>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</si>
  <si>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</si>
  <si>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</si>
  <si>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</si>
  <si>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</si>
  <si>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</si>
  <si>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</si>
  <si>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</si>
  <si>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</si>
  <si>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</si>
  <si>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</si>
  <si>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</si>
  <si>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</si>
  <si>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</si>
  <si>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</si>
  <si>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</si>
  <si>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</si>
  <si>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</si>
  <si>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</si>
  <si>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</si>
  <si>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</si>
  <si>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</si>
  <si>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</si>
  <si>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</si>
  <si>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</si>
  <si>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</si>
  <si>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</si>
  <si>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</si>
  <si>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</si>
  <si>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</si>
  <si>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</si>
  <si>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</si>
  <si>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</si>
  <si>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</si>
  <si>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</si>
  <si>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</si>
  <si>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</si>
  <si>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</si>
  <si>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</si>
  <si>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</si>
  <si>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</si>
  <si>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</si>
  <si>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</si>
  <si>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</si>
  <si>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</si>
  <si>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</si>
  <si>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</si>
  <si>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</si>
  <si>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</si>
  <si>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</si>
  <si>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</si>
  <si>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</si>
  <si>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</si>
  <si>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</si>
  <si>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</si>
  <si>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</si>
  <si>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</si>
  <si>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</si>
  <si>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</si>
  <si>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</si>
  <si>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</si>
  <si>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</si>
  <si>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</si>
  <si>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</si>
  <si>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</si>
  <si>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</si>
  <si>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</si>
  <si>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</si>
  <si>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</si>
  <si>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</si>
  <si>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</si>
  <si>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</si>
  <si>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</si>
  <si>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</si>
  <si>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</si>
  <si>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</si>
  <si>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</si>
  <si>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</si>
  <si>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</si>
  <si>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</si>
  <si>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</si>
  <si>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</si>
  <si>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</si>
  <si>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</si>
  <si>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</si>
  <si>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</si>
  <si>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</si>
  <si>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</si>
  <si>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</si>
  <si>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</si>
  <si>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</si>
  <si>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</si>
  <si>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</si>
  <si>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</si>
  <si>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</si>
  <si>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</si>
  <si>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</si>
  <si>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</si>
  <si>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</si>
  <si>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</si>
  <si>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</si>
  <si>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</si>
  <si>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</si>
  <si>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</si>
  <si>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</si>
  <si>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</si>
  <si>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</si>
  <si>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</si>
  <si>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</si>
  <si>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</si>
  <si>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</si>
  <si>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</si>
  <si>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</si>
  <si>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</si>
  <si>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</si>
  <si>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</si>
  <si>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</si>
  <si>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</si>
  <si>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</si>
  <si>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</si>
  <si>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</si>
  <si>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</si>
  <si>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</si>
  <si>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</si>
  <si>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</si>
  <si>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</si>
  <si>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</si>
  <si>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</si>
  <si>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</si>
  <si>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</si>
  <si>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</si>
  <si>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</si>
  <si>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</si>
  <si>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</si>
  <si>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</si>
  <si>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</si>
  <si>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</si>
  <si>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</si>
  <si>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</si>
  <si>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</si>
  <si>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</si>
  <si>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</si>
  <si>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</si>
  <si>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</si>
  <si>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</si>
  <si>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</si>
  <si>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</si>
  <si>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</si>
  <si>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</si>
  <si>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</si>
  <si>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</si>
  <si>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</si>
  <si>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</si>
  <si>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</si>
  <si>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</si>
  <si>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</si>
  <si>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</si>
  <si>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</si>
  <si>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</si>
  <si>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</si>
  <si>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</si>
  <si>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</si>
  <si>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</si>
  <si>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</si>
  <si>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</si>
  <si>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</si>
  <si>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</si>
  <si>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</si>
  <si>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</si>
  <si>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</si>
  <si>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</si>
  <si>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</si>
  <si>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</si>
  <si>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</si>
  <si>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</si>
  <si>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</si>
  <si>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</si>
  <si>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</si>
  <si>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</si>
  <si>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</si>
  <si>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</si>
  <si>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</si>
  <si>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</si>
  <si>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</si>
  <si>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</si>
  <si>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</si>
  <si>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</si>
  <si>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</si>
  <si>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</si>
  <si>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</si>
  <si>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</si>
  <si>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</si>
  <si>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</si>
  <si>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</si>
  <si>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</si>
  <si>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</si>
  <si>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</si>
  <si>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</si>
  <si>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</si>
  <si>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</si>
  <si>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</si>
  <si>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</si>
  <si>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</si>
  <si>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</si>
  <si>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</si>
  <si>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</si>
  <si>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</si>
  <si>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</si>
  <si>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</si>
  <si>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</si>
  <si>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</si>
  <si>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</si>
  <si>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</si>
  <si>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</si>
  <si>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</si>
  <si>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</si>
  <si>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</si>
  <si>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</si>
  <si>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</si>
  <si>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</si>
  <si>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</si>
  <si>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</si>
  <si>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</si>
  <si>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</si>
  <si>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</si>
  <si>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</si>
  <si>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</si>
  <si>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</si>
  <si>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</si>
  <si>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</si>
  <si>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</si>
  <si>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</si>
  <si>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</si>
  <si>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</si>
  <si>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</si>
  <si>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</si>
  <si>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</si>
  <si>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</si>
  <si>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</si>
  <si>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</si>
  <si>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</si>
  <si>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</si>
  <si>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</si>
  <si>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</si>
  <si>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</si>
  <si>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</si>
  <si>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</si>
  <si>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</si>
  <si>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</si>
  <si>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</si>
  <si>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</si>
  <si>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</si>
  <si>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</si>
  <si>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</si>
  <si>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</si>
  <si>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</si>
  <si>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</si>
  <si>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</si>
  <si>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</si>
  <si>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</si>
  <si>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</si>
  <si>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</si>
  <si>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</si>
  <si>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</si>
  <si>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</si>
  <si>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</si>
  <si>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</si>
  <si>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</si>
  <si>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</si>
  <si>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</si>
  <si>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</si>
  <si>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</si>
  <si>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</si>
  <si>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</si>
  <si>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</si>
  <si>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</si>
  <si>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</si>
  <si>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</si>
  <si>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</si>
  <si>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</si>
  <si>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</si>
  <si>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</si>
  <si>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</si>
  <si>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</si>
  <si>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</si>
  <si>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</si>
  <si>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</si>
  <si>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</si>
  <si>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</si>
  <si>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</si>
  <si>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</si>
  <si>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</si>
  <si>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</si>
  <si>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</si>
  <si>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</si>
  <si>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</si>
  <si>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</si>
  <si>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</si>
  <si>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</si>
  <si>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</si>
  <si>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</si>
  <si>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</si>
  <si>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</si>
  <si>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</si>
  <si>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</si>
  <si>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</si>
  <si>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</si>
  <si>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</si>
  <si>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</si>
  <si>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</si>
  <si>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</si>
  <si>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</si>
  <si>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</si>
  <si>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</si>
  <si>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</si>
  <si>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</si>
  <si>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</si>
  <si>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</si>
  <si>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</si>
  <si>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</si>
  <si>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</si>
  <si>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</si>
  <si>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</si>
  <si>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</si>
  <si>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</si>
  <si>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</si>
  <si>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</si>
  <si>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</si>
  <si>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</si>
  <si>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</si>
  <si>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</si>
  <si>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</si>
  <si>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</si>
  <si>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</si>
  <si>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</si>
  <si>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</si>
  <si>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</si>
  <si>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</si>
  <si>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</si>
  <si>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</si>
  <si>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</si>
  <si>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</si>
  <si>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</si>
  <si>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</si>
  <si>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</si>
  <si>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</si>
  <si>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</si>
  <si>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</si>
  <si>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</si>
  <si>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</si>
  <si>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</si>
  <si>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</si>
  <si>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</si>
  <si>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</si>
  <si>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</si>
  <si>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</si>
  <si>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</si>
  <si>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</si>
  <si>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</si>
  <si>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</si>
  <si>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</si>
  <si>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</si>
  <si>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</si>
  <si>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</si>
  <si>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</si>
  <si>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</si>
  <si>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</si>
  <si>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</si>
  <si>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</si>
  <si>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</si>
  <si>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</si>
  <si>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</si>
  <si>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</si>
  <si>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</si>
  <si>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</si>
  <si>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</si>
  <si>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</si>
  <si>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</si>
  <si>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</si>
  <si>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</si>
  <si>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</si>
  <si>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</si>
  <si>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</si>
  <si>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</si>
  <si>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</si>
  <si>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</si>
  <si>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</si>
  <si>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aguardando partida do W59 para receber autorização de entrada na via /</t>
  </si>
  <si>
    <t>TP pronto 09h03/ aguardando passagem o W59 para alinhamento de faixa / previsão de faixa após i33</t>
  </si>
  <si>
    <t>MC1 07h31 / autorizado entrada na via 09h26 / Em deslocamento para km de trabalho</t>
  </si>
  <si>
    <t>TP pronto 08h27 / Sem Oportunidade de faixa</t>
  </si>
  <si>
    <t>Descarga de Dormentes</t>
  </si>
  <si>
    <t>Rebatimento + substituição de tampão</t>
  </si>
  <si>
    <t>Substituição de trilho</t>
  </si>
  <si>
    <t>TP pronto 08h30 / aguardando passagem do E42/</t>
  </si>
  <si>
    <t>MC1 09h27 /  aguardando passagem do i37 para receber autorização de entrada na via/</t>
  </si>
  <si>
    <t>TP pronto 09h21 / Em intervalo das 09h28 até 10h58.</t>
  </si>
  <si>
    <t xml:space="preserve">MC1 09h16 / </t>
  </si>
  <si>
    <t>ZEM</t>
  </si>
  <si>
    <t>ZKW102</t>
  </si>
  <si>
    <t>ZEM-ZEV-ZKW</t>
  </si>
  <si>
    <t>ZEMZEVZKW</t>
  </si>
  <si>
    <t>MC1 07h13 / Em inspeção R7D.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</si>
  <si>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</si>
  <si>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</si>
  <si>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</si>
  <si>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</si>
  <si>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</si>
  <si>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</si>
  <si>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</si>
  <si>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</si>
  <si>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</si>
  <si>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</si>
  <si>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</si>
  <si>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</si>
  <si>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</si>
  <si>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</si>
  <si>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</si>
  <si>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</si>
  <si>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</si>
  <si>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</si>
  <si>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</si>
  <si>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</si>
  <si>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</si>
  <si>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</si>
  <si>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</si>
  <si>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</si>
  <si>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</si>
  <si>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</si>
  <si>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</si>
  <si>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</si>
  <si>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</si>
  <si>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</si>
  <si>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</si>
  <si>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</si>
  <si>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</si>
  <si>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</si>
  <si>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</si>
  <si>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</si>
  <si>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</si>
  <si>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</si>
  <si>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</si>
  <si>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</si>
  <si>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</si>
  <si>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</si>
  <si>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</si>
  <si>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</si>
  <si>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</si>
  <si>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8000mil para 18/12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</si>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</sst>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363" activePane="bottomRight" state="frozen"/>
      <selection pane="bottomRight" activeCell="AT379" sqref="AT3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/>
      <c r="AT364" s="39"/>
      <c r="AU364" s="39"/>
      <c r="AV364" s="39"/>
      <c r="AW364" s="39"/>
      <c r="AX364" s="39"/>
      <c r="AY364" s="293">
        <f t="shared" si="35"/>
        <v>0</v>
      </c>
      <c r="AZ364" s="14"/>
      <c r="BA364" s="72"/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1</v>
      </c>
      <c r="BI364" s="17"/>
      <c r="BJ364" s="17" t="s">
        <v>1474</v>
      </c>
      <c r="BK364" s="17"/>
      <c r="BL364" s="16"/>
      <c r="BM364" s="15"/>
      <c r="BN364" s="15"/>
      <c r="BO364" s="165"/>
      <c r="BP364" s="17"/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/>
      </c>
    </row>
    <row r="365" spans="1:72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/>
      <c r="AT365" s="39"/>
      <c r="AU365" s="39"/>
      <c r="AV365" s="39"/>
      <c r="AW365" s="39"/>
      <c r="AX365" s="39"/>
      <c r="AY365" s="293">
        <f t="shared" si="35"/>
        <v>0</v>
      </c>
      <c r="AZ365" s="14"/>
      <c r="BA365" s="72"/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1</v>
      </c>
      <c r="BI365" s="17"/>
      <c r="BJ365" s="17" t="s">
        <v>1475</v>
      </c>
      <c r="BK365" s="17"/>
      <c r="BL365" s="16"/>
      <c r="BM365" s="15"/>
      <c r="BN365" s="15"/>
      <c r="BO365" s="165"/>
      <c r="BP365" s="17"/>
      <c r="BQ365" s="13" t="str">
        <f t="shared" si="32"/>
        <v>Produção e Intervalo</v>
      </c>
      <c r="BR365" s="19">
        <f t="shared" si="33"/>
        <v>0</v>
      </c>
      <c r="BS365" s="19">
        <f t="shared" si="34"/>
        <v>0</v>
      </c>
      <c r="BT365" s="225" t="str">
        <f t="shared" si="36"/>
        <v/>
      </c>
    </row>
    <row r="366" spans="1:72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199.8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199.8</v>
      </c>
      <c r="AQ366" s="260" t="str">
        <f>IF(BS_CONTROLE[[#This Row],[KM - Fim]]=0, "-", BS_CONTROLE[[#This Row],[KM - Fim]])</f>
        <v>-</v>
      </c>
      <c r="AR366" s="39">
        <v>0.37708333333333333</v>
      </c>
      <c r="AS366" s="39"/>
      <c r="AT366" s="39"/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0</v>
      </c>
      <c r="AZ366" s="14"/>
      <c r="BA366" s="72"/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1</v>
      </c>
      <c r="BI366" s="17"/>
      <c r="BJ366" s="17" t="s">
        <v>1475</v>
      </c>
      <c r="BK366" s="17"/>
      <c r="BL366" s="16"/>
      <c r="BM366" s="15"/>
      <c r="BN366" s="15"/>
      <c r="BO366" s="165"/>
      <c r="BP366" s="17"/>
      <c r="BQ366" s="13" t="str">
        <f t="shared" ref="BQ366:BQ429" si="39">IF(AND(BR366&lt;1,BS366&lt;1),"Produção e Intervalo",IF(BR366&lt;1,"Intervalo",IF(BS366&lt;1,"Produção","Aderente")))</f>
        <v>Produção e Intervalo</v>
      </c>
      <c r="BR366" s="19">
        <f t="shared" ref="BR366:BR429" si="40">IF(OR(B366="",F366=""),"*",AY366/P366)</f>
        <v>0</v>
      </c>
      <c r="BS366" s="19">
        <f t="shared" ref="BS366:BS429" si="41">IF(OR(B366="",F366=""),"*",BA366/Q366)</f>
        <v>0</v>
      </c>
      <c r="BT366" s="225" t="str">
        <f t="shared" si="36"/>
        <v/>
      </c>
    </row>
    <row r="367" spans="1:72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>
        <f t="shared" si="38"/>
        <v>0</v>
      </c>
      <c r="AZ367" s="14"/>
      <c r="BA367" s="72"/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1</v>
      </c>
      <c r="BI367" s="17"/>
      <c r="BJ367" s="17" t="s">
        <v>993</v>
      </c>
      <c r="BK367" s="17"/>
      <c r="BL367" s="16"/>
      <c r="BM367" s="15"/>
      <c r="BN367" s="15"/>
      <c r="BO367" s="165"/>
      <c r="BP367" s="17"/>
      <c r="BQ367" s="13" t="str">
        <f t="shared" si="39"/>
        <v>Produção e Intervalo</v>
      </c>
      <c r="BR367" s="19">
        <f t="shared" si="40"/>
        <v>0</v>
      </c>
      <c r="BS367" s="19">
        <f t="shared" si="41"/>
        <v>0</v>
      </c>
      <c r="BT367" s="225" t="str">
        <f t="shared" si="36"/>
        <v/>
      </c>
    </row>
    <row r="368" spans="1:72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/>
      <c r="AT368" s="39"/>
      <c r="AU368" s="39"/>
      <c r="AV368" s="39"/>
      <c r="AW368" s="39"/>
      <c r="AX368" s="39"/>
      <c r="AY368" s="293">
        <f t="shared" si="38"/>
        <v>0</v>
      </c>
      <c r="AZ368" s="14"/>
      <c r="BA368" s="72"/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1</v>
      </c>
      <c r="BI368" s="17"/>
      <c r="BJ368" s="17" t="s">
        <v>1476</v>
      </c>
      <c r="BK368" s="17"/>
      <c r="BL368" s="16"/>
      <c r="BM368" s="15"/>
      <c r="BN368" s="15"/>
      <c r="BO368" s="165"/>
      <c r="BP368" s="17"/>
      <c r="BQ368" s="13" t="str">
        <f t="shared" si="39"/>
        <v>Produção e Intervalo</v>
      </c>
      <c r="BR368" s="19">
        <f t="shared" si="40"/>
        <v>0</v>
      </c>
      <c r="BS368" s="19">
        <f t="shared" si="41"/>
        <v>0</v>
      </c>
      <c r="BT368" s="225" t="str">
        <f t="shared" si="36"/>
        <v/>
      </c>
    </row>
    <row r="369" spans="1:72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>
        <f t="shared" si="38"/>
        <v>0</v>
      </c>
      <c r="AZ369" s="14"/>
      <c r="BA369" s="72"/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1</v>
      </c>
      <c r="BI369" s="17"/>
      <c r="BJ369" s="17" t="s">
        <v>993</v>
      </c>
      <c r="BK369" s="17"/>
      <c r="BL369" s="16"/>
      <c r="BM369" s="15"/>
      <c r="BN369" s="15"/>
      <c r="BO369" s="165"/>
      <c r="BP369" s="17"/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/>
      </c>
    </row>
    <row r="370" spans="1:72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>
        <f t="shared" si="38"/>
        <v>0</v>
      </c>
      <c r="AZ370" s="14"/>
      <c r="BA370" s="72"/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1</v>
      </c>
      <c r="BI370" s="17"/>
      <c r="BJ370" s="17" t="s">
        <v>993</v>
      </c>
      <c r="BK370" s="17"/>
      <c r="BL370" s="16"/>
      <c r="BM370" s="15"/>
      <c r="BN370" s="15"/>
      <c r="BO370" s="165"/>
      <c r="BP370" s="17"/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/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1477</v>
      </c>
      <c r="BK373" s="17"/>
      <c r="BL373" s="16"/>
      <c r="BM373" s="15"/>
      <c r="BN373" s="15"/>
      <c r="BO373" s="165"/>
      <c r="BP373" s="17"/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/>
      </c>
    </row>
    <row r="374" spans="1:72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1477</v>
      </c>
      <c r="BK374" s="17"/>
      <c r="BL374" s="16"/>
      <c r="BM374" s="15"/>
      <c r="BN374" s="15"/>
      <c r="BO374" s="165"/>
      <c r="BP374" s="17"/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/>
      </c>
    </row>
    <row r="375" spans="1:72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1477</v>
      </c>
      <c r="BK375" s="17"/>
      <c r="BL375" s="16"/>
      <c r="BM375" s="15"/>
      <c r="BN375" s="15"/>
      <c r="BO375" s="165"/>
      <c r="BP375" s="17"/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/>
      </c>
    </row>
    <row r="376" spans="1:72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1477</v>
      </c>
      <c r="BK376" s="17"/>
      <c r="BL376" s="16"/>
      <c r="BM376" s="15"/>
      <c r="BN376" s="15"/>
      <c r="BO376" s="165"/>
      <c r="BP376" s="17"/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/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1478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1</v>
      </c>
      <c r="BI379" s="17"/>
      <c r="BJ379" s="17" t="s">
        <v>1045</v>
      </c>
      <c r="BK379" s="17"/>
      <c r="BL379" s="16"/>
      <c r="BM379" s="15"/>
      <c r="BN379" s="15"/>
      <c r="BO379" s="165"/>
      <c r="BP379" s="17"/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/>
      </c>
    </row>
    <row r="380" spans="1:72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>
        <f t="shared" si="38"/>
        <v>0</v>
      </c>
      <c r="AZ380" s="14"/>
      <c r="BA380" s="72"/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1</v>
      </c>
      <c r="BI380" s="17"/>
      <c r="BJ380" s="17" t="s">
        <v>993</v>
      </c>
      <c r="BK380" s="17"/>
      <c r="BL380" s="16"/>
      <c r="BM380" s="15"/>
      <c r="BN380" s="15"/>
      <c r="BO380" s="165"/>
      <c r="BP380" s="17"/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/>
      </c>
    </row>
    <row r="381" spans="1:72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1479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>
        <f t="shared" si="38"/>
        <v>0</v>
      </c>
      <c r="AZ381" s="14"/>
      <c r="BA381" s="72"/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1</v>
      </c>
      <c r="BI381" s="17"/>
      <c r="BJ381" s="17" t="s">
        <v>993</v>
      </c>
      <c r="BK381" s="17"/>
      <c r="BL381" s="16"/>
      <c r="BM381" s="15"/>
      <c r="BN381" s="15"/>
      <c r="BO381" s="165"/>
      <c r="BP381" s="17"/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/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1480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/>
      <c r="AT384" s="39"/>
      <c r="AU384" s="39"/>
      <c r="AV384" s="39"/>
      <c r="AW384" s="39"/>
      <c r="AX384" s="39"/>
      <c r="AY384" s="293">
        <f t="shared" si="38"/>
        <v>0</v>
      </c>
      <c r="AZ384" s="14"/>
      <c r="BA384" s="72"/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1</v>
      </c>
      <c r="BI384" s="17"/>
      <c r="BJ384" s="17" t="s">
        <v>1481</v>
      </c>
      <c r="BK384" s="17"/>
      <c r="BL384" s="16"/>
      <c r="BM384" s="15"/>
      <c r="BN384" s="15"/>
      <c r="BO384" s="165"/>
      <c r="BP384" s="17"/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/>
      </c>
    </row>
    <row r="385" spans="1:72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/>
      <c r="AT385" s="39"/>
      <c r="AU385" s="39"/>
      <c r="AV385" s="39"/>
      <c r="AW385" s="39"/>
      <c r="AX385" s="39"/>
      <c r="AY385" s="293">
        <f t="shared" si="38"/>
        <v>0</v>
      </c>
      <c r="AZ385" s="14"/>
      <c r="BA385" s="72"/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1</v>
      </c>
      <c r="BI385" s="17"/>
      <c r="BJ385" s="17" t="s">
        <v>1482</v>
      </c>
      <c r="BK385" s="17"/>
      <c r="BL385" s="16"/>
      <c r="BM385" s="15"/>
      <c r="BN385" s="15"/>
      <c r="BO385" s="165"/>
      <c r="BP385" s="17"/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/>
      </c>
    </row>
    <row r="386" spans="1:72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/>
      <c r="AS386" s="39"/>
      <c r="AT386" s="39"/>
      <c r="AU386" s="39"/>
      <c r="AV386" s="39"/>
      <c r="AW386" s="39"/>
      <c r="AX386" s="39"/>
      <c r="AY386" s="293">
        <f t="shared" si="38"/>
        <v>0</v>
      </c>
      <c r="AZ386" s="14"/>
      <c r="BA386" s="72"/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1</v>
      </c>
      <c r="BI386" s="17"/>
      <c r="BJ386" s="17" t="s">
        <v>993</v>
      </c>
      <c r="BK386" s="17"/>
      <c r="BL386" s="16"/>
      <c r="BM386" s="15"/>
      <c r="BN386" s="15"/>
      <c r="BO386" s="165"/>
      <c r="BP386" s="17"/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/>
      </c>
    </row>
    <row r="387" spans="1:72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0.45694444444444443</v>
      </c>
      <c r="AU387" s="39"/>
      <c r="AV387" s="39"/>
      <c r="AW387" s="39"/>
      <c r="AX387" s="39"/>
      <c r="AY387" s="293">
        <f t="shared" si="38"/>
        <v>6.25E-2</v>
      </c>
      <c r="AZ387" s="14"/>
      <c r="BA387" s="72"/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1483</v>
      </c>
      <c r="BK387" s="17"/>
      <c r="BL387" s="16"/>
      <c r="BM387" s="15"/>
      <c r="BN387" s="15"/>
      <c r="BO387" s="165"/>
      <c r="BP387" s="17"/>
      <c r="BQ387" s="13" t="str">
        <f t="shared" si="39"/>
        <v>Produção</v>
      </c>
      <c r="BR387" s="19">
        <f t="shared" si="40"/>
        <v>1</v>
      </c>
      <c r="BS387" s="19">
        <f t="shared" si="41"/>
        <v>0</v>
      </c>
      <c r="BT387" s="225" t="str">
        <f t="shared" si="36"/>
        <v/>
      </c>
    </row>
    <row r="388" spans="1:72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/>
      <c r="AT388" s="39"/>
      <c r="AU388" s="39"/>
      <c r="AV388" s="39"/>
      <c r="AW388" s="39"/>
      <c r="AX388" s="39"/>
      <c r="AY388" s="293">
        <f t="shared" si="38"/>
        <v>0</v>
      </c>
      <c r="AZ388" s="14"/>
      <c r="BA388" s="72"/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1</v>
      </c>
      <c r="BI388" s="17"/>
      <c r="BJ388" s="17" t="s">
        <v>1484</v>
      </c>
      <c r="BK388" s="17"/>
      <c r="BL388" s="16"/>
      <c r="BM388" s="15"/>
      <c r="BN388" s="15"/>
      <c r="BO388" s="165"/>
      <c r="BP388" s="17"/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/>
      </c>
    </row>
    <row r="389" spans="1:72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>
        <f t="shared" si="38"/>
        <v>0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1</v>
      </c>
      <c r="BI389" s="17"/>
      <c r="BJ389" s="17" t="s">
        <v>993</v>
      </c>
      <c r="BK389" s="17"/>
      <c r="BL389" s="16"/>
      <c r="BM389" s="15"/>
      <c r="BN389" s="15"/>
      <c r="BO389" s="165"/>
      <c r="BP389" s="17"/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/>
      </c>
    </row>
    <row r="390" spans="1:72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1485</v>
      </c>
      <c r="I390" s="173" t="s">
        <v>1486</v>
      </c>
      <c r="J390" s="217">
        <v>55</v>
      </c>
      <c r="K390" s="217">
        <v>136</v>
      </c>
      <c r="L390" s="84" t="s">
        <v>317</v>
      </c>
      <c r="M390" s="204" t="s">
        <v>1487</v>
      </c>
      <c r="N390" s="204" t="s">
        <v>1488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/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1489</v>
      </c>
      <c r="BK390" s="17"/>
      <c r="BL390" s="16"/>
      <c r="BM390" s="15"/>
      <c r="BN390" s="15"/>
      <c r="BO390" s="165"/>
      <c r="BP390" s="17"/>
      <c r="BQ390" s="13" t="str">
        <f t="shared" si="39"/>
        <v>Produção</v>
      </c>
      <c r="BR390" s="19">
        <f t="shared" si="40"/>
        <v>1</v>
      </c>
      <c r="BS390" s="19">
        <f t="shared" si="41"/>
        <v>0</v>
      </c>
      <c r="BT390" s="225" t="str">
        <f t="shared" si="36"/>
        <v/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/>
      </c>
      <c r="B392" s="171"/>
      <c r="C392" s="8" t="str">
        <f>IF(BS_CONTROLE[[#This Row],[DATA]]="","",WEEKNUM(BS_CONTROLE[[#This Row],[DATA]]))</f>
        <v/>
      </c>
      <c r="D392" s="52"/>
      <c r="E392" s="29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/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38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39"/>
        <v>Aderente</v>
      </c>
      <c r="BR392" s="19" t="str">
        <f t="shared" si="40"/>
        <v>*</v>
      </c>
      <c r="BS392" s="19" t="str">
        <f t="shared" si="41"/>
        <v>*</v>
      </c>
      <c r="BT392" s="225" t="str">
        <f t="shared" si="36"/>
        <v/>
      </c>
    </row>
    <row r="393" spans="1:72" hidden="1">
      <c r="A393" s="51" t="str">
        <f t="shared" si="37"/>
        <v/>
      </c>
      <c r="B393" s="171"/>
      <c r="C393" s="8" t="str">
        <f>IF(BS_CONTROLE[[#This Row],[DATA]]="","",WEEKNUM(BS_CONTROLE[[#This Row],[DATA]]))</f>
        <v/>
      </c>
      <c r="D393" s="52"/>
      <c r="E393" s="29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38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39"/>
        <v>Aderente</v>
      </c>
      <c r="BR393" s="19" t="str">
        <f t="shared" si="40"/>
        <v>*</v>
      </c>
      <c r="BS393" s="19" t="str">
        <f t="shared" si="41"/>
        <v>*</v>
      </c>
      <c r="BT393" s="225" t="str">
        <f t="shared" si="36"/>
        <v/>
      </c>
    </row>
    <row r="394" spans="1:72" hidden="1">
      <c r="A394" s="51" t="str">
        <f t="shared" si="37"/>
        <v/>
      </c>
      <c r="B394" s="171"/>
      <c r="C394" s="8" t="str">
        <f>IF(BS_CONTROLE[[#This Row],[DATA]]="","",WEEKNUM(BS_CONTROLE[[#This Row],[DATA]]))</f>
        <v/>
      </c>
      <c r="D394" s="52"/>
      <c r="E394" s="29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38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39"/>
        <v>Aderente</v>
      </c>
      <c r="BR394" s="19" t="str">
        <f t="shared" si="40"/>
        <v>*</v>
      </c>
      <c r="BS394" s="19" t="str">
        <f t="shared" si="41"/>
        <v>*</v>
      </c>
      <c r="BT394" s="225" t="str">
        <f t="shared" si="36"/>
        <v/>
      </c>
    </row>
    <row r="395" spans="1:72" hidden="1">
      <c r="A395" s="51" t="str">
        <f t="shared" si="37"/>
        <v/>
      </c>
      <c r="B395" s="171"/>
      <c r="C395" s="8" t="str">
        <f>IF(BS_CONTROLE[[#This Row],[DATA]]="","",WEEKNUM(BS_CONTROLE[[#This Row],[DATA]]))</f>
        <v/>
      </c>
      <c r="D395" s="52"/>
      <c r="E395" s="29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38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39"/>
        <v>Aderente</v>
      </c>
      <c r="BR395" s="19" t="str">
        <f t="shared" si="40"/>
        <v>*</v>
      </c>
      <c r="BS395" s="19" t="str">
        <f t="shared" si="41"/>
        <v>*</v>
      </c>
      <c r="BT395" s="225" t="str">
        <f t="shared" si="36"/>
        <v/>
      </c>
    </row>
    <row r="396" spans="1:72" hidden="1">
      <c r="A396" s="51" t="str">
        <f t="shared" si="37"/>
        <v/>
      </c>
      <c r="B396" s="171"/>
      <c r="C396" s="8" t="str">
        <f>IF(BS_CONTROLE[[#This Row],[DATA]]="","",WEEKNUM(BS_CONTROLE[[#This Row],[DATA]]))</f>
        <v/>
      </c>
      <c r="D396" s="52"/>
      <c r="E396" s="29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38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39"/>
        <v>Aderente</v>
      </c>
      <c r="BR396" s="19" t="str">
        <f t="shared" si="40"/>
        <v>*</v>
      </c>
      <c r="BS396" s="19" t="str">
        <f t="shared" si="41"/>
        <v>*</v>
      </c>
      <c r="BT396" s="225" t="str">
        <f t="shared" si="36"/>
        <v/>
      </c>
    </row>
    <row r="397" spans="1:72" hidden="1">
      <c r="A397" s="51" t="str">
        <f t="shared" si="37"/>
        <v/>
      </c>
      <c r="B397" s="171"/>
      <c r="C397" s="8" t="str">
        <f>IF(BS_CONTROLE[[#This Row],[DATA]]="","",WEEKNUM(BS_CONTROLE[[#This Row],[DATA]]))</f>
        <v/>
      </c>
      <c r="D397" s="52"/>
      <c r="E397" s="29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38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39"/>
        <v>Aderente</v>
      </c>
      <c r="BR397" s="19" t="str">
        <f t="shared" si="40"/>
        <v>*</v>
      </c>
      <c r="BS397" s="19" t="str">
        <f t="shared" si="41"/>
        <v>*</v>
      </c>
      <c r="BT397" s="225" t="str">
        <f t="shared" si="36"/>
        <v/>
      </c>
    </row>
    <row r="398" spans="1:72" hidden="1">
      <c r="A398" s="51" t="str">
        <f t="shared" si="37"/>
        <v/>
      </c>
      <c r="B398" s="171"/>
      <c r="C398" s="8" t="str">
        <f>IF(BS_CONTROLE[[#This Row],[DATA]]="","",WEEKNUM(BS_CONTROLE[[#This Row],[DATA]]))</f>
        <v/>
      </c>
      <c r="D398" s="52"/>
      <c r="E398" s="29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38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39"/>
        <v>Aderente</v>
      </c>
      <c r="BR398" s="19" t="str">
        <f t="shared" si="40"/>
        <v>*</v>
      </c>
      <c r="BS398" s="19" t="str">
        <f t="shared" si="41"/>
        <v>*</v>
      </c>
      <c r="BT398" s="225" t="str">
        <f t="shared" si="36"/>
        <v/>
      </c>
    </row>
    <row r="399" spans="1:72" hidden="1">
      <c r="A399" s="51" t="str">
        <f t="shared" si="37"/>
        <v/>
      </c>
      <c r="B399" s="171"/>
      <c r="C399" s="8" t="str">
        <f>IF(BS_CONTROLE[[#This Row],[DATA]]="","",WEEKNUM(BS_CONTROLE[[#This Row],[DATA]]))</f>
        <v/>
      </c>
      <c r="D399" s="52"/>
      <c r="E399" s="29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38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39"/>
        <v>Aderente</v>
      </c>
      <c r="BR399" s="19" t="str">
        <f t="shared" si="40"/>
        <v>*</v>
      </c>
      <c r="BS399" s="19" t="str">
        <f t="shared" si="41"/>
        <v>*</v>
      </c>
      <c r="BT399" s="225" t="str">
        <f t="shared" si="36"/>
        <v/>
      </c>
    </row>
    <row r="400" spans="1:72" hidden="1">
      <c r="A400" s="51" t="str">
        <f t="shared" si="37"/>
        <v/>
      </c>
      <c r="B400" s="171"/>
      <c r="C400" s="8" t="str">
        <f>IF(BS_CONTROLE[[#This Row],[DATA]]="","",WEEKNUM(BS_CONTROLE[[#This Row],[DATA]]))</f>
        <v/>
      </c>
      <c r="D400" s="52"/>
      <c r="E400" s="29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38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39"/>
        <v>Aderente</v>
      </c>
      <c r="BR400" s="19" t="str">
        <f t="shared" si="40"/>
        <v>*</v>
      </c>
      <c r="BS400" s="19" t="str">
        <f t="shared" si="41"/>
        <v>*</v>
      </c>
      <c r="BT400" s="225" t="str">
        <f t="shared" si="36"/>
        <v/>
      </c>
    </row>
    <row r="401" spans="1:72" hidden="1">
      <c r="A401" s="51" t="str">
        <f t="shared" si="37"/>
        <v/>
      </c>
      <c r="B401" s="171"/>
      <c r="C401" s="8" t="str">
        <f>IF(BS_CONTROLE[[#This Row],[DATA]]="","",WEEKNUM(BS_CONTROLE[[#This Row],[DATA]]))</f>
        <v/>
      </c>
      <c r="D401" s="52"/>
      <c r="E401" s="29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38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39"/>
        <v>Aderente</v>
      </c>
      <c r="BR401" s="19" t="str">
        <f t="shared" si="40"/>
        <v>*</v>
      </c>
      <c r="BS401" s="19" t="str">
        <f t="shared" si="41"/>
        <v>*</v>
      </c>
      <c r="BT401" s="225" t="str">
        <f t="shared" si="36"/>
        <v/>
      </c>
    </row>
    <row r="402" spans="1:72" hidden="1">
      <c r="A402" s="51" t="str">
        <f t="shared" si="37"/>
        <v/>
      </c>
      <c r="B402" s="171"/>
      <c r="C402" s="8" t="str">
        <f>IF(BS_CONTROLE[[#This Row],[DATA]]="","",WEEKNUM(BS_CONTROLE[[#This Row],[DATA]]))</f>
        <v/>
      </c>
      <c r="D402" s="52"/>
      <c r="E402" s="29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38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39"/>
        <v>Aderente</v>
      </c>
      <c r="BR402" s="19" t="str">
        <f t="shared" si="40"/>
        <v>*</v>
      </c>
      <c r="BS402" s="19" t="str">
        <f t="shared" si="41"/>
        <v>*</v>
      </c>
      <c r="BT402" s="225" t="str">
        <f t="shared" si="36"/>
        <v/>
      </c>
    </row>
    <row r="403" spans="1:72" hidden="1">
      <c r="A403" s="51" t="str">
        <f t="shared" si="37"/>
        <v/>
      </c>
      <c r="B403" s="171"/>
      <c r="C403" s="8" t="str">
        <f>IF(BS_CONTROLE[[#This Row],[DATA]]="","",WEEKNUM(BS_CONTROLE[[#This Row],[DATA]]))</f>
        <v/>
      </c>
      <c r="D403" s="52"/>
      <c r="E403" s="29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38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39"/>
        <v>Aderente</v>
      </c>
      <c r="BR403" s="19" t="str">
        <f t="shared" si="40"/>
        <v>*</v>
      </c>
      <c r="BS403" s="19" t="str">
        <f t="shared" si="41"/>
        <v>*</v>
      </c>
      <c r="BT403" s="225" t="str">
        <f t="shared" si="36"/>
        <v/>
      </c>
    </row>
    <row r="404" spans="1:72" hidden="1">
      <c r="A404" s="51" t="str">
        <f t="shared" si="37"/>
        <v/>
      </c>
      <c r="B404" s="171"/>
      <c r="C404" s="8" t="str">
        <f>IF(BS_CONTROLE[[#This Row],[DATA]]="","",WEEKNUM(BS_CONTROLE[[#This Row],[DATA]]))</f>
        <v/>
      </c>
      <c r="D404" s="52"/>
      <c r="E404" s="29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38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39"/>
        <v>Aderente</v>
      </c>
      <c r="BR404" s="19" t="str">
        <f t="shared" si="40"/>
        <v>*</v>
      </c>
      <c r="BS404" s="19" t="str">
        <f t="shared" si="41"/>
        <v>*</v>
      </c>
      <c r="BT404" s="225" t="str">
        <f t="shared" si="36"/>
        <v/>
      </c>
    </row>
    <row r="405" spans="1:72" hidden="1">
      <c r="A405" s="51" t="str">
        <f t="shared" si="37"/>
        <v/>
      </c>
      <c r="B405" s="171"/>
      <c r="C405" s="8" t="str">
        <f>IF(BS_CONTROLE[[#This Row],[DATA]]="","",WEEKNUM(BS_CONTROLE[[#This Row],[DATA]]))</f>
        <v/>
      </c>
      <c r="D405" s="52"/>
      <c r="E405" s="29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38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39"/>
        <v>Aderente</v>
      </c>
      <c r="BR405" s="19" t="str">
        <f t="shared" si="40"/>
        <v>*</v>
      </c>
      <c r="BS405" s="19" t="str">
        <f t="shared" si="41"/>
        <v>*</v>
      </c>
      <c r="BT405" s="225" t="str">
        <f t="shared" si="36"/>
        <v/>
      </c>
    </row>
    <row r="406" spans="1:72" hidden="1">
      <c r="A406" s="51" t="str">
        <f t="shared" si="37"/>
        <v/>
      </c>
      <c r="B406" s="171"/>
      <c r="C406" s="8" t="str">
        <f>IF(BS_CONTROLE[[#This Row],[DATA]]="","",WEEKNUM(BS_CONTROLE[[#This Row],[DATA]]))</f>
        <v/>
      </c>
      <c r="D406" s="52"/>
      <c r="E406" s="29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38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39"/>
        <v>Aderente</v>
      </c>
      <c r="BR406" s="19" t="str">
        <f t="shared" si="40"/>
        <v>*</v>
      </c>
      <c r="BS406" s="19" t="str">
        <f t="shared" si="41"/>
        <v>*</v>
      </c>
      <c r="BT406" s="225" t="str">
        <f t="shared" si="36"/>
        <v/>
      </c>
    </row>
    <row r="407" spans="1:72" hidden="1">
      <c r="A407" s="51" t="str">
        <f t="shared" si="37"/>
        <v/>
      </c>
      <c r="B407" s="171"/>
      <c r="C407" s="8" t="str">
        <f>IF(BS_CONTROLE[[#This Row],[DATA]]="","",WEEKNUM(BS_CONTROLE[[#This Row],[DATA]]))</f>
        <v/>
      </c>
      <c r="D407" s="52"/>
      <c r="E407" s="29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38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39"/>
        <v>Aderente</v>
      </c>
      <c r="BR407" s="19" t="str">
        <f t="shared" si="40"/>
        <v>*</v>
      </c>
      <c r="BS407" s="19" t="str">
        <f t="shared" si="41"/>
        <v>*</v>
      </c>
      <c r="BT407" s="225" t="str">
        <f t="shared" si="36"/>
        <v/>
      </c>
    </row>
    <row r="408" spans="1:72" hidden="1">
      <c r="A408" s="51" t="str">
        <f t="shared" si="37"/>
        <v/>
      </c>
      <c r="B408" s="171"/>
      <c r="C408" s="8" t="str">
        <f>IF(BS_CONTROLE[[#This Row],[DATA]]="","",WEEKNUM(BS_CONTROLE[[#This Row],[DATA]]))</f>
        <v/>
      </c>
      <c r="D408" s="52"/>
      <c r="E408" s="29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38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39"/>
        <v>Aderente</v>
      </c>
      <c r="BR408" s="19" t="str">
        <f t="shared" si="40"/>
        <v>*</v>
      </c>
      <c r="BS408" s="19" t="str">
        <f t="shared" si="41"/>
        <v>*</v>
      </c>
      <c r="BT408" s="225" t="str">
        <f t="shared" si="36"/>
        <v/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idden="1">
      <c r="A410" s="51" t="str">
        <f t="shared" si="37"/>
        <v/>
      </c>
      <c r="B410" s="171"/>
      <c r="C410" s="8" t="str">
        <f>IF(BS_CONTROLE[[#This Row],[DATA]]="","",WEEKNUM(BS_CONTROLE[[#This Row],[DATA]]))</f>
        <v/>
      </c>
      <c r="D410" s="52"/>
      <c r="E410" s="29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38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39"/>
        <v>Aderente</v>
      </c>
      <c r="BR410" s="19" t="str">
        <f t="shared" si="40"/>
        <v>*</v>
      </c>
      <c r="BS410" s="19" t="str">
        <f t="shared" si="41"/>
        <v>*</v>
      </c>
      <c r="BT410" s="225" t="str">
        <f t="shared" si="36"/>
        <v/>
      </c>
    </row>
    <row r="411" spans="1:72" hidden="1">
      <c r="A411" s="51" t="str">
        <f t="shared" si="37"/>
        <v/>
      </c>
      <c r="B411" s="171"/>
      <c r="C411" s="8" t="str">
        <f>IF(BS_CONTROLE[[#This Row],[DATA]]="","",WEEKNUM(BS_CONTROLE[[#This Row],[DATA]]))</f>
        <v/>
      </c>
      <c r="D411" s="52"/>
      <c r="E411" s="29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38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39"/>
        <v>Aderente</v>
      </c>
      <c r="BR411" s="19" t="str">
        <f t="shared" si="40"/>
        <v>*</v>
      </c>
      <c r="BS411" s="19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/>
      </c>
      <c r="B415" s="171"/>
      <c r="C415" s="8" t="str">
        <f>IF(BS_CONTROLE[[#This Row],[DATA]]="","",WEEKNUM(BS_CONTROLE[[#This Row],[DATA]]))</f>
        <v/>
      </c>
      <c r="D415" s="52"/>
      <c r="E415" s="29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38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39"/>
        <v>Aderente</v>
      </c>
      <c r="BR415" s="19" t="str">
        <f t="shared" si="40"/>
        <v>*</v>
      </c>
      <c r="BS415" s="19" t="str">
        <f t="shared" si="41"/>
        <v>*</v>
      </c>
      <c r="BT415" s="225" t="str">
        <f t="shared" si="42"/>
        <v/>
      </c>
    </row>
    <row r="416" spans="1:72" hidden="1">
      <c r="A416" s="51" t="str">
        <f t="shared" si="37"/>
        <v/>
      </c>
      <c r="B416" s="171"/>
      <c r="C416" s="8" t="str">
        <f>IF(BS_CONTROLE[[#This Row],[DATA]]="","",WEEKNUM(BS_CONTROLE[[#This Row],[DATA]]))</f>
        <v/>
      </c>
      <c r="D416" s="52"/>
      <c r="E416" s="29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38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39"/>
        <v>Aderente</v>
      </c>
      <c r="BR416" s="19" t="str">
        <f t="shared" si="40"/>
        <v>*</v>
      </c>
      <c r="BS416" s="19" t="str">
        <f t="shared" si="41"/>
        <v>*</v>
      </c>
      <c r="BT416" s="225" t="str">
        <f t="shared" si="42"/>
        <v/>
      </c>
    </row>
    <row r="417" spans="1:72" hidden="1">
      <c r="A417" s="51" t="str">
        <f t="shared" si="37"/>
        <v/>
      </c>
      <c r="B417" s="171"/>
      <c r="C417" s="8" t="str">
        <f>IF(BS_CONTROLE[[#This Row],[DATA]]="","",WEEKNUM(BS_CONTROLE[[#This Row],[DATA]]))</f>
        <v/>
      </c>
      <c r="D417" s="52"/>
      <c r="E417" s="29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38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39"/>
        <v>Aderente</v>
      </c>
      <c r="BR417" s="19" t="str">
        <f t="shared" si="40"/>
        <v>*</v>
      </c>
      <c r="BS417" s="19" t="str">
        <f t="shared" si="41"/>
        <v>*</v>
      </c>
      <c r="BT417" s="225" t="str">
        <f t="shared" si="42"/>
        <v/>
      </c>
    </row>
    <row r="418" spans="1:72" hidden="1">
      <c r="A418" s="51" t="str">
        <f t="shared" si="37"/>
        <v/>
      </c>
      <c r="B418" s="171"/>
      <c r="C418" s="8" t="str">
        <f>IF(BS_CONTROLE[[#This Row],[DATA]]="","",WEEKNUM(BS_CONTROLE[[#This Row],[DATA]]))</f>
        <v/>
      </c>
      <c r="D418" s="52"/>
      <c r="E418" s="29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38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/>
      </c>
      <c r="B419" s="171"/>
      <c r="C419" s="8" t="str">
        <f>IF(BS_CONTROLE[[#This Row],[DATA]]="","",WEEKNUM(BS_CONTROLE[[#This Row],[DATA]]))</f>
        <v/>
      </c>
      <c r="D419" s="52"/>
      <c r="E419" s="29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38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39"/>
        <v>Aderente</v>
      </c>
      <c r="BR419" s="19" t="str">
        <f t="shared" si="40"/>
        <v>*</v>
      </c>
      <c r="BS419" s="19" t="str">
        <f t="shared" si="41"/>
        <v>*</v>
      </c>
      <c r="BT419" s="225" t="str">
        <f t="shared" si="42"/>
        <v/>
      </c>
    </row>
    <row r="420" spans="1:72" hidden="1">
      <c r="A420" s="51" t="str">
        <f t="shared" si="37"/>
        <v/>
      </c>
      <c r="B420" s="171"/>
      <c r="C420" s="8" t="str">
        <f>IF(BS_CONTROLE[[#This Row],[DATA]]="","",WEEKNUM(BS_CONTROLE[[#This Row],[DATA]]))</f>
        <v/>
      </c>
      <c r="D420" s="52"/>
      <c r="E420" s="29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38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39"/>
        <v>Aderente</v>
      </c>
      <c r="BR420" s="19" t="str">
        <f t="shared" si="40"/>
        <v>*</v>
      </c>
      <c r="BS420" s="19" t="str">
        <f t="shared" si="41"/>
        <v>*</v>
      </c>
      <c r="BT420" s="225" t="str">
        <f t="shared" si="42"/>
        <v/>
      </c>
    </row>
    <row r="421" spans="1:72" hidden="1">
      <c r="A421" s="51" t="str">
        <f t="shared" si="37"/>
        <v/>
      </c>
      <c r="B421" s="171"/>
      <c r="C421" s="8" t="str">
        <f>IF(BS_CONTROLE[[#This Row],[DATA]]="","",WEEKNUM(BS_CONTROLE[[#This Row],[DATA]]))</f>
        <v/>
      </c>
      <c r="D421" s="52"/>
      <c r="E421" s="29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38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39"/>
        <v>Aderente</v>
      </c>
      <c r="BR421" s="19" t="str">
        <f t="shared" si="40"/>
        <v>*</v>
      </c>
      <c r="BS421" s="19" t="str">
        <f t="shared" si="41"/>
        <v>*</v>
      </c>
      <c r="BT421" s="225" t="str">
        <f t="shared" si="42"/>
        <v/>
      </c>
    </row>
    <row r="422" spans="1:72" hidden="1">
      <c r="A422" s="51" t="str">
        <f t="shared" si="37"/>
        <v/>
      </c>
      <c r="B422" s="171"/>
      <c r="C422" s="8" t="str">
        <f>IF(BS_CONTROLE[[#This Row],[DATA]]="","",WEEKNUM(BS_CONTROLE[[#This Row],[DATA]]))</f>
        <v/>
      </c>
      <c r="D422" s="52"/>
      <c r="E422" s="29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38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39"/>
        <v>Aderente</v>
      </c>
      <c r="BR422" s="19" t="str">
        <f t="shared" si="40"/>
        <v>*</v>
      </c>
      <c r="BS422" s="19" t="str">
        <f t="shared" si="41"/>
        <v>*</v>
      </c>
      <c r="BT422" s="225" t="str">
        <f t="shared" si="42"/>
        <v/>
      </c>
    </row>
    <row r="423" spans="1:72" hidden="1">
      <c r="A423" s="51" t="str">
        <f t="shared" si="37"/>
        <v/>
      </c>
      <c r="B423" s="171"/>
      <c r="C423" s="8" t="str">
        <f>IF(BS_CONTROLE[[#This Row],[DATA]]="","",WEEKNUM(BS_CONTROLE[[#This Row],[DATA]]))</f>
        <v/>
      </c>
      <c r="D423" s="52"/>
      <c r="E423" s="29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38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39"/>
        <v>Aderente</v>
      </c>
      <c r="BR423" s="19" t="str">
        <f t="shared" si="40"/>
        <v>*</v>
      </c>
      <c r="BS423" s="19" t="str">
        <f t="shared" si="41"/>
        <v>*</v>
      </c>
      <c r="BT423" s="225" t="str">
        <f t="shared" si="42"/>
        <v/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/>
      </c>
      <c r="B425" s="171"/>
      <c r="C425" s="8" t="str">
        <f>IF(BS_CONTROLE[[#This Row],[DATA]]="","",WEEKNUM(BS_CONTROLE[[#This Row],[DATA]]))</f>
        <v/>
      </c>
      <c r="D425" s="52"/>
      <c r="E425" s="29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38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39"/>
        <v>Aderente</v>
      </c>
      <c r="BR425" s="19" t="str">
        <f t="shared" si="40"/>
        <v>*</v>
      </c>
      <c r="BS425" s="19" t="str">
        <f t="shared" si="41"/>
        <v>*</v>
      </c>
      <c r="BT425" s="225" t="str">
        <f t="shared" si="42"/>
        <v/>
      </c>
    </row>
    <row r="426" spans="1:72" hidden="1">
      <c r="A426" s="51" t="str">
        <f t="shared" si="37"/>
        <v/>
      </c>
      <c r="B426" s="171"/>
      <c r="C426" s="8" t="str">
        <f>IF(BS_CONTROLE[[#This Row],[DATA]]="","",WEEKNUM(BS_CONTROLE[[#This Row],[DATA]]))</f>
        <v/>
      </c>
      <c r="D426" s="52"/>
      <c r="E426" s="29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38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39"/>
        <v>Aderente</v>
      </c>
      <c r="BR426" s="19" t="str">
        <f t="shared" si="40"/>
        <v>*</v>
      </c>
      <c r="BS426" s="19" t="str">
        <f t="shared" si="41"/>
        <v>*</v>
      </c>
      <c r="BT426" s="225" t="str">
        <f t="shared" si="42"/>
        <v/>
      </c>
    </row>
    <row r="427" spans="1:72" hidden="1">
      <c r="A427" s="51" t="str">
        <f t="shared" si="37"/>
        <v/>
      </c>
      <c r="B427" s="171"/>
      <c r="C427" s="8" t="str">
        <f>IF(BS_CONTROLE[[#This Row],[DATA]]="","",WEEKNUM(BS_CONTROLE[[#This Row],[DATA]]))</f>
        <v/>
      </c>
      <c r="D427" s="52"/>
      <c r="E427" s="29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38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39"/>
        <v>Aderente</v>
      </c>
      <c r="BR427" s="19" t="str">
        <f t="shared" si="40"/>
        <v>*</v>
      </c>
      <c r="BS427" s="19" t="str">
        <f t="shared" si="41"/>
        <v>*</v>
      </c>
      <c r="BT427" s="225" t="str">
        <f t="shared" si="42"/>
        <v/>
      </c>
    </row>
    <row r="428" spans="1:72" hidden="1">
      <c r="A428" s="51" t="str">
        <f t="shared" si="37"/>
        <v/>
      </c>
      <c r="B428" s="171"/>
      <c r="C428" s="8" t="str">
        <f>IF(BS_CONTROLE[[#This Row],[DATA]]="","",WEEKNUM(BS_CONTROLE[[#This Row],[DATA]]))</f>
        <v/>
      </c>
      <c r="D428" s="52"/>
      <c r="E428" s="29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38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39"/>
        <v>Aderente</v>
      </c>
      <c r="BR428" s="19" t="str">
        <f t="shared" si="40"/>
        <v>*</v>
      </c>
      <c r="BS428" s="19" t="str">
        <f t="shared" si="41"/>
        <v>*</v>
      </c>
      <c r="BT428" s="225" t="str">
        <f t="shared" si="42"/>
        <v/>
      </c>
    </row>
    <row r="429" spans="1:72" hidden="1">
      <c r="A429" s="51" t="str">
        <f t="shared" si="37"/>
        <v/>
      </c>
      <c r="B429" s="171"/>
      <c r="C429" s="8" t="str">
        <f>IF(BS_CONTROLE[[#This Row],[DATA]]="","",WEEKNUM(BS_CONTROLE[[#This Row],[DATA]]))</f>
        <v/>
      </c>
      <c r="D429" s="52"/>
      <c r="E429" s="29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si="38"/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si="39"/>
        <v>Aderente</v>
      </c>
      <c r="BR429" s="19" t="str">
        <f t="shared" si="40"/>
        <v>*</v>
      </c>
      <c r="BS429" s="19" t="str">
        <f t="shared" si="41"/>
        <v>*</v>
      </c>
      <c r="BT429" s="225" t="str">
        <f t="shared" si="42"/>
        <v/>
      </c>
    </row>
    <row r="430" spans="1:72" hidden="1">
      <c r="A430" s="51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2"/>
      <c r="E430" s="29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ref="AY430:AY493" si="44">IF(D430="","*",IFERROR(IF(ISODD(COUNT(AS430:AX1024)),"ERRO",SUM((AT430-AS430),(AV430-AU430),(AX430-AW430))),"ERRO"))</f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ref="BQ430:BQ493" si="45">IF(AND(BR430&lt;1,BS430&lt;1),"Produção e Intervalo",IF(BR430&lt;1,"Intervalo",IF(BS430&lt;1,"Produção","Aderente")))</f>
        <v>Aderente</v>
      </c>
      <c r="BR430" s="19" t="str">
        <f t="shared" ref="BR430:BR493" si="46">IF(OR(B430="",F430=""),"*",AY430/P430)</f>
        <v>*</v>
      </c>
      <c r="BS430" s="19" t="str">
        <f t="shared" ref="BS430:BS493" si="47">IF(OR(B430="",F430=""),"*",BA430/Q430)</f>
        <v>*</v>
      </c>
      <c r="BT430" s="225" t="str">
        <f t="shared" si="42"/>
        <v/>
      </c>
    </row>
    <row r="431" spans="1:72" hidden="1">
      <c r="A431" s="51" t="str">
        <f t="shared" si="43"/>
        <v/>
      </c>
      <c r="B431" s="171"/>
      <c r="C431" s="8" t="str">
        <f>IF(BS_CONTROLE[[#This Row],[DATA]]="","",WEEKNUM(BS_CONTROLE[[#This Row],[DATA]]))</f>
        <v/>
      </c>
      <c r="D431" s="52"/>
      <c r="E431" s="29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4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5"/>
        <v>Aderente</v>
      </c>
      <c r="BR431" s="19" t="str">
        <f t="shared" si="46"/>
        <v>*</v>
      </c>
      <c r="BS431" s="19" t="str">
        <f t="shared" si="47"/>
        <v>*</v>
      </c>
      <c r="BT431" s="225" t="str">
        <f t="shared" si="42"/>
        <v/>
      </c>
    </row>
    <row r="432" spans="1:72" hidden="1">
      <c r="A432" s="51" t="str">
        <f t="shared" si="43"/>
        <v/>
      </c>
      <c r="B432" s="171"/>
      <c r="C432" s="8" t="str">
        <f>IF(BS_CONTROLE[[#This Row],[DATA]]="","",WEEKNUM(BS_CONTROLE[[#This Row],[DATA]]))</f>
        <v/>
      </c>
      <c r="D432" s="52"/>
      <c r="E432" s="29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4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5"/>
        <v>Aderente</v>
      </c>
      <c r="BR432" s="19" t="str">
        <f t="shared" si="46"/>
        <v>*</v>
      </c>
      <c r="BS432" s="19" t="str">
        <f t="shared" si="47"/>
        <v>*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/>
      </c>
      <c r="B435" s="171"/>
      <c r="C435" s="8" t="str">
        <f>IF(BS_CONTROLE[[#This Row],[DATA]]="","",WEEKNUM(BS_CONTROLE[[#This Row],[DATA]]))</f>
        <v/>
      </c>
      <c r="D435" s="52"/>
      <c r="E435" s="29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4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5"/>
        <v>Aderente</v>
      </c>
      <c r="BR435" s="19" t="str">
        <f t="shared" si="46"/>
        <v>*</v>
      </c>
      <c r="BS435" s="19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/>
      </c>
      <c r="B437" s="171"/>
      <c r="C437" s="8" t="str">
        <f>IF(BS_CONTROLE[[#This Row],[DATA]]="","",WEEKNUM(BS_CONTROLE[[#This Row],[DATA]]))</f>
        <v/>
      </c>
      <c r="D437" s="52"/>
      <c r="E437" s="29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4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5"/>
        <v>Aderente</v>
      </c>
      <c r="BR437" s="19" t="str">
        <f t="shared" si="46"/>
        <v>*</v>
      </c>
      <c r="BS437" s="19" t="str">
        <f t="shared" si="47"/>
        <v>*</v>
      </c>
      <c r="BT437" s="225" t="str">
        <f t="shared" si="48"/>
        <v/>
      </c>
    </row>
    <row r="438" spans="1:72" hidden="1">
      <c r="A438" s="51" t="str">
        <f t="shared" si="43"/>
        <v/>
      </c>
      <c r="B438" s="171"/>
      <c r="C438" s="8" t="str">
        <f>IF(BS_CONTROLE[[#This Row],[DATA]]="","",WEEKNUM(BS_CONTROLE[[#This Row],[DATA]]))</f>
        <v/>
      </c>
      <c r="D438" s="52"/>
      <c r="E438" s="29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4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/>
      </c>
      <c r="B439" s="171"/>
      <c r="C439" s="8" t="str">
        <f>IF(BS_CONTROLE[[#This Row],[DATA]]="","",WEEKNUM(BS_CONTROLE[[#This Row],[DATA]]))</f>
        <v/>
      </c>
      <c r="D439" s="52"/>
      <c r="E439" s="29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4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5"/>
        <v>Aderente</v>
      </c>
      <c r="BR439" s="19" t="str">
        <f t="shared" si="46"/>
        <v>*</v>
      </c>
      <c r="BS439" s="19" t="str">
        <f t="shared" si="47"/>
        <v>*</v>
      </c>
      <c r="BT439" s="225" t="str">
        <f t="shared" si="48"/>
        <v/>
      </c>
    </row>
    <row r="440" spans="1:72" hidden="1">
      <c r="A440" s="51" t="str">
        <f t="shared" si="43"/>
        <v/>
      </c>
      <c r="B440" s="171"/>
      <c r="C440" s="8" t="str">
        <f>IF(BS_CONTROLE[[#This Row],[DATA]]="","",WEEKNUM(BS_CONTROLE[[#This Row],[DATA]]))</f>
        <v/>
      </c>
      <c r="D440" s="52"/>
      <c r="E440" s="29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4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/>
      </c>
      <c r="B441" s="171"/>
      <c r="C441" s="8" t="str">
        <f>IF(BS_CONTROLE[[#This Row],[DATA]]="","",WEEKNUM(BS_CONTROLE[[#This Row],[DATA]]))</f>
        <v/>
      </c>
      <c r="D441" s="52"/>
      <c r="E441" s="29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4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5"/>
        <v>Aderente</v>
      </c>
      <c r="BR441" s="19" t="str">
        <f t="shared" si="46"/>
        <v>*</v>
      </c>
      <c r="BS441" s="19" t="str">
        <f t="shared" si="47"/>
        <v>*</v>
      </c>
      <c r="BT441" s="225" t="str">
        <f t="shared" si="48"/>
        <v/>
      </c>
    </row>
    <row r="442" spans="1:72" hidden="1">
      <c r="A442" s="51" t="str">
        <f t="shared" si="43"/>
        <v/>
      </c>
      <c r="B442" s="171"/>
      <c r="C442" s="8" t="str">
        <f>IF(BS_CONTROLE[[#This Row],[DATA]]="","",WEEKNUM(BS_CONTROLE[[#This Row],[DATA]]))</f>
        <v/>
      </c>
      <c r="D442" s="52"/>
      <c r="E442" s="29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4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5"/>
        <v>Aderente</v>
      </c>
      <c r="BR442" s="19" t="str">
        <f t="shared" si="46"/>
        <v>*</v>
      </c>
      <c r="BS442" s="19" t="str">
        <f t="shared" si="47"/>
        <v>*</v>
      </c>
      <c r="BT442" s="225" t="str">
        <f t="shared" si="48"/>
        <v/>
      </c>
    </row>
    <row r="443" spans="1:72" hidden="1">
      <c r="A443" s="51" t="str">
        <f t="shared" si="43"/>
        <v/>
      </c>
      <c r="B443" s="171"/>
      <c r="C443" s="8" t="str">
        <f>IF(BS_CONTROLE[[#This Row],[DATA]]="","",WEEKNUM(BS_CONTROLE[[#This Row],[DATA]]))</f>
        <v/>
      </c>
      <c r="D443" s="52"/>
      <c r="E443" s="29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4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5"/>
        <v>Aderente</v>
      </c>
      <c r="BR443" s="19" t="str">
        <f t="shared" si="46"/>
        <v>*</v>
      </c>
      <c r="BS443" s="19" t="str">
        <f t="shared" si="47"/>
        <v>*</v>
      </c>
      <c r="BT443" s="225" t="str">
        <f t="shared" si="48"/>
        <v/>
      </c>
    </row>
    <row r="444" spans="1:72" hidden="1">
      <c r="A444" s="51" t="str">
        <f t="shared" si="43"/>
        <v/>
      </c>
      <c r="B444" s="171"/>
      <c r="C444" s="8" t="str">
        <f>IF(BS_CONTROLE[[#This Row],[DATA]]="","",WEEKNUM(BS_CONTROLE[[#This Row],[DATA]]))</f>
        <v/>
      </c>
      <c r="D444" s="52"/>
      <c r="E444" s="29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4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5"/>
        <v>Aderente</v>
      </c>
      <c r="BR444" s="19" t="str">
        <f t="shared" si="46"/>
        <v>*</v>
      </c>
      <c r="BS444" s="19" t="str">
        <f t="shared" si="47"/>
        <v>*</v>
      </c>
      <c r="BT444" s="225" t="str">
        <f t="shared" si="48"/>
        <v/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52"/>
      <c r="E446" s="29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52"/>
      <c r="E447" s="29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/>
      </c>
      <c r="B448" s="171"/>
      <c r="C448" s="8" t="str">
        <f>IF(BS_CONTROLE[[#This Row],[DATA]]="","",WEEKNUM(BS_CONTROLE[[#This Row],[DATA]]))</f>
        <v/>
      </c>
      <c r="D448" s="52"/>
      <c r="E448" s="29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4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5"/>
        <v>Aderente</v>
      </c>
      <c r="BR448" s="19" t="str">
        <f t="shared" si="46"/>
        <v>*</v>
      </c>
      <c r="BS448" s="19" t="str">
        <f t="shared" si="47"/>
        <v>*</v>
      </c>
      <c r="BT448" s="225" t="str">
        <f t="shared" si="48"/>
        <v/>
      </c>
    </row>
    <row r="449" spans="1:72" hidden="1">
      <c r="A449" s="51" t="str">
        <f t="shared" si="43"/>
        <v/>
      </c>
      <c r="B449" s="171"/>
      <c r="C449" s="8" t="str">
        <f>IF(BS_CONTROLE[[#This Row],[DATA]]="","",WEEKNUM(BS_CONTROLE[[#This Row],[DATA]]))</f>
        <v/>
      </c>
      <c r="D449" s="52"/>
      <c r="E449" s="29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4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5"/>
        <v>Aderente</v>
      </c>
      <c r="BR449" s="19" t="str">
        <f t="shared" si="46"/>
        <v>*</v>
      </c>
      <c r="BS449" s="19" t="str">
        <f t="shared" si="47"/>
        <v>*</v>
      </c>
      <c r="BT449" s="225" t="str">
        <f t="shared" si="48"/>
        <v/>
      </c>
    </row>
    <row r="450" spans="1:72" hidden="1">
      <c r="A450" s="51" t="str">
        <f t="shared" si="43"/>
        <v/>
      </c>
      <c r="B450" s="171"/>
      <c r="C450" s="8" t="str">
        <f>IF(BS_CONTROLE[[#This Row],[DATA]]="","",WEEKNUM(BS_CONTROLE[[#This Row],[DATA]]))</f>
        <v/>
      </c>
      <c r="D450" s="52"/>
      <c r="E450" s="29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4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5"/>
        <v>Aderente</v>
      </c>
      <c r="BR450" s="19" t="str">
        <f t="shared" si="46"/>
        <v>*</v>
      </c>
      <c r="BS450" s="19" t="str">
        <f t="shared" si="47"/>
        <v>*</v>
      </c>
      <c r="BT450" s="225" t="str">
        <f t="shared" si="48"/>
        <v/>
      </c>
    </row>
    <row r="451" spans="1:72" hidden="1">
      <c r="A451" s="51" t="str">
        <f t="shared" si="43"/>
        <v/>
      </c>
      <c r="B451" s="171"/>
      <c r="C451" s="8" t="str">
        <f>IF(BS_CONTROLE[[#This Row],[DATA]]="","",WEEKNUM(BS_CONTROLE[[#This Row],[DATA]]))</f>
        <v/>
      </c>
      <c r="D451" s="52"/>
      <c r="E451" s="29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4" t="s">
        <v>317</v>
      </c>
      <c r="M451" s="204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04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73"/>
      <c r="P451" s="17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198"/>
      <c r="W451" s="173"/>
      <c r="X451" s="218"/>
      <c r="Y451" s="158"/>
      <c r="Z451" s="158"/>
      <c r="AA451" s="8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58" t="str">
        <f>IF(BS_CONTROLE[[#This Row],[Local - Partida]]=0, "-", BS_CONTROLE[[#This Row],[Local - Partida]])</f>
        <v>-</v>
      </c>
      <c r="AL451" s="258" t="str">
        <f>IF(BS_CONTROLE[[#This Row],[Local - Encerramento]]=0, "-", BS_CONTROLE[[#This Row],[Local - Encerramento]])</f>
        <v>-</v>
      </c>
      <c r="AM451" s="258" t="str">
        <f>IF(BS_CONTROLE[[#This Row],[Entre - Estações]]=0, "-", BS_CONTROLE[[#This Row],[Entre - Estações]])</f>
        <v>-</v>
      </c>
      <c r="AN451" s="258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39"/>
      <c r="AS451" s="39"/>
      <c r="AT451" s="39"/>
      <c r="AU451" s="39"/>
      <c r="AV451" s="39"/>
      <c r="AW451" s="39"/>
      <c r="AX451" s="39"/>
      <c r="AY451" s="293" t="str">
        <f t="shared" si="44"/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17"/>
      <c r="BK451" s="17"/>
      <c r="BL451" s="16"/>
      <c r="BM451" s="15"/>
      <c r="BN451" s="15"/>
      <c r="BO451" s="165"/>
      <c r="BP451" s="17"/>
      <c r="BQ451" s="13" t="str">
        <f t="shared" si="45"/>
        <v>Aderente</v>
      </c>
      <c r="BR451" s="19" t="str">
        <f t="shared" si="46"/>
        <v>*</v>
      </c>
      <c r="BS451" s="19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2"/>
      <c r="E452" s="294">
        <v>446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2"/>
      <c r="E453" s="294">
        <v>447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2"/>
      <c r="E454" s="294">
        <v>448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2"/>
      <c r="E456" s="294">
        <v>450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2"/>
      <c r="E458" s="294">
        <v>452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2"/>
      <c r="E459" s="294">
        <v>453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2"/>
      <c r="E460" s="294">
        <v>454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2"/>
      <c r="E462" s="294">
        <v>456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2"/>
      <c r="E463" s="294">
        <v>457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2"/>
      <c r="E464" s="294">
        <v>458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2"/>
      <c r="E465" s="294">
        <v>459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2"/>
      <c r="E466" s="294">
        <v>460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2"/>
      <c r="E467" s="295">
        <v>461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2"/>
      <c r="E468" s="294">
        <v>462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2"/>
      <c r="E469" s="294">
        <v>463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2"/>
      <c r="E470" s="294">
        <v>464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2"/>
      <c r="E471" s="294">
        <v>465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9:Q451 O386:Q387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451 X365:X369 V370:X370 Y365:Y370 V371:Y383 V389:X389 V384:X387 Y384:Y389 W390:Y39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451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" name="Range1_14_1_1_1"/>
    <protectedRange sqref="F6:F7 F25 F14 F31:F32 F56:F57 F80:F81 F113 F107:F108 F159:F160 F169 F187:F188 F218 F220 F251 F253 F261 F283 F287 F337 F341 F364 F368" name="Range1_14_1_2_1"/>
    <protectedRange sqref="J7 J27 J20 J25 J14 J75 J97 J103 J113 J144 J148 J151 J156:J157 J169 J178 J183 J206 J212 J215 J241 J261 J279 J305 J300:J301 J325:J326 J334 J343 J354:J355 J361 J357:J358 J388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" name="Range1_19_1"/>
    <protectedRange sqref="AA27:AC27 AA25:AE25 AA75:AC75 AA103:AC103 AA148:AE148 AA151:AC151 AA212:AE212 AA301:AE301 AA326:AE326 AA358:AE358" name="Range1_19_1_4"/>
    <protectedRange sqref="D39:D42 D119:D122 D227:D230 D271 D299 D353" name="Range1_14_1_1_1_1"/>
    <protectedRange sqref="F39:F42 F119:F122 F227:F231 F271 F299 F353" name="Range1_14_1_2_1_1"/>
    <protectedRange sqref="J40:J42 J120:J122" name="Range1_16_2_1"/>
    <protectedRange sqref="O40:Q42 O120:Q122" name="Range1_17_2_1"/>
    <protectedRange sqref="AA41:AC42 AA40:AE40 AA121:AC122 AA120:AE120 AA351:AC351 AB350:AC350 AB379:AC379" name="Range1_19_1_1"/>
    <protectedRange sqref="AD42:AE42 AD122:AE122 AD351:AE351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" name="Range1_16_2_3"/>
    <protectedRange sqref="O46:Q46 O125:Q125 O236:Q236 O273:Q273 O385:Q38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79" operator="equal">
      <formula>"ERRO"</formula>
    </cfRule>
  </conditionalFormatting>
  <conditionalFormatting sqref="X4 Y476:Y551 Y1:Z157 Y159:Z475">
    <cfRule type="cellIs" dxfId="140" priority="18468" operator="equal">
      <formula>"OPORTUNIDADE"</formula>
    </cfRule>
  </conditionalFormatting>
  <conditionalFormatting sqref="AZ6:AZ523">
    <cfRule type="expression" dxfId="139" priority="18463">
      <formula>$BU6=1</formula>
    </cfRule>
  </conditionalFormatting>
  <conditionalFormatting sqref="BQ6:BQ600">
    <cfRule type="cellIs" dxfId="138" priority="18474" operator="equal">
      <formula>"Produção e Intervalo"</formula>
    </cfRule>
    <cfRule type="cellIs" dxfId="137" priority="18475" operator="equal">
      <formula>"Aderente"</formula>
    </cfRule>
    <cfRule type="cellIs" dxfId="136" priority="18476" operator="equal">
      <formula>"Intervalo"</formula>
    </cfRule>
    <cfRule type="cellIs" dxfId="135" priority="18477" operator="equal">
      <formula>"Produção"</formula>
    </cfRule>
    <cfRule type="cellIs" dxfId="134" priority="18478" operator="equal">
      <formula>"ERRO"</formula>
    </cfRule>
  </conditionalFormatting>
  <conditionalFormatting sqref="BR6:BS553">
    <cfRule type="cellIs" dxfId="133" priority="18456" operator="equal">
      <formula>"*"</formula>
    </cfRule>
    <cfRule type="cellIs" dxfId="132" priority="18457" operator="greaterThanOrEqual">
      <formula>1</formula>
    </cfRule>
    <cfRule type="cellIs" dxfId="131" priority="18458" operator="lessThan">
      <formula>1</formula>
    </cfRule>
  </conditionalFormatting>
  <conditionalFormatting sqref="X476:X523 Y476:Y551 Y6:Z157 Y159:Z475">
    <cfRule type="cellIs" dxfId="130" priority="18404" operator="equal">
      <formula>"NÃO"</formula>
    </cfRule>
    <cfRule type="cellIs" dxfId="129" priority="18405" operator="equal">
      <formula>"SIM"</formula>
    </cfRule>
  </conditionalFormatting>
  <conditionalFormatting sqref="X476:X523">
    <cfRule type="cellIs" dxfId="128" priority="18403" operator="equal">
      <formula>"OPORTUNIDADE"</formula>
    </cfRule>
  </conditionalFormatting>
  <conditionalFormatting sqref="Z476:Z523">
    <cfRule type="cellIs" dxfId="127" priority="18401" operator="equal">
      <formula>"NÃO"</formula>
    </cfRule>
    <cfRule type="cellIs" dxfId="126" priority="18402" operator="equal">
      <formula>"SIM"</formula>
    </cfRule>
  </conditionalFormatting>
  <conditionalFormatting sqref="Z476:Z523">
    <cfRule type="cellIs" dxfId="125" priority="18400" operator="equal">
      <formula>"OPORTUNIDADE"</formula>
    </cfRule>
  </conditionalFormatting>
  <conditionalFormatting sqref="Y1048576">
    <cfRule type="cellIs" dxfId="124" priority="18285" operator="equal">
      <formula>"OPORTUNIDADE"</formula>
    </cfRule>
  </conditionalFormatting>
  <conditionalFormatting sqref="Y1048576">
    <cfRule type="cellIs" dxfId="123" priority="18283" operator="equal">
      <formula>"NÃO"</formula>
    </cfRule>
    <cfRule type="cellIs" dxfId="122" priority="18284" operator="equal">
      <formula>"SIM"</formula>
    </cfRule>
  </conditionalFormatting>
  <conditionalFormatting sqref="Z524:Z549">
    <cfRule type="cellIs" dxfId="121" priority="18020" operator="equal">
      <formula>"OPORTUNIDADE"</formula>
    </cfRule>
  </conditionalFormatting>
  <conditionalFormatting sqref="Z524:Z549">
    <cfRule type="cellIs" dxfId="120" priority="18018" operator="equal">
      <formula>"NÃO"</formula>
    </cfRule>
    <cfRule type="cellIs" dxfId="119" priority="18019" operator="equal">
      <formula>"SIM"</formula>
    </cfRule>
  </conditionalFormatting>
  <conditionalFormatting sqref="X550">
    <cfRule type="cellIs" dxfId="118" priority="18006" operator="equal">
      <formula>"NÃO"</formula>
    </cfRule>
    <cfRule type="cellIs" dxfId="117" priority="18007" operator="equal">
      <formula>"SIM"</formula>
    </cfRule>
  </conditionalFormatting>
  <conditionalFormatting sqref="X550">
    <cfRule type="cellIs" dxfId="116" priority="18005" operator="equal">
      <formula>"OPORTUNIDADE"</formula>
    </cfRule>
  </conditionalFormatting>
  <conditionalFormatting sqref="Z550">
    <cfRule type="cellIs" dxfId="115" priority="18003" operator="equal">
      <formula>"NÃO"</formula>
    </cfRule>
    <cfRule type="cellIs" dxfId="114" priority="18004" operator="equal">
      <formula>"SIM"</formula>
    </cfRule>
  </conditionalFormatting>
  <conditionalFormatting sqref="Z550">
    <cfRule type="cellIs" dxfId="113" priority="18002" operator="equal">
      <formula>"OPORTUNIDADE"</formula>
    </cfRule>
  </conditionalFormatting>
  <conditionalFormatting sqref="BI550">
    <cfRule type="iconSet" priority="1801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12">
      <iconSet showValue="0">
        <cfvo type="percent" val="0"/>
        <cfvo type="num" val="1"/>
        <cfvo type="num" val="1" gte="0"/>
      </iconSet>
    </cfRule>
    <cfRule type="iconSet" priority="1801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1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22">
      <formula>$BU493=1</formula>
    </cfRule>
  </conditionalFormatting>
  <conditionalFormatting sqref="AZ526:AZ550">
    <cfRule type="expression" dxfId="111" priority="18782">
      <formula>$BU498=1</formula>
    </cfRule>
  </conditionalFormatting>
  <conditionalFormatting sqref="BI524:BI549">
    <cfRule type="iconSet" priority="1878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785">
      <iconSet showValue="0">
        <cfvo type="percent" val="0"/>
        <cfvo type="num" val="1"/>
        <cfvo type="num" val="1" gte="0"/>
      </iconSet>
    </cfRule>
    <cfRule type="iconSet" priority="1878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7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79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17" operator="equal">
      <formula>"*"</formula>
    </cfRule>
    <cfRule type="cellIs" dxfId="109" priority="13418" operator="greaterThanOrEqual">
      <formula>1</formula>
    </cfRule>
    <cfRule type="cellIs" dxfId="108" priority="13419" operator="lessThan">
      <formula>1</formula>
    </cfRule>
  </conditionalFormatting>
  <conditionalFormatting sqref="BJ2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55" operator="equal">
      <formula>"OPORTUNIDADE"</formula>
    </cfRule>
  </conditionalFormatting>
  <conditionalFormatting sqref="Y158">
    <cfRule type="cellIs" dxfId="106" priority="53" operator="equal">
      <formula>"NÃO"</formula>
    </cfRule>
    <cfRule type="cellIs" dxfId="105" priority="54" operator="equal">
      <formula>"SIM"</formula>
    </cfRule>
  </conditionalFormatting>
  <conditionalFormatting sqref="BO6:BO208 BO210:BO600">
    <cfRule type="iconSet" priority="18851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53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55">
      <iconSet showValue="0">
        <cfvo type="percent" val="0"/>
        <cfvo type="num" val="1"/>
        <cfvo type="num" val="1" gte="0"/>
      </iconSet>
    </cfRule>
    <cfRule type="iconSet" priority="18856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61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600">
    <cfRule type="iconSet" priority="18864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1490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1491</v>
      </c>
      <c r="C4" s="331" t="s">
        <v>1492</v>
      </c>
      <c r="D4" s="331" t="s">
        <v>1493</v>
      </c>
      <c r="E4" s="331" t="s">
        <v>1494</v>
      </c>
      <c r="F4" s="331" t="s">
        <v>8</v>
      </c>
      <c r="G4" s="331" t="s">
        <v>1495</v>
      </c>
    </row>
    <row r="5" spans="2:8">
      <c r="B5" s="334" t="s">
        <v>1152</v>
      </c>
      <c r="C5" s="334">
        <v>314978</v>
      </c>
      <c r="D5" s="334" t="s">
        <v>1496</v>
      </c>
      <c r="E5" s="334" t="s">
        <v>539</v>
      </c>
      <c r="F5" s="334" t="s">
        <v>101</v>
      </c>
      <c r="G5" s="335">
        <v>46143</v>
      </c>
    </row>
    <row r="6" spans="2:8">
      <c r="B6" s="334" t="s">
        <v>1497</v>
      </c>
      <c r="C6" s="334">
        <v>256790</v>
      </c>
      <c r="D6" s="334" t="s">
        <v>1498</v>
      </c>
      <c r="E6" s="334" t="s">
        <v>539</v>
      </c>
      <c r="F6" s="334" t="s">
        <v>1499</v>
      </c>
      <c r="G6" s="335">
        <v>45992</v>
      </c>
    </row>
    <row r="7" spans="2:8">
      <c r="B7" s="334" t="s">
        <v>1500</v>
      </c>
      <c r="C7" s="334">
        <v>265193</v>
      </c>
      <c r="D7" s="334" t="s">
        <v>1501</v>
      </c>
      <c r="E7" s="334" t="s">
        <v>540</v>
      </c>
      <c r="F7" s="334" t="s">
        <v>1485</v>
      </c>
      <c r="G7" s="334" t="s">
        <v>1502</v>
      </c>
    </row>
    <row r="8" spans="2:8">
      <c r="B8" s="334" t="s">
        <v>1503</v>
      </c>
      <c r="C8" s="334">
        <v>293716</v>
      </c>
      <c r="D8" s="334" t="s">
        <v>1504</v>
      </c>
      <c r="E8" s="334" t="s">
        <v>540</v>
      </c>
      <c r="F8" s="334" t="s">
        <v>1485</v>
      </c>
      <c r="G8" s="335">
        <v>46204</v>
      </c>
    </row>
    <row r="9" spans="2:8">
      <c r="B9" s="334" t="s">
        <v>1505</v>
      </c>
      <c r="C9" s="334">
        <v>257258</v>
      </c>
      <c r="D9" s="334" t="s">
        <v>1506</v>
      </c>
      <c r="E9" s="334" t="s">
        <v>541</v>
      </c>
      <c r="F9" s="334" t="s">
        <v>144</v>
      </c>
      <c r="G9" s="335">
        <v>46327</v>
      </c>
    </row>
    <row r="10" spans="2:8">
      <c r="B10" s="334" t="s">
        <v>1507</v>
      </c>
      <c r="C10" s="334">
        <v>371147</v>
      </c>
      <c r="D10" s="334" t="s">
        <v>1508</v>
      </c>
      <c r="E10" s="334" t="s">
        <v>541</v>
      </c>
      <c r="F10" s="334" t="s">
        <v>144</v>
      </c>
      <c r="G10" s="334" t="s">
        <v>1502</v>
      </c>
    </row>
    <row r="11" spans="2:8">
      <c r="B11" s="334" t="s">
        <v>1509</v>
      </c>
      <c r="C11" s="334">
        <v>259230</v>
      </c>
      <c r="D11" s="334" t="s">
        <v>1510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1511</v>
      </c>
      <c r="C12" s="334">
        <v>370705</v>
      </c>
      <c r="D12" s="334"/>
      <c r="E12" s="334" t="s">
        <v>541</v>
      </c>
      <c r="F12" s="334" t="s">
        <v>144</v>
      </c>
      <c r="G12" s="334" t="s">
        <v>1502</v>
      </c>
    </row>
    <row r="13" spans="2:8">
      <c r="B13" s="334" t="s">
        <v>1512</v>
      </c>
      <c r="C13" s="334">
        <v>258542</v>
      </c>
      <c r="D13" s="334" t="s">
        <v>1513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1514</v>
      </c>
      <c r="C14" s="334">
        <v>257050</v>
      </c>
      <c r="D14" s="334" t="s">
        <v>1515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I13" sqref="I13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1516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1517</v>
      </c>
      <c r="E3" s="326" t="s">
        <v>1518</v>
      </c>
      <c r="F3" s="326" t="s">
        <v>1519</v>
      </c>
      <c r="G3" s="331" t="s">
        <v>1520</v>
      </c>
      <c r="H3" s="326" t="s">
        <v>1521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1522</v>
      </c>
      <c r="H4" s="329"/>
    </row>
    <row r="5" spans="3:8" ht="29.25">
      <c r="C5" s="327" t="s">
        <v>539</v>
      </c>
      <c r="D5" s="327" t="s">
        <v>1523</v>
      </c>
      <c r="E5" s="328">
        <v>46000</v>
      </c>
      <c r="F5" s="327">
        <v>9000</v>
      </c>
      <c r="G5" s="332" t="s">
        <v>1524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1525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1526</v>
      </c>
      <c r="G7" s="333" t="s">
        <v>1527</v>
      </c>
      <c r="H7" s="329" t="s">
        <v>927</v>
      </c>
    </row>
    <row r="8" spans="3:8">
      <c r="C8" s="327" t="s">
        <v>541</v>
      </c>
      <c r="D8" s="327">
        <v>7663</v>
      </c>
      <c r="E8" s="328">
        <v>45988</v>
      </c>
      <c r="F8" s="327">
        <v>12000</v>
      </c>
      <c r="G8" s="332" t="s">
        <v>1528</v>
      </c>
      <c r="H8" s="327"/>
    </row>
    <row r="9" spans="3:8">
      <c r="C9" s="327" t="s">
        <v>463</v>
      </c>
      <c r="D9" s="327" t="s">
        <v>1529</v>
      </c>
      <c r="E9" s="328">
        <v>45993</v>
      </c>
      <c r="F9" s="327">
        <v>12000</v>
      </c>
      <c r="G9" s="332" t="s">
        <v>1530</v>
      </c>
      <c r="H9" s="327"/>
    </row>
    <row r="10" spans="3:8" ht="29.25">
      <c r="C10" s="327" t="s">
        <v>463</v>
      </c>
      <c r="D10" s="327" t="s">
        <v>1531</v>
      </c>
      <c r="E10" s="328">
        <v>45993</v>
      </c>
      <c r="F10" s="327">
        <v>9000</v>
      </c>
      <c r="G10" s="332" t="s">
        <v>1532</v>
      </c>
      <c r="H10" s="327"/>
    </row>
    <row r="11" spans="3:8" ht="29.25">
      <c r="C11" s="327" t="s">
        <v>463</v>
      </c>
      <c r="D11" s="327" t="s">
        <v>1533</v>
      </c>
      <c r="E11" s="328">
        <v>45993</v>
      </c>
      <c r="F11" s="327">
        <v>10000</v>
      </c>
      <c r="G11" s="332" t="s">
        <v>1532</v>
      </c>
      <c r="H11" s="327"/>
    </row>
    <row r="12" spans="3:8">
      <c r="C12" s="327" t="s">
        <v>537</v>
      </c>
      <c r="D12" s="327"/>
      <c r="E12" s="327"/>
      <c r="F12" s="327"/>
      <c r="G12" s="332"/>
      <c r="H12" s="327"/>
    </row>
    <row r="13" spans="3:8">
      <c r="C13" s="327" t="s">
        <v>542</v>
      </c>
      <c r="D13" s="327">
        <v>9038</v>
      </c>
      <c r="E13" s="328">
        <v>46006</v>
      </c>
      <c r="F13" s="327">
        <v>6817</v>
      </c>
      <c r="G13" s="332" t="s">
        <v>1534</v>
      </c>
      <c r="H13" s="327" t="s">
        <v>1535</v>
      </c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A366" workbookViewId="0">
      <selection activeCell="E3002" sqref="E300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1536</v>
      </c>
      <c r="W1" s="397"/>
      <c r="X1" s="397"/>
      <c r="Y1" s="104"/>
    </row>
    <row r="2" spans="1:25" s="101" customFormat="1" ht="11.25" customHeight="1">
      <c r="A2" s="105" t="s">
        <v>1537</v>
      </c>
      <c r="B2" s="105" t="s">
        <v>1538</v>
      </c>
      <c r="C2" s="105" t="s">
        <v>313</v>
      </c>
      <c r="D2" s="106" t="s">
        <v>873</v>
      </c>
      <c r="E2" s="106" t="s">
        <v>874</v>
      </c>
      <c r="F2" s="106" t="s">
        <v>1539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1540</v>
      </c>
      <c r="U2" s="108" t="s">
        <v>876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400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430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400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1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400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1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1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400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400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1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1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400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0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400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400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1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1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1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0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400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430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0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1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1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400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400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1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1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1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1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1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1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0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0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400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1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1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1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>
        <f ca="1">_xlfn.XLOOKUP(G297&amp;$V$2,BS_CONTROLE[CHAVE],BS_CONTROLE[Quantidade_11],"-")</f>
        <v>0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>
        <f ca="1">_xlfn.XLOOKUP(G300&amp;$V$2,BS_CONTROLE[CHAVE],BS_CONTROLE[Quantidade_11],"-")</f>
        <v>0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400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1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1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1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>
        <f ca="1">_xlfn.XLOOKUP(G325&amp;$V$2,BS_CONTROLE[CHAVE],BS_CONTROLE[Quantidade_11],"-")</f>
        <v>0</v>
      </c>
      <c r="W325" s="112" t="str">
        <f ca="1">_xlfn.XLOOKUP(G325&amp;$W$2,BS_CONTROLE[CHAVE],BS_CONTROLE[Quantidade_11],"-")</f>
        <v>-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>
        <f ca="1">_xlfn.XLOOKUP(G327&amp;$V$2,BS_CONTROLE[CHAVE],BS_CONTROLE[Quantidade_11],"-")</f>
        <v>0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400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400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1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1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1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1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1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430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1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1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>
        <f ca="1">_xlfn.XLOOKUP(G351&amp;$V$2,BS_CONTROLE[CHAVE],BS_CONTROLE[Quantidade_11],"-")</f>
        <v>0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>
        <f ca="1">_xlfn.XLOOKUP(G353&amp;$V$2,BS_CONTROLE[CHAVE],BS_CONTROLE[Quantidade_11],"-")</f>
        <v>0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>
        <f ca="1">_xlfn.XLOOKUP(G358&amp;$V$2,BS_CONTROLE[CHAVE],BS_CONTROLE[Quantidade_11],"-")</f>
        <v>0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0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400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199.8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1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1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1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1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430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1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>
        <f ca="1">_xlfn.XLOOKUP(G385&amp;$V$2,BS_CONTROLE[CHAVE],BS_CONTROLE[Quantidade_11],"-")</f>
        <v>0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0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400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*</v>
      </c>
      <c r="B390" s="109" t="str">
        <f>IF(SP_SUL!X392="","*",SP_SUL!X392)</f>
        <v>*</v>
      </c>
      <c r="C390" s="109" t="str">
        <f>IF(SP_SUL!Z392="","*",SP_SUL!Z392)</f>
        <v>*</v>
      </c>
      <c r="D390" s="110" t="str">
        <f>IF(SP_SUL!S392="","*",SP_SUL!S392)</f>
        <v>-</v>
      </c>
      <c r="E390" s="110" t="str">
        <f>IF(SP_SUL!T392="","*",SP_SUL!T392)</f>
        <v>-</v>
      </c>
      <c r="F390" s="110" t="str">
        <f>IF(SP_SUL!B392="","*",SP_SUL!B392)</f>
        <v>*</v>
      </c>
      <c r="G390" s="110" t="str">
        <f>IF(SP_SUL!D392="","*",SP_SUL!D392)</f>
        <v>*</v>
      </c>
      <c r="H390" s="110" t="str">
        <f>IF(SP_SUL!F392="","*",SP_SUL!F392)</f>
        <v>*</v>
      </c>
      <c r="I390" s="110" t="str">
        <f>IF(SP_SUL!H392="","*",SP_SUL!H392)</f>
        <v>*</v>
      </c>
      <c r="J390" s="110" t="str">
        <f>IF(SP_SUL!I392="","*",SP_SUL!I392)</f>
        <v>*</v>
      </c>
      <c r="K390" s="110" t="str">
        <f>IF(SP_SUL!M392="","*",SP_SUL!M392)</f>
        <v>-</v>
      </c>
      <c r="L390" s="339" t="str">
        <f>IF(SP_SUL!N392="","*",SP_SUL!N392)</f>
        <v>-</v>
      </c>
      <c r="M390" s="111" t="str">
        <f>IF(SP_SUL!J392="","*",SP_SUL!J392)</f>
        <v>*</v>
      </c>
      <c r="N390" s="270" t="str">
        <f>IF(SP_SUL!K392="","*",SP_SUL!K392)</f>
        <v>*</v>
      </c>
      <c r="O390" s="270" t="str">
        <f>IF(SP_SUL!L392="","*",SP_SUL!L392)</f>
        <v>*</v>
      </c>
      <c r="P390" s="111"/>
      <c r="Q390" s="128" t="str">
        <f>IF(SP_SUL!O392="","*",SP_SUL!O392)</f>
        <v>*</v>
      </c>
      <c r="R390" s="128" t="str">
        <f>IF(SP_SUL!P392="","*",SP_SUL!P392)</f>
        <v>*</v>
      </c>
      <c r="S390" s="110" t="str">
        <f>IF(SP_SUL!Q392="","*",CONCATENATE(SP_SUL!Q392," ",SP_SUL!R392))</f>
        <v>*</v>
      </c>
      <c r="T390" s="110" t="str">
        <f>IF(SP_SUL!V392="","*",SP_SUL!V392)</f>
        <v>*</v>
      </c>
      <c r="U390" s="110" t="str">
        <f>IF(SP_SUL!W392="","*",SP_SUL!W392)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IF(SP_SUL!Y393="","*",SP_SUL!Y393)</f>
        <v>*</v>
      </c>
      <c r="B391" s="109" t="str">
        <f>IF(SP_SUL!X393="","*",SP_SUL!X393)</f>
        <v>*</v>
      </c>
      <c r="C391" s="109" t="str">
        <f>IF(SP_SUL!Z393="","*",SP_SUL!Z393)</f>
        <v>*</v>
      </c>
      <c r="D391" s="110" t="str">
        <f>IF(SP_SUL!S393="","*",SP_SUL!S393)</f>
        <v>-</v>
      </c>
      <c r="E391" s="110" t="str">
        <f>IF(SP_SUL!T393="","*",SP_SUL!T393)</f>
        <v>-</v>
      </c>
      <c r="F391" s="110" t="str">
        <f>IF(SP_SUL!B393="","*",SP_SUL!B393)</f>
        <v>*</v>
      </c>
      <c r="G391" s="110" t="str">
        <f>IF(SP_SUL!D393="","*",SP_SUL!D393)</f>
        <v>*</v>
      </c>
      <c r="H391" s="110" t="str">
        <f>IF(SP_SUL!F393="","*",SP_SUL!F393)</f>
        <v>*</v>
      </c>
      <c r="I391" s="110" t="str">
        <f>IF(SP_SUL!H393="","*",SP_SUL!H393)</f>
        <v>*</v>
      </c>
      <c r="J391" s="110" t="str">
        <f>IF(SP_SUL!I393="","*",SP_SUL!I393)</f>
        <v>*</v>
      </c>
      <c r="K391" s="110" t="str">
        <f>IF(SP_SUL!M393="","*",SP_SUL!M393)</f>
        <v>-</v>
      </c>
      <c r="L391" s="339" t="str">
        <f>IF(SP_SUL!N393="","*",SP_SUL!N393)</f>
        <v>-</v>
      </c>
      <c r="M391" s="111" t="str">
        <f>IF(SP_SUL!J393="","*",SP_SUL!J393)</f>
        <v>*</v>
      </c>
      <c r="N391" s="270" t="str">
        <f>IF(SP_SUL!K393="","*",SP_SUL!K393)</f>
        <v>*</v>
      </c>
      <c r="O391" s="270" t="str">
        <f>IF(SP_SUL!L393="","*",SP_SUL!L393)</f>
        <v>-</v>
      </c>
      <c r="P391" s="111"/>
      <c r="Q391" s="128" t="str">
        <f>IF(SP_SUL!O393="","*",SP_SUL!O393)</f>
        <v>*</v>
      </c>
      <c r="R391" s="128" t="str">
        <f>IF(SP_SUL!P393="","*",SP_SUL!P393)</f>
        <v>*</v>
      </c>
      <c r="S391" s="110" t="str">
        <f>IF(SP_SUL!Q393="","*",CONCATENATE(SP_SUL!Q393," ",SP_SUL!R393))</f>
        <v>*</v>
      </c>
      <c r="T391" s="110" t="str">
        <f>IF(SP_SUL!V393="","*",SP_SUL!V393)</f>
        <v>*</v>
      </c>
      <c r="U391" s="110" t="str">
        <f>IF(SP_SUL!W393="","*",SP_SUL!W393)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*</v>
      </c>
      <c r="B392" s="109" t="str">
        <f>IF(SP_SUL!X394="","*",SP_SUL!X394)</f>
        <v>*</v>
      </c>
      <c r="C392" s="109" t="str">
        <f>IF(SP_SUL!Z394="","*",SP_SUL!Z394)</f>
        <v>*</v>
      </c>
      <c r="D392" s="110" t="str">
        <f>IF(SP_SUL!S394="","*",SP_SUL!S394)</f>
        <v>-</v>
      </c>
      <c r="E392" s="110" t="str">
        <f>IF(SP_SUL!T394="","*",SP_SUL!T394)</f>
        <v>-</v>
      </c>
      <c r="F392" s="110" t="str">
        <f>IF(SP_SUL!B394="","*",SP_SUL!B394)</f>
        <v>*</v>
      </c>
      <c r="G392" s="110" t="str">
        <f>IF(SP_SUL!D394="","*",SP_SUL!D394)</f>
        <v>*</v>
      </c>
      <c r="H392" s="110" t="str">
        <f>IF(SP_SUL!F394="","*",SP_SUL!F394)</f>
        <v>*</v>
      </c>
      <c r="I392" s="110" t="str">
        <f>IF(SP_SUL!H394="","*",SP_SUL!H394)</f>
        <v>*</v>
      </c>
      <c r="J392" s="110" t="str">
        <f>IF(SP_SUL!I394="","*",SP_SUL!I394)</f>
        <v>*</v>
      </c>
      <c r="K392" s="110" t="str">
        <f>IF(SP_SUL!M394="","*",SP_SUL!M394)</f>
        <v>-</v>
      </c>
      <c r="L392" s="339" t="str">
        <f>IF(SP_SUL!N394="","*",SP_SUL!N394)</f>
        <v>-</v>
      </c>
      <c r="M392" s="111" t="str">
        <f>IF(SP_SUL!J394="","*",SP_SUL!J394)</f>
        <v>*</v>
      </c>
      <c r="N392" s="270" t="str">
        <f>IF(SP_SUL!K394="","*",SP_SUL!K394)</f>
        <v>*</v>
      </c>
      <c r="O392" s="270" t="str">
        <f>IF(SP_SUL!L394="","*",SP_SUL!L394)</f>
        <v>-</v>
      </c>
      <c r="P392" s="111"/>
      <c r="Q392" s="128" t="str">
        <f>IF(SP_SUL!O394="","*",SP_SUL!O394)</f>
        <v>*</v>
      </c>
      <c r="R392" s="128" t="str">
        <f>IF(SP_SUL!P394="","*",SP_SUL!P394)</f>
        <v>*</v>
      </c>
      <c r="S392" s="110" t="str">
        <f>IF(SP_SUL!Q394="","*",CONCATENATE(SP_SUL!Q394," ",SP_SUL!R394))</f>
        <v>*</v>
      </c>
      <c r="T392" s="110" t="str">
        <f>IF(SP_SUL!V394="","*",SP_SUL!V394)</f>
        <v>*</v>
      </c>
      <c r="U392" s="110" t="str">
        <f>IF(SP_SUL!W394="","*",SP_SUL!W394)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*</v>
      </c>
      <c r="B393" s="109" t="str">
        <f>IF(SP_SUL!X395="","*",SP_SUL!X395)</f>
        <v>*</v>
      </c>
      <c r="C393" s="109" t="str">
        <f>IF(SP_SUL!Z395="","*",SP_SUL!Z395)</f>
        <v>*</v>
      </c>
      <c r="D393" s="110" t="str">
        <f>IF(SP_SUL!S395="","*",SP_SUL!S395)</f>
        <v>-</v>
      </c>
      <c r="E393" s="110" t="str">
        <f>IF(SP_SUL!T395="","*",SP_SUL!T395)</f>
        <v>-</v>
      </c>
      <c r="F393" s="110" t="str">
        <f>IF(SP_SUL!B395="","*",SP_SUL!B395)</f>
        <v>*</v>
      </c>
      <c r="G393" s="110" t="str">
        <f>IF(SP_SUL!D395="","*",SP_SUL!D395)</f>
        <v>*</v>
      </c>
      <c r="H393" s="110" t="str">
        <f>IF(SP_SUL!F395="","*",SP_SUL!F395)</f>
        <v>*</v>
      </c>
      <c r="I393" s="110" t="str">
        <f>IF(SP_SUL!H395="","*",SP_SUL!H395)</f>
        <v>*</v>
      </c>
      <c r="J393" s="110" t="str">
        <f>IF(SP_SUL!I395="","*",SP_SUL!I395)</f>
        <v>*</v>
      </c>
      <c r="K393" s="110" t="str">
        <f>IF(SP_SUL!M395="","*",SP_SUL!M395)</f>
        <v>-</v>
      </c>
      <c r="L393" s="339" t="str">
        <f>IF(SP_SUL!N395="","*",SP_SUL!N395)</f>
        <v>-</v>
      </c>
      <c r="M393" s="111" t="str">
        <f>IF(SP_SUL!J395="","*",SP_SUL!J395)</f>
        <v>*</v>
      </c>
      <c r="N393" s="270" t="str">
        <f>IF(SP_SUL!K395="","*",SP_SUL!K395)</f>
        <v>*</v>
      </c>
      <c r="O393" s="270" t="str">
        <f>IF(SP_SUL!L395="","*",SP_SUL!L395)</f>
        <v>-</v>
      </c>
      <c r="P393" s="111"/>
      <c r="Q393" s="128" t="str">
        <f>IF(SP_SUL!O395="","*",SP_SUL!O395)</f>
        <v>*</v>
      </c>
      <c r="R393" s="128" t="str">
        <f>IF(SP_SUL!P395="","*",SP_SUL!P395)</f>
        <v>*</v>
      </c>
      <c r="S393" s="110" t="str">
        <f>IF(SP_SUL!Q395="","*",CONCATENATE(SP_SUL!Q395," ",SP_SUL!R395))</f>
        <v>*</v>
      </c>
      <c r="T393" s="110" t="str">
        <f>IF(SP_SUL!V395="","*",SP_SUL!V395)</f>
        <v>*</v>
      </c>
      <c r="U393" s="110" t="str">
        <f>IF(SP_SUL!W395="","*",SP_SUL!W395)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IF(SP_SUL!Y396="","*",SP_SUL!Y396)</f>
        <v>*</v>
      </c>
      <c r="B394" s="109" t="str">
        <f>IF(SP_SUL!X396="","*",SP_SUL!X396)</f>
        <v>*</v>
      </c>
      <c r="C394" s="109" t="str">
        <f>IF(SP_SUL!Z396="","*",SP_SUL!Z396)</f>
        <v>*</v>
      </c>
      <c r="D394" s="110" t="str">
        <f>IF(SP_SUL!S396="","*",SP_SUL!S396)</f>
        <v>-</v>
      </c>
      <c r="E394" s="110" t="str">
        <f>IF(SP_SUL!T396="","*",SP_SUL!T396)</f>
        <v>-</v>
      </c>
      <c r="F394" s="110" t="str">
        <f>IF(SP_SUL!B396="","*",SP_SUL!B396)</f>
        <v>*</v>
      </c>
      <c r="G394" s="110" t="str">
        <f>IF(SP_SUL!D396="","*",SP_SUL!D396)</f>
        <v>*</v>
      </c>
      <c r="H394" s="110" t="str">
        <f>IF(SP_SUL!F396="","*",SP_SUL!F396)</f>
        <v>*</v>
      </c>
      <c r="I394" s="110" t="str">
        <f>IF(SP_SUL!H396="","*",SP_SUL!H396)</f>
        <v>*</v>
      </c>
      <c r="J394" s="110" t="str">
        <f>IF(SP_SUL!I396="","*",SP_SUL!I396)</f>
        <v>*</v>
      </c>
      <c r="K394" s="110" t="str">
        <f>IF(SP_SUL!M396="","*",SP_SUL!M396)</f>
        <v>-</v>
      </c>
      <c r="L394" s="339" t="str">
        <f>IF(SP_SUL!N396="","*",SP_SUL!N396)</f>
        <v>-</v>
      </c>
      <c r="M394" s="111" t="str">
        <f>IF(SP_SUL!J396="","*",SP_SUL!J396)</f>
        <v>*</v>
      </c>
      <c r="N394" s="270" t="str">
        <f>IF(SP_SUL!K396="","*",SP_SUL!K396)</f>
        <v>*</v>
      </c>
      <c r="O394" s="270" t="str">
        <f>IF(SP_SUL!L396="","*",SP_SUL!L396)</f>
        <v>-</v>
      </c>
      <c r="P394" s="111"/>
      <c r="Q394" s="128" t="str">
        <f>IF(SP_SUL!O396="","*",SP_SUL!O396)</f>
        <v>*</v>
      </c>
      <c r="R394" s="128" t="str">
        <f>IF(SP_SUL!P396="","*",SP_SUL!P396)</f>
        <v>*</v>
      </c>
      <c r="S394" s="110" t="str">
        <f>IF(SP_SUL!Q396="","*",CONCATENATE(SP_SUL!Q396," ",SP_SUL!R396))</f>
        <v>*</v>
      </c>
      <c r="T394" s="110" t="str">
        <f>IF(SP_SUL!V396="","*",SP_SUL!V396)</f>
        <v>*</v>
      </c>
      <c r="U394" s="110" t="str">
        <f>IF(SP_SUL!W396="","*",SP_SUL!W396)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*</v>
      </c>
      <c r="B395" s="109" t="str">
        <f>IF(SP_SUL!X397="","*",SP_SUL!X397)</f>
        <v>*</v>
      </c>
      <c r="C395" s="109" t="str">
        <f>IF(SP_SUL!Z397="","*",SP_SUL!Z397)</f>
        <v>*</v>
      </c>
      <c r="D395" s="110" t="str">
        <f>IF(SP_SUL!S397="","*",SP_SUL!S397)</f>
        <v>-</v>
      </c>
      <c r="E395" s="110" t="str">
        <f>IF(SP_SUL!T397="","*",SP_SUL!T397)</f>
        <v>-</v>
      </c>
      <c r="F395" s="110" t="str">
        <f>IF(SP_SUL!B397="","*",SP_SUL!B397)</f>
        <v>*</v>
      </c>
      <c r="G395" s="110" t="str">
        <f>IF(SP_SUL!D397="","*",SP_SUL!D397)</f>
        <v>*</v>
      </c>
      <c r="H395" s="110" t="str">
        <f>IF(SP_SUL!F397="","*",SP_SUL!F397)</f>
        <v>*</v>
      </c>
      <c r="I395" s="110" t="str">
        <f>IF(SP_SUL!H397="","*",SP_SUL!H397)</f>
        <v>*</v>
      </c>
      <c r="J395" s="110" t="str">
        <f>IF(SP_SUL!I397="","*",SP_SUL!I397)</f>
        <v>*</v>
      </c>
      <c r="K395" s="110" t="str">
        <f>IF(SP_SUL!M397="","*",SP_SUL!M397)</f>
        <v>-</v>
      </c>
      <c r="L395" s="339" t="str">
        <f>IF(SP_SUL!N397="","*",SP_SUL!N397)</f>
        <v>-</v>
      </c>
      <c r="M395" s="111" t="str">
        <f>IF(SP_SUL!J397="","*",SP_SUL!J397)</f>
        <v>*</v>
      </c>
      <c r="N395" s="270" t="str">
        <f>IF(SP_SUL!K397="","*",SP_SUL!K397)</f>
        <v>*</v>
      </c>
      <c r="O395" s="270" t="str">
        <f>IF(SP_SUL!L397="","*",SP_SUL!L397)</f>
        <v>-</v>
      </c>
      <c r="P395" s="111"/>
      <c r="Q395" s="128" t="str">
        <f>IF(SP_SUL!O397="","*",SP_SUL!O397)</f>
        <v>*</v>
      </c>
      <c r="R395" s="128" t="str">
        <f>IF(SP_SUL!P397="","*",SP_SUL!P397)</f>
        <v>*</v>
      </c>
      <c r="S395" s="110" t="str">
        <f>IF(SP_SUL!Q397="","*",CONCATENATE(SP_SUL!Q397," ",SP_SUL!R397))</f>
        <v>*</v>
      </c>
      <c r="T395" s="110" t="str">
        <f>IF(SP_SUL!V397="","*",SP_SUL!V397)</f>
        <v>*</v>
      </c>
      <c r="U395" s="110" t="str">
        <f>IF(SP_SUL!W397="","*",SP_SUL!W397)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*</v>
      </c>
      <c r="B396" s="109" t="str">
        <f>IF(SP_SUL!X398="","*",SP_SUL!X398)</f>
        <v>*</v>
      </c>
      <c r="C396" s="109" t="str">
        <f>IF(SP_SUL!Z398="","*",SP_SUL!Z398)</f>
        <v>*</v>
      </c>
      <c r="D396" s="110" t="str">
        <f>IF(SP_SUL!S398="","*",SP_SUL!S398)</f>
        <v>-</v>
      </c>
      <c r="E396" s="110" t="str">
        <f>IF(SP_SUL!T398="","*",SP_SUL!T398)</f>
        <v>-</v>
      </c>
      <c r="F396" s="110" t="str">
        <f>IF(SP_SUL!B398="","*",SP_SUL!B398)</f>
        <v>*</v>
      </c>
      <c r="G396" s="110" t="str">
        <f>IF(SP_SUL!D398="","*",SP_SUL!D398)</f>
        <v>*</v>
      </c>
      <c r="H396" s="110" t="str">
        <f>IF(SP_SUL!F398="","*",SP_SUL!F398)</f>
        <v>*</v>
      </c>
      <c r="I396" s="110" t="str">
        <f>IF(SP_SUL!H398="","*",SP_SUL!H398)</f>
        <v>*</v>
      </c>
      <c r="J396" s="110" t="str">
        <f>IF(SP_SUL!I398="","*",SP_SUL!I398)</f>
        <v>*</v>
      </c>
      <c r="K396" s="110" t="str">
        <f>IF(SP_SUL!M398="","*",SP_SUL!M398)</f>
        <v>-</v>
      </c>
      <c r="L396" s="339" t="str">
        <f>IF(SP_SUL!N398="","*",SP_SUL!N398)</f>
        <v>-</v>
      </c>
      <c r="M396" s="111" t="str">
        <f>IF(SP_SUL!J398="","*",SP_SUL!J398)</f>
        <v>*</v>
      </c>
      <c r="N396" s="270" t="str">
        <f>IF(SP_SUL!K398="","*",SP_SUL!K398)</f>
        <v>*</v>
      </c>
      <c r="O396" s="270" t="str">
        <f>IF(SP_SUL!L398="","*",SP_SUL!L398)</f>
        <v>-</v>
      </c>
      <c r="P396" s="111"/>
      <c r="Q396" s="128" t="str">
        <f>IF(SP_SUL!O398="","*",SP_SUL!O398)</f>
        <v>*</v>
      </c>
      <c r="R396" s="128" t="str">
        <f>IF(SP_SUL!P398="","*",SP_SUL!P398)</f>
        <v>*</v>
      </c>
      <c r="S396" s="110" t="str">
        <f>IF(SP_SUL!Q398="","*",CONCATENATE(SP_SUL!Q398," ",SP_SUL!R398))</f>
        <v>*</v>
      </c>
      <c r="T396" s="110" t="str">
        <f>IF(SP_SUL!V398="","*",SP_SUL!V398)</f>
        <v>*</v>
      </c>
      <c r="U396" s="110" t="str">
        <f>IF(SP_SUL!W398="","*",SP_SUL!W398)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IF(SP_SUL!Y399="","*",SP_SUL!Y399)</f>
        <v>*</v>
      </c>
      <c r="B397" s="109" t="str">
        <f>IF(SP_SUL!X399="","*",SP_SUL!X399)</f>
        <v>*</v>
      </c>
      <c r="C397" s="109" t="str">
        <f>IF(SP_SUL!Z399="","*",SP_SUL!Z399)</f>
        <v>*</v>
      </c>
      <c r="D397" s="110" t="str">
        <f>IF(SP_SUL!S399="","*",SP_SUL!S399)</f>
        <v>-</v>
      </c>
      <c r="E397" s="110" t="str">
        <f>IF(SP_SUL!T399="","*",SP_SUL!T399)</f>
        <v>-</v>
      </c>
      <c r="F397" s="110" t="str">
        <f>IF(SP_SUL!B399="","*",SP_SUL!B399)</f>
        <v>*</v>
      </c>
      <c r="G397" s="110" t="str">
        <f>IF(SP_SUL!D399="","*",SP_SUL!D399)</f>
        <v>*</v>
      </c>
      <c r="H397" s="110" t="str">
        <f>IF(SP_SUL!F399="","*",SP_SUL!F399)</f>
        <v>*</v>
      </c>
      <c r="I397" s="110" t="str">
        <f>IF(SP_SUL!H399="","*",SP_SUL!H399)</f>
        <v>*</v>
      </c>
      <c r="J397" s="110" t="str">
        <f>IF(SP_SUL!I399="","*",SP_SUL!I399)</f>
        <v>*</v>
      </c>
      <c r="K397" s="110" t="str">
        <f>IF(SP_SUL!M399="","*",SP_SUL!M399)</f>
        <v>-</v>
      </c>
      <c r="L397" s="339" t="str">
        <f>IF(SP_SUL!N399="","*",SP_SUL!N399)</f>
        <v>-</v>
      </c>
      <c r="M397" s="111" t="str">
        <f>IF(SP_SUL!J399="","*",SP_SUL!J399)</f>
        <v>*</v>
      </c>
      <c r="N397" s="270" t="str">
        <f>IF(SP_SUL!K399="","*",SP_SUL!K399)</f>
        <v>*</v>
      </c>
      <c r="O397" s="270" t="str">
        <f>IF(SP_SUL!L399="","*",SP_SUL!L399)</f>
        <v>-</v>
      </c>
      <c r="P397" s="111"/>
      <c r="Q397" s="128" t="str">
        <f>IF(SP_SUL!O399="","*",SP_SUL!O399)</f>
        <v>*</v>
      </c>
      <c r="R397" s="128" t="str">
        <f>IF(SP_SUL!P399="","*",SP_SUL!P399)</f>
        <v>*</v>
      </c>
      <c r="S397" s="110" t="str">
        <f>IF(SP_SUL!Q399="","*",CONCATENATE(SP_SUL!Q399," ",SP_SUL!R399))</f>
        <v>*</v>
      </c>
      <c r="T397" s="110" t="str">
        <f>IF(SP_SUL!V399="","*",SP_SUL!V399)</f>
        <v>*</v>
      </c>
      <c r="U397" s="110" t="str">
        <f>IF(SP_SUL!W399="","*",SP_SUL!W399)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*</v>
      </c>
      <c r="B398" s="109" t="str">
        <f>IF(SP_SUL!X400="","*",SP_SUL!X400)</f>
        <v>*</v>
      </c>
      <c r="C398" s="109" t="str">
        <f>IF(SP_SUL!Z400="","*",SP_SUL!Z400)</f>
        <v>*</v>
      </c>
      <c r="D398" s="110" t="str">
        <f>IF(SP_SUL!S400="","*",SP_SUL!S400)</f>
        <v>-</v>
      </c>
      <c r="E398" s="110" t="str">
        <f>IF(SP_SUL!T400="","*",SP_SUL!T400)</f>
        <v>-</v>
      </c>
      <c r="F398" s="110" t="str">
        <f>IF(SP_SUL!B400="","*",SP_SUL!B400)</f>
        <v>*</v>
      </c>
      <c r="G398" s="110" t="str">
        <f>IF(SP_SUL!D400="","*",SP_SUL!D400)</f>
        <v>*</v>
      </c>
      <c r="H398" s="110" t="str">
        <f>IF(SP_SUL!F400="","*",SP_SUL!F400)</f>
        <v>*</v>
      </c>
      <c r="I398" s="110" t="str">
        <f>IF(SP_SUL!H400="","*",SP_SUL!H400)</f>
        <v>*</v>
      </c>
      <c r="J398" s="110" t="str">
        <f>IF(SP_SUL!I400="","*",SP_SUL!I400)</f>
        <v>*</v>
      </c>
      <c r="K398" s="110" t="str">
        <f>IF(SP_SUL!M400="","*",SP_SUL!M400)</f>
        <v>-</v>
      </c>
      <c r="L398" s="339" t="str">
        <f>IF(SP_SUL!N400="","*",SP_SUL!N400)</f>
        <v>-</v>
      </c>
      <c r="M398" s="111" t="str">
        <f>IF(SP_SUL!J400="","*",SP_SUL!J400)</f>
        <v>*</v>
      </c>
      <c r="N398" s="270" t="str">
        <f>IF(SP_SUL!K400="","*",SP_SUL!K400)</f>
        <v>*</v>
      </c>
      <c r="O398" s="270" t="str">
        <f>IF(SP_SUL!L400="","*",SP_SUL!L400)</f>
        <v>-</v>
      </c>
      <c r="P398" s="111"/>
      <c r="Q398" s="128" t="str">
        <f>IF(SP_SUL!O400="","*",SP_SUL!O400)</f>
        <v>*</v>
      </c>
      <c r="R398" s="128" t="str">
        <f>IF(SP_SUL!P400="","*",SP_SUL!P400)</f>
        <v>*</v>
      </c>
      <c r="S398" s="110" t="str">
        <f>IF(SP_SUL!Q400="","*",CONCATENATE(SP_SUL!Q400," ",SP_SUL!R400))</f>
        <v>*</v>
      </c>
      <c r="T398" s="110" t="str">
        <f>IF(SP_SUL!V400="","*",SP_SUL!V400)</f>
        <v>*</v>
      </c>
      <c r="U398" s="110" t="str">
        <f>IF(SP_SUL!W400="","*",SP_SUL!W400)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*</v>
      </c>
      <c r="B399" s="109" t="str">
        <f>IF(SP_SUL!X401="","*",SP_SUL!X401)</f>
        <v>*</v>
      </c>
      <c r="C399" s="109" t="str">
        <f>IF(SP_SUL!Z401="","*",SP_SUL!Z401)</f>
        <v>*</v>
      </c>
      <c r="D399" s="110" t="str">
        <f>IF(SP_SUL!S401="","*",SP_SUL!S401)</f>
        <v>-</v>
      </c>
      <c r="E399" s="110" t="str">
        <f>IF(SP_SUL!T401="","*",SP_SUL!T401)</f>
        <v>-</v>
      </c>
      <c r="F399" s="110" t="str">
        <f>IF(SP_SUL!B401="","*",SP_SUL!B401)</f>
        <v>*</v>
      </c>
      <c r="G399" s="110" t="str">
        <f>IF(SP_SUL!D401="","*",SP_SUL!D401)</f>
        <v>*</v>
      </c>
      <c r="H399" s="110" t="str">
        <f>IF(SP_SUL!F401="","*",SP_SUL!F401)</f>
        <v>*</v>
      </c>
      <c r="I399" s="110" t="str">
        <f>IF(SP_SUL!H401="","*",SP_SUL!H401)</f>
        <v>*</v>
      </c>
      <c r="J399" s="110" t="str">
        <f>IF(SP_SUL!I401="","*",SP_SUL!I401)</f>
        <v>*</v>
      </c>
      <c r="K399" s="110" t="str">
        <f>IF(SP_SUL!M401="","*",SP_SUL!M401)</f>
        <v>-</v>
      </c>
      <c r="L399" s="339" t="str">
        <f>IF(SP_SUL!N401="","*",SP_SUL!N401)</f>
        <v>-</v>
      </c>
      <c r="M399" s="111" t="str">
        <f>IF(SP_SUL!J401="","*",SP_SUL!J401)</f>
        <v>*</v>
      </c>
      <c r="N399" s="270" t="str">
        <f>IF(SP_SUL!K401="","*",SP_SUL!K401)</f>
        <v>*</v>
      </c>
      <c r="O399" s="270" t="str">
        <f>IF(SP_SUL!L401="","*",SP_SUL!L401)</f>
        <v>-</v>
      </c>
      <c r="P399" s="111"/>
      <c r="Q399" s="128" t="str">
        <f>IF(SP_SUL!O401="","*",SP_SUL!O401)</f>
        <v>*</v>
      </c>
      <c r="R399" s="128" t="str">
        <f>IF(SP_SUL!P401="","*",SP_SUL!P401)</f>
        <v>*</v>
      </c>
      <c r="S399" s="110" t="str">
        <f>IF(SP_SUL!Q401="","*",CONCATENATE(SP_SUL!Q401," ",SP_SUL!R401))</f>
        <v>*</v>
      </c>
      <c r="T399" s="110" t="str">
        <f>IF(SP_SUL!V401="","*",SP_SUL!V401)</f>
        <v>*</v>
      </c>
      <c r="U399" s="110" t="str">
        <f>IF(SP_SUL!W401="","*",SP_SUL!W401)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*</v>
      </c>
      <c r="B400" s="109" t="str">
        <f>IF(SP_SUL!X402="","*",SP_SUL!X402)</f>
        <v>*</v>
      </c>
      <c r="C400" s="109" t="str">
        <f>IF(SP_SUL!Z402="","*",SP_SUL!Z402)</f>
        <v>*</v>
      </c>
      <c r="D400" s="110" t="str">
        <f>IF(SP_SUL!S402="","*",SP_SUL!S402)</f>
        <v>-</v>
      </c>
      <c r="E400" s="110" t="str">
        <f>IF(SP_SUL!T402="","*",SP_SUL!T402)</f>
        <v>-</v>
      </c>
      <c r="F400" s="110" t="str">
        <f>IF(SP_SUL!B402="","*",SP_SUL!B402)</f>
        <v>*</v>
      </c>
      <c r="G400" s="110" t="str">
        <f>IF(SP_SUL!D402="","*",SP_SUL!D402)</f>
        <v>*</v>
      </c>
      <c r="H400" s="110" t="str">
        <f>IF(SP_SUL!F402="","*",SP_SUL!F402)</f>
        <v>*</v>
      </c>
      <c r="I400" s="110" t="str">
        <f>IF(SP_SUL!H402="","*",SP_SUL!H402)</f>
        <v>*</v>
      </c>
      <c r="J400" s="110" t="str">
        <f>IF(SP_SUL!I402="","*",SP_SUL!I402)</f>
        <v>*</v>
      </c>
      <c r="K400" s="110" t="str">
        <f>IF(SP_SUL!M402="","*",SP_SUL!M402)</f>
        <v>-</v>
      </c>
      <c r="L400" s="339" t="str">
        <f>IF(SP_SUL!N402="","*",SP_SUL!N402)</f>
        <v>-</v>
      </c>
      <c r="M400" s="111" t="str">
        <f>IF(SP_SUL!J402="","*",SP_SUL!J402)</f>
        <v>*</v>
      </c>
      <c r="N400" s="270" t="str">
        <f>IF(SP_SUL!K402="","*",SP_SUL!K402)</f>
        <v>*</v>
      </c>
      <c r="O400" s="270" t="str">
        <f>IF(SP_SUL!L402="","*",SP_SUL!L402)</f>
        <v>-</v>
      </c>
      <c r="P400" s="111"/>
      <c r="Q400" s="128" t="str">
        <f>IF(SP_SUL!O402="","*",SP_SUL!O402)</f>
        <v>*</v>
      </c>
      <c r="R400" s="128" t="str">
        <f>IF(SP_SUL!P402="","*",SP_SUL!P402)</f>
        <v>*</v>
      </c>
      <c r="S400" s="110" t="str">
        <f>IF(SP_SUL!Q402="","*",CONCATENATE(SP_SUL!Q402," ",SP_SUL!R402))</f>
        <v>*</v>
      </c>
      <c r="T400" s="110" t="str">
        <f>IF(SP_SUL!V402="","*",SP_SUL!V402)</f>
        <v>*</v>
      </c>
      <c r="U400" s="110" t="str">
        <f>IF(SP_SUL!W402="","*",SP_SUL!W402)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*</v>
      </c>
      <c r="B401" s="109" t="str">
        <f>IF(SP_SUL!X403="","*",SP_SUL!X403)</f>
        <v>*</v>
      </c>
      <c r="C401" s="109" t="str">
        <f>IF(SP_SUL!Z403="","*",SP_SUL!Z403)</f>
        <v>*</v>
      </c>
      <c r="D401" s="110" t="str">
        <f>IF(SP_SUL!S403="","*",SP_SUL!S403)</f>
        <v>-</v>
      </c>
      <c r="E401" s="110" t="str">
        <f>IF(SP_SUL!T403="","*",SP_SUL!T403)</f>
        <v>-</v>
      </c>
      <c r="F401" s="110" t="str">
        <f>IF(SP_SUL!B403="","*",SP_SUL!B403)</f>
        <v>*</v>
      </c>
      <c r="G401" s="110" t="str">
        <f>IF(SP_SUL!D403="","*",SP_SUL!D403)</f>
        <v>*</v>
      </c>
      <c r="H401" s="110" t="str">
        <f>IF(SP_SUL!F403="","*",SP_SUL!F403)</f>
        <v>*</v>
      </c>
      <c r="I401" s="110" t="str">
        <f>IF(SP_SUL!H403="","*",SP_SUL!H403)</f>
        <v>*</v>
      </c>
      <c r="J401" s="110" t="str">
        <f>IF(SP_SUL!I403="","*",SP_SUL!I403)</f>
        <v>*</v>
      </c>
      <c r="K401" s="110" t="str">
        <f>IF(SP_SUL!M403="","*",SP_SUL!M403)</f>
        <v>-</v>
      </c>
      <c r="L401" s="339" t="str">
        <f>IF(SP_SUL!N403="","*",SP_SUL!N403)</f>
        <v>-</v>
      </c>
      <c r="M401" s="111" t="str">
        <f>IF(SP_SUL!J403="","*",SP_SUL!J403)</f>
        <v>*</v>
      </c>
      <c r="N401" s="270" t="str">
        <f>IF(SP_SUL!K403="","*",SP_SUL!K403)</f>
        <v>*</v>
      </c>
      <c r="O401" s="270" t="str">
        <f>IF(SP_SUL!L403="","*",SP_SUL!L403)</f>
        <v>-</v>
      </c>
      <c r="P401" s="111"/>
      <c r="Q401" s="128" t="str">
        <f>IF(SP_SUL!O403="","*",SP_SUL!O403)</f>
        <v>*</v>
      </c>
      <c r="R401" s="128" t="str">
        <f>IF(SP_SUL!P403="","*",SP_SUL!P403)</f>
        <v>*</v>
      </c>
      <c r="S401" s="110" t="str">
        <f>IF(SP_SUL!Q403="","*",CONCATENATE(SP_SUL!Q403," ",SP_SUL!R403))</f>
        <v>*</v>
      </c>
      <c r="T401" s="110" t="str">
        <f>IF(SP_SUL!V403="","*",SP_SUL!V403)</f>
        <v>*</v>
      </c>
      <c r="U401" s="110" t="str">
        <f>IF(SP_SUL!W403="","*",SP_SUL!W403)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*</v>
      </c>
      <c r="B402" s="109" t="str">
        <f>IF(SP_SUL!X404="","*",SP_SUL!X404)</f>
        <v>*</v>
      </c>
      <c r="C402" s="109" t="str">
        <f>IF(SP_SUL!Z404="","*",SP_SUL!Z404)</f>
        <v>*</v>
      </c>
      <c r="D402" s="110" t="str">
        <f>IF(SP_SUL!S404="","*",SP_SUL!S404)</f>
        <v>-</v>
      </c>
      <c r="E402" s="110" t="str">
        <f>IF(SP_SUL!T404="","*",SP_SUL!T404)</f>
        <v>-</v>
      </c>
      <c r="F402" s="110" t="str">
        <f>IF(SP_SUL!B404="","*",SP_SUL!B404)</f>
        <v>*</v>
      </c>
      <c r="G402" s="110" t="str">
        <f>IF(SP_SUL!D404="","*",SP_SUL!D404)</f>
        <v>*</v>
      </c>
      <c r="H402" s="110" t="str">
        <f>IF(SP_SUL!F404="","*",SP_SUL!F404)</f>
        <v>*</v>
      </c>
      <c r="I402" s="110" t="str">
        <f>IF(SP_SUL!H404="","*",SP_SUL!H404)</f>
        <v>*</v>
      </c>
      <c r="J402" s="110" t="str">
        <f>IF(SP_SUL!I404="","*",SP_SUL!I404)</f>
        <v>*</v>
      </c>
      <c r="K402" s="110" t="str">
        <f>IF(SP_SUL!M404="","*",SP_SUL!M404)</f>
        <v>-</v>
      </c>
      <c r="L402" s="339" t="str">
        <f>IF(SP_SUL!N404="","*",SP_SUL!N404)</f>
        <v>-</v>
      </c>
      <c r="M402" s="111" t="str">
        <f>IF(SP_SUL!J404="","*",SP_SUL!J404)</f>
        <v>*</v>
      </c>
      <c r="N402" s="270" t="str">
        <f>IF(SP_SUL!K404="","*",SP_SUL!K404)</f>
        <v>*</v>
      </c>
      <c r="O402" s="270" t="str">
        <f>IF(SP_SUL!L404="","*",SP_SUL!L404)</f>
        <v>-</v>
      </c>
      <c r="P402" s="111"/>
      <c r="Q402" s="128" t="str">
        <f>IF(SP_SUL!O404="","*",SP_SUL!O404)</f>
        <v>*</v>
      </c>
      <c r="R402" s="128" t="str">
        <f>IF(SP_SUL!P404="","*",SP_SUL!P404)</f>
        <v>*</v>
      </c>
      <c r="S402" s="110" t="str">
        <f>IF(SP_SUL!Q404="","*",CONCATENATE(SP_SUL!Q404," ",SP_SUL!R404))</f>
        <v>*</v>
      </c>
      <c r="T402" s="110" t="str">
        <f>IF(SP_SUL!V404="","*",SP_SUL!V404)</f>
        <v>*</v>
      </c>
      <c r="U402" s="110" t="str">
        <f>IF(SP_SUL!W404="","*",SP_SUL!W404)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*</v>
      </c>
      <c r="B403" s="109" t="str">
        <f>IF(SP_SUL!X405="","*",SP_SUL!X405)</f>
        <v>*</v>
      </c>
      <c r="C403" s="109" t="str">
        <f>IF(SP_SUL!Z405="","*",SP_SUL!Z405)</f>
        <v>*</v>
      </c>
      <c r="D403" s="110" t="str">
        <f>IF(SP_SUL!S405="","*",SP_SUL!S405)</f>
        <v>-</v>
      </c>
      <c r="E403" s="110" t="str">
        <f>IF(SP_SUL!T405="","*",SP_SUL!T405)</f>
        <v>-</v>
      </c>
      <c r="F403" s="110" t="str">
        <f>IF(SP_SUL!B405="","*",SP_SUL!B405)</f>
        <v>*</v>
      </c>
      <c r="G403" s="110" t="str">
        <f>IF(SP_SUL!D405="","*",SP_SUL!D405)</f>
        <v>*</v>
      </c>
      <c r="H403" s="110" t="str">
        <f>IF(SP_SUL!F405="","*",SP_SUL!F405)</f>
        <v>*</v>
      </c>
      <c r="I403" s="110" t="str">
        <f>IF(SP_SUL!H405="","*",SP_SUL!H405)</f>
        <v>*</v>
      </c>
      <c r="J403" s="110" t="str">
        <f>IF(SP_SUL!I405="","*",SP_SUL!I405)</f>
        <v>*</v>
      </c>
      <c r="K403" s="110" t="str">
        <f>IF(SP_SUL!M405="","*",SP_SUL!M405)</f>
        <v>-</v>
      </c>
      <c r="L403" s="339" t="str">
        <f>IF(SP_SUL!N405="","*",SP_SUL!N405)</f>
        <v>-</v>
      </c>
      <c r="M403" s="111" t="str">
        <f>IF(SP_SUL!J405="","*",SP_SUL!J405)</f>
        <v>*</v>
      </c>
      <c r="N403" s="270" t="str">
        <f>IF(SP_SUL!K405="","*",SP_SUL!K405)</f>
        <v>*</v>
      </c>
      <c r="O403" s="270" t="str">
        <f>IF(SP_SUL!L405="","*",SP_SUL!L405)</f>
        <v>-</v>
      </c>
      <c r="P403" s="111"/>
      <c r="Q403" s="128" t="str">
        <f>IF(SP_SUL!O405="","*",SP_SUL!O405)</f>
        <v>*</v>
      </c>
      <c r="R403" s="128" t="str">
        <f>IF(SP_SUL!P405="","*",SP_SUL!P405)</f>
        <v>*</v>
      </c>
      <c r="S403" s="110" t="str">
        <f>IF(SP_SUL!Q405="","*",CONCATENATE(SP_SUL!Q405," ",SP_SUL!R405))</f>
        <v>*</v>
      </c>
      <c r="T403" s="110" t="str">
        <f>IF(SP_SUL!V405="","*",SP_SUL!V405)</f>
        <v>*</v>
      </c>
      <c r="U403" s="110" t="str">
        <f>IF(SP_SUL!W405="","*",SP_SUL!W405)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*</v>
      </c>
      <c r="B404" s="109" t="str">
        <f>IF(SP_SUL!X406="","*",SP_SUL!X406)</f>
        <v>*</v>
      </c>
      <c r="C404" s="109" t="str">
        <f>IF(SP_SUL!Z406="","*",SP_SUL!Z406)</f>
        <v>*</v>
      </c>
      <c r="D404" s="110" t="str">
        <f>IF(SP_SUL!S406="","*",SP_SUL!S406)</f>
        <v>-</v>
      </c>
      <c r="E404" s="110" t="str">
        <f>IF(SP_SUL!T406="","*",SP_SUL!T406)</f>
        <v>-</v>
      </c>
      <c r="F404" s="110" t="str">
        <f>IF(SP_SUL!B406="","*",SP_SUL!B406)</f>
        <v>*</v>
      </c>
      <c r="G404" s="110" t="str">
        <f>IF(SP_SUL!D406="","*",SP_SUL!D406)</f>
        <v>*</v>
      </c>
      <c r="H404" s="110" t="str">
        <f>IF(SP_SUL!F406="","*",SP_SUL!F406)</f>
        <v>*</v>
      </c>
      <c r="I404" s="110" t="str">
        <f>IF(SP_SUL!H406="","*",SP_SUL!H406)</f>
        <v>*</v>
      </c>
      <c r="J404" s="110" t="str">
        <f>IF(SP_SUL!I406="","*",SP_SUL!I406)</f>
        <v>*</v>
      </c>
      <c r="K404" s="110" t="str">
        <f>IF(SP_SUL!M406="","*",SP_SUL!M406)</f>
        <v>-</v>
      </c>
      <c r="L404" s="339" t="str">
        <f>IF(SP_SUL!N406="","*",SP_SUL!N406)</f>
        <v>-</v>
      </c>
      <c r="M404" s="111" t="str">
        <f>IF(SP_SUL!J406="","*",SP_SUL!J406)</f>
        <v>*</v>
      </c>
      <c r="N404" s="270" t="str">
        <f>IF(SP_SUL!K406="","*",SP_SUL!K406)</f>
        <v>*</v>
      </c>
      <c r="O404" s="270" t="str">
        <f>IF(SP_SUL!L406="","*",SP_SUL!L406)</f>
        <v>-</v>
      </c>
      <c r="P404" s="111"/>
      <c r="Q404" s="128" t="str">
        <f>IF(SP_SUL!O406="","*",SP_SUL!O406)</f>
        <v>*</v>
      </c>
      <c r="R404" s="128" t="str">
        <f>IF(SP_SUL!P406="","*",SP_SUL!P406)</f>
        <v>*</v>
      </c>
      <c r="S404" s="110" t="str">
        <f>IF(SP_SUL!Q406="","*",CONCATENATE(SP_SUL!Q406," ",SP_SUL!R406))</f>
        <v>*</v>
      </c>
      <c r="T404" s="110" t="str">
        <f>IF(SP_SUL!V406="","*",SP_SUL!V406)</f>
        <v>*</v>
      </c>
      <c r="U404" s="110" t="str">
        <f>IF(SP_SUL!W406="","*",SP_SUL!W406)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*</v>
      </c>
      <c r="B405" s="109" t="str">
        <f>IF(SP_SUL!X407="","*",SP_SUL!X407)</f>
        <v>*</v>
      </c>
      <c r="C405" s="109" t="str">
        <f>IF(SP_SUL!Z407="","*",SP_SUL!Z407)</f>
        <v>*</v>
      </c>
      <c r="D405" s="110" t="str">
        <f>IF(SP_SUL!S407="","*",SP_SUL!S407)</f>
        <v>-</v>
      </c>
      <c r="E405" s="110" t="str">
        <f>IF(SP_SUL!T407="","*",SP_SUL!T407)</f>
        <v>-</v>
      </c>
      <c r="F405" s="110" t="str">
        <f>IF(SP_SUL!B407="","*",SP_SUL!B407)</f>
        <v>*</v>
      </c>
      <c r="G405" s="110" t="str">
        <f>IF(SP_SUL!D407="","*",SP_SUL!D407)</f>
        <v>*</v>
      </c>
      <c r="H405" s="110" t="str">
        <f>IF(SP_SUL!F407="","*",SP_SUL!F407)</f>
        <v>*</v>
      </c>
      <c r="I405" s="110" t="str">
        <f>IF(SP_SUL!H407="","*",SP_SUL!H407)</f>
        <v>*</v>
      </c>
      <c r="J405" s="110" t="str">
        <f>IF(SP_SUL!I407="","*",SP_SUL!I407)</f>
        <v>*</v>
      </c>
      <c r="K405" s="110" t="str">
        <f>IF(SP_SUL!M407="","*",SP_SUL!M407)</f>
        <v>-</v>
      </c>
      <c r="L405" s="339" t="str">
        <f>IF(SP_SUL!N407="","*",SP_SUL!N407)</f>
        <v>-</v>
      </c>
      <c r="M405" s="111" t="str">
        <f>IF(SP_SUL!J407="","*",SP_SUL!J407)</f>
        <v>*</v>
      </c>
      <c r="N405" s="270" t="str">
        <f>IF(SP_SUL!K407="","*",SP_SUL!K407)</f>
        <v>*</v>
      </c>
      <c r="O405" s="270" t="str">
        <f>IF(SP_SUL!L407="","*",SP_SUL!L407)</f>
        <v>-</v>
      </c>
      <c r="P405" s="111"/>
      <c r="Q405" s="128" t="str">
        <f>IF(SP_SUL!O407="","*",SP_SUL!O407)</f>
        <v>*</v>
      </c>
      <c r="R405" s="128" t="str">
        <f>IF(SP_SUL!P407="","*",SP_SUL!P407)</f>
        <v>*</v>
      </c>
      <c r="S405" s="110" t="str">
        <f>IF(SP_SUL!Q407="","*",CONCATENATE(SP_SUL!Q407," ",SP_SUL!R407))</f>
        <v>*</v>
      </c>
      <c r="T405" s="110" t="str">
        <f>IF(SP_SUL!V407="","*",SP_SUL!V407)</f>
        <v>*</v>
      </c>
      <c r="U405" s="110" t="str">
        <f>IF(SP_SUL!W407="","*",SP_SUL!W407)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IF(SP_SUL!Y408="","*",SP_SUL!Y408)</f>
        <v>*</v>
      </c>
      <c r="B406" s="109" t="str">
        <f>IF(SP_SUL!X408="","*",SP_SUL!X408)</f>
        <v>*</v>
      </c>
      <c r="C406" s="109" t="str">
        <f>IF(SP_SUL!Z408="","*",SP_SUL!Z408)</f>
        <v>*</v>
      </c>
      <c r="D406" s="110" t="str">
        <f>IF(SP_SUL!S408="","*",SP_SUL!S408)</f>
        <v>-</v>
      </c>
      <c r="E406" s="110" t="str">
        <f>IF(SP_SUL!T408="","*",SP_SUL!T408)</f>
        <v>-</v>
      </c>
      <c r="F406" s="110" t="str">
        <f>IF(SP_SUL!B408="","*",SP_SUL!B408)</f>
        <v>*</v>
      </c>
      <c r="G406" s="110" t="str">
        <f>IF(SP_SUL!D408="","*",SP_SUL!D408)</f>
        <v>*</v>
      </c>
      <c r="H406" s="110" t="str">
        <f>IF(SP_SUL!F408="","*",SP_SUL!F408)</f>
        <v>*</v>
      </c>
      <c r="I406" s="110" t="str">
        <f>IF(SP_SUL!H408="","*",SP_SUL!H408)</f>
        <v>*</v>
      </c>
      <c r="J406" s="110" t="str">
        <f>IF(SP_SUL!I408="","*",SP_SUL!I408)</f>
        <v>*</v>
      </c>
      <c r="K406" s="110" t="str">
        <f>IF(SP_SUL!M408="","*",SP_SUL!M408)</f>
        <v>-</v>
      </c>
      <c r="L406" s="339" t="str">
        <f>IF(SP_SUL!N408="","*",SP_SUL!N408)</f>
        <v>-</v>
      </c>
      <c r="M406" s="111" t="str">
        <f>IF(SP_SUL!J408="","*",SP_SUL!J408)</f>
        <v>*</v>
      </c>
      <c r="N406" s="270" t="str">
        <f>IF(SP_SUL!K408="","*",SP_SUL!K408)</f>
        <v>*</v>
      </c>
      <c r="O406" s="270" t="str">
        <f>IF(SP_SUL!L408="","*",SP_SUL!L408)</f>
        <v>-</v>
      </c>
      <c r="P406" s="111"/>
      <c r="Q406" s="128" t="str">
        <f>IF(SP_SUL!O408="","*",SP_SUL!O408)</f>
        <v>*</v>
      </c>
      <c r="R406" s="128" t="str">
        <f>IF(SP_SUL!P408="","*",SP_SUL!P408)</f>
        <v>*</v>
      </c>
      <c r="S406" s="110" t="str">
        <f>IF(SP_SUL!Q408="","*",CONCATENATE(SP_SUL!Q408," ",SP_SUL!R408))</f>
        <v>*</v>
      </c>
      <c r="T406" s="110" t="str">
        <f>IF(SP_SUL!V408="","*",SP_SUL!V408)</f>
        <v>*</v>
      </c>
      <c r="U406" s="110" t="str">
        <f>IF(SP_SUL!W408="","*",SP_SUL!W408)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*</v>
      </c>
      <c r="B408" s="109" t="str">
        <f>IF(SP_SUL!X410="","*",SP_SUL!X410)</f>
        <v>*</v>
      </c>
      <c r="C408" s="109" t="str">
        <f>IF(SP_SUL!Z410="","*",SP_SUL!Z410)</f>
        <v>*</v>
      </c>
      <c r="D408" s="110" t="str">
        <f>IF(SP_SUL!S410="","*",SP_SUL!S410)</f>
        <v>-</v>
      </c>
      <c r="E408" s="110" t="str">
        <f>IF(SP_SUL!T410="","*",SP_SUL!T410)</f>
        <v>-</v>
      </c>
      <c r="F408" s="110" t="str">
        <f>IF(SP_SUL!B410="","*",SP_SUL!B410)</f>
        <v>*</v>
      </c>
      <c r="G408" s="110" t="str">
        <f>IF(SP_SUL!D410="","*",SP_SUL!D410)</f>
        <v>*</v>
      </c>
      <c r="H408" s="110" t="str">
        <f>IF(SP_SUL!F410="","*",SP_SUL!F410)</f>
        <v>*</v>
      </c>
      <c r="I408" s="110" t="str">
        <f>IF(SP_SUL!H410="","*",SP_SUL!H410)</f>
        <v>*</v>
      </c>
      <c r="J408" s="110" t="str">
        <f>IF(SP_SUL!I410="","*",SP_SUL!I410)</f>
        <v>*</v>
      </c>
      <c r="K408" s="110" t="str">
        <f>IF(SP_SUL!M410="","*",SP_SUL!M410)</f>
        <v>-</v>
      </c>
      <c r="L408" s="339" t="str">
        <f>IF(SP_SUL!N410="","*",SP_SUL!N410)</f>
        <v>-</v>
      </c>
      <c r="M408" s="111" t="str">
        <f>IF(SP_SUL!J410="","*",SP_SUL!J410)</f>
        <v>*</v>
      </c>
      <c r="N408" s="270" t="str">
        <f>IF(SP_SUL!K410="","*",SP_SUL!K410)</f>
        <v>*</v>
      </c>
      <c r="O408" s="270" t="str">
        <f>IF(SP_SUL!L410="","*",SP_SUL!L410)</f>
        <v>-</v>
      </c>
      <c r="P408" s="111"/>
      <c r="Q408" s="128" t="str">
        <f>IF(SP_SUL!O410="","*",SP_SUL!O410)</f>
        <v>*</v>
      </c>
      <c r="R408" s="128" t="str">
        <f>IF(SP_SUL!P410="","*",SP_SUL!P410)</f>
        <v>*</v>
      </c>
      <c r="S408" s="110" t="str">
        <f>IF(SP_SUL!Q410="","*",CONCATENATE(SP_SUL!Q410," ",SP_SUL!R410))</f>
        <v>*</v>
      </c>
      <c r="T408" s="110" t="str">
        <f>IF(SP_SUL!V410="","*",SP_SUL!V410)</f>
        <v>*</v>
      </c>
      <c r="U408" s="110" t="str">
        <f>IF(SP_SUL!W410="","*",SP_SUL!W410)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*</v>
      </c>
      <c r="C409" s="109" t="str">
        <f>IF(SP_SUL!Z411="","*",SP_SUL!Z411)</f>
        <v>*</v>
      </c>
      <c r="D409" s="110" t="str">
        <f>IF(SP_SUL!S411="","*",SP_SUL!S411)</f>
        <v>-</v>
      </c>
      <c r="E409" s="110" t="str">
        <f>IF(SP_SUL!T411="","*",SP_SUL!T411)</f>
        <v>-</v>
      </c>
      <c r="F409" s="110" t="str">
        <f>IF(SP_SUL!B411="","*",SP_SUL!B411)</f>
        <v>*</v>
      </c>
      <c r="G409" s="110" t="str">
        <f>IF(SP_SUL!D411="","*",SP_SUL!D411)</f>
        <v>*</v>
      </c>
      <c r="H409" s="110" t="str">
        <f>IF(SP_SUL!F411="","*",SP_SUL!F411)</f>
        <v>*</v>
      </c>
      <c r="I409" s="110" t="str">
        <f>IF(SP_SUL!H411="","*",SP_SUL!H411)</f>
        <v>*</v>
      </c>
      <c r="J409" s="110" t="str">
        <f>IF(SP_SUL!I411="","*",SP_SUL!I411)</f>
        <v>*</v>
      </c>
      <c r="K409" s="110" t="str">
        <f>IF(SP_SUL!M411="","*",SP_SUL!M411)</f>
        <v>-</v>
      </c>
      <c r="L409" s="339" t="str">
        <f>IF(SP_SUL!N411="","*",SP_SUL!N411)</f>
        <v>-</v>
      </c>
      <c r="M409" s="111" t="str">
        <f>IF(SP_SUL!J411="","*",SP_SUL!J411)</f>
        <v>*</v>
      </c>
      <c r="N409" s="270" t="str">
        <f>IF(SP_SUL!K411="","*",SP_SUL!K411)</f>
        <v>*</v>
      </c>
      <c r="O409" s="270" t="str">
        <f>IF(SP_SUL!L411="","*",SP_SUL!L411)</f>
        <v>-</v>
      </c>
      <c r="P409" s="111"/>
      <c r="Q409" s="128" t="str">
        <f>IF(SP_SUL!O411="","*",SP_SUL!O411)</f>
        <v>*</v>
      </c>
      <c r="R409" s="128" t="str">
        <f>IF(SP_SUL!P411="","*",SP_SUL!P411)</f>
        <v>*</v>
      </c>
      <c r="S409" s="110" t="str">
        <f>IF(SP_SUL!Q411="","*",CONCATENATE(SP_SUL!Q411," ",SP_SUL!R411))</f>
        <v>*</v>
      </c>
      <c r="T409" s="110" t="str">
        <f>IF(SP_SUL!V411="","*",SP_SUL!V411)</f>
        <v>*</v>
      </c>
      <c r="U409" s="110" t="str">
        <f>IF(SP_SUL!W411="","*",SP_SUL!W411)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*</v>
      </c>
      <c r="B413" s="109" t="str">
        <f>IF(SP_SUL!X415="","*",SP_SUL!X415)</f>
        <v>*</v>
      </c>
      <c r="C413" s="109" t="str">
        <f>IF(SP_SUL!Z415="","*",SP_SUL!Z415)</f>
        <v>*</v>
      </c>
      <c r="D413" s="110" t="str">
        <f>IF(SP_SUL!S415="","*",SP_SUL!S415)</f>
        <v>-</v>
      </c>
      <c r="E413" s="110" t="str">
        <f>IF(SP_SUL!T415="","*",SP_SUL!T415)</f>
        <v>-</v>
      </c>
      <c r="F413" s="110" t="str">
        <f>IF(SP_SUL!B415="","*",SP_SUL!B415)</f>
        <v>*</v>
      </c>
      <c r="G413" s="110" t="str">
        <f>IF(SP_SUL!D415="","*",SP_SUL!D415)</f>
        <v>*</v>
      </c>
      <c r="H413" s="110" t="str">
        <f>IF(SP_SUL!F415="","*",SP_SUL!F415)</f>
        <v>*</v>
      </c>
      <c r="I413" s="110" t="str">
        <f>IF(SP_SUL!H415="","*",SP_SUL!H415)</f>
        <v>*</v>
      </c>
      <c r="J413" s="110" t="str">
        <f>IF(SP_SUL!I415="","*",SP_SUL!I415)</f>
        <v>*</v>
      </c>
      <c r="K413" s="110" t="str">
        <f>IF(SP_SUL!M415="","*",SP_SUL!M415)</f>
        <v>-</v>
      </c>
      <c r="L413" s="339" t="str">
        <f>IF(SP_SUL!N415="","*",SP_SUL!N415)</f>
        <v>-</v>
      </c>
      <c r="M413" s="111" t="str">
        <f>IF(SP_SUL!J415="","*",SP_SUL!J415)</f>
        <v>*</v>
      </c>
      <c r="N413" s="270" t="str">
        <f>IF(SP_SUL!K415="","*",SP_SUL!K415)</f>
        <v>*</v>
      </c>
      <c r="O413" s="270" t="str">
        <f>IF(SP_SUL!L415="","*",SP_SUL!L415)</f>
        <v>-</v>
      </c>
      <c r="P413" s="111"/>
      <c r="Q413" s="128" t="str">
        <f>IF(SP_SUL!O415="","*",SP_SUL!O415)</f>
        <v>*</v>
      </c>
      <c r="R413" s="128" t="str">
        <f>IF(SP_SUL!P415="","*",SP_SUL!P415)</f>
        <v>*</v>
      </c>
      <c r="S413" s="110" t="str">
        <f>IF(SP_SUL!Q415="","*",CONCATENATE(SP_SUL!Q415," ",SP_SUL!R415))</f>
        <v>*</v>
      </c>
      <c r="T413" s="110" t="str">
        <f>IF(SP_SUL!V415="","*",SP_SUL!V415)</f>
        <v>*</v>
      </c>
      <c r="U413" s="110" t="str">
        <f>IF(SP_SUL!W415="","*",SP_SUL!W415)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IF(SP_SUL!Y416="","*",SP_SUL!Y416)</f>
        <v>*</v>
      </c>
      <c r="B414" s="109" t="str">
        <f>IF(SP_SUL!X416="","*",SP_SUL!X416)</f>
        <v>*</v>
      </c>
      <c r="C414" s="109" t="str">
        <f>IF(SP_SUL!Z416="","*",SP_SUL!Z416)</f>
        <v>*</v>
      </c>
      <c r="D414" s="110" t="str">
        <f>IF(SP_SUL!S416="","*",SP_SUL!S416)</f>
        <v>-</v>
      </c>
      <c r="E414" s="110" t="str">
        <f>IF(SP_SUL!T416="","*",SP_SUL!T416)</f>
        <v>-</v>
      </c>
      <c r="F414" s="110" t="str">
        <f>IF(SP_SUL!B416="","*",SP_SUL!B416)</f>
        <v>*</v>
      </c>
      <c r="G414" s="110" t="str">
        <f>IF(SP_SUL!D416="","*",SP_SUL!D416)</f>
        <v>*</v>
      </c>
      <c r="H414" s="110" t="str">
        <f>IF(SP_SUL!F416="","*",SP_SUL!F416)</f>
        <v>*</v>
      </c>
      <c r="I414" s="110" t="str">
        <f>IF(SP_SUL!H416="","*",SP_SUL!H416)</f>
        <v>*</v>
      </c>
      <c r="J414" s="110" t="str">
        <f>IF(SP_SUL!I416="","*",SP_SUL!I416)</f>
        <v>*</v>
      </c>
      <c r="K414" s="110" t="str">
        <f>IF(SP_SUL!M416="","*",SP_SUL!M416)</f>
        <v>-</v>
      </c>
      <c r="L414" s="339" t="str">
        <f>IF(SP_SUL!N416="","*",SP_SUL!N416)</f>
        <v>-</v>
      </c>
      <c r="M414" s="111" t="str">
        <f>IF(SP_SUL!J416="","*",SP_SUL!J416)</f>
        <v>*</v>
      </c>
      <c r="N414" s="270" t="str">
        <f>IF(SP_SUL!K416="","*",SP_SUL!K416)</f>
        <v>*</v>
      </c>
      <c r="O414" s="270" t="str">
        <f>IF(SP_SUL!L416="","*",SP_SUL!L416)</f>
        <v>-</v>
      </c>
      <c r="P414" s="111"/>
      <c r="Q414" s="128" t="str">
        <f>IF(SP_SUL!O416="","*",SP_SUL!O416)</f>
        <v>*</v>
      </c>
      <c r="R414" s="128" t="str">
        <f>IF(SP_SUL!P416="","*",SP_SUL!P416)</f>
        <v>*</v>
      </c>
      <c r="S414" s="110" t="str">
        <f>IF(SP_SUL!Q416="","*",CONCATENATE(SP_SUL!Q416," ",SP_SUL!R416))</f>
        <v>*</v>
      </c>
      <c r="T414" s="110" t="str">
        <f>IF(SP_SUL!V416="","*",SP_SUL!V416)</f>
        <v>*</v>
      </c>
      <c r="U414" s="110" t="str">
        <f>IF(SP_SUL!W416="","*",SP_SUL!W416)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*</v>
      </c>
      <c r="B415" s="109" t="str">
        <f>IF(SP_SUL!X417="","*",SP_SUL!X417)</f>
        <v>*</v>
      </c>
      <c r="C415" s="109" t="str">
        <f>IF(SP_SUL!Z417="","*",SP_SUL!Z417)</f>
        <v>*</v>
      </c>
      <c r="D415" s="110" t="str">
        <f>IF(SP_SUL!S417="","*",SP_SUL!S417)</f>
        <v>-</v>
      </c>
      <c r="E415" s="110" t="str">
        <f>IF(SP_SUL!T417="","*",SP_SUL!T417)</f>
        <v>-</v>
      </c>
      <c r="F415" s="110" t="str">
        <f>IF(SP_SUL!B417="","*",SP_SUL!B417)</f>
        <v>*</v>
      </c>
      <c r="G415" s="110" t="str">
        <f>IF(SP_SUL!D417="","*",SP_SUL!D417)</f>
        <v>*</v>
      </c>
      <c r="H415" s="110" t="str">
        <f>IF(SP_SUL!F417="","*",SP_SUL!F417)</f>
        <v>*</v>
      </c>
      <c r="I415" s="110" t="str">
        <f>IF(SP_SUL!H417="","*",SP_SUL!H417)</f>
        <v>*</v>
      </c>
      <c r="J415" s="110" t="str">
        <f>IF(SP_SUL!I417="","*",SP_SUL!I417)</f>
        <v>*</v>
      </c>
      <c r="K415" s="110" t="str">
        <f>IF(SP_SUL!M417="","*",SP_SUL!M417)</f>
        <v>-</v>
      </c>
      <c r="L415" s="339" t="str">
        <f>IF(SP_SUL!N417="","*",SP_SUL!N417)</f>
        <v>-</v>
      </c>
      <c r="M415" s="111" t="str">
        <f>IF(SP_SUL!J417="","*",SP_SUL!J417)</f>
        <v>*</v>
      </c>
      <c r="N415" s="270" t="str">
        <f>IF(SP_SUL!K417="","*",SP_SUL!K417)</f>
        <v>*</v>
      </c>
      <c r="O415" s="270" t="str">
        <f>IF(SP_SUL!L417="","*",SP_SUL!L417)</f>
        <v>-</v>
      </c>
      <c r="P415" s="111"/>
      <c r="Q415" s="128" t="str">
        <f>IF(SP_SUL!O417="","*",SP_SUL!O417)</f>
        <v>*</v>
      </c>
      <c r="R415" s="128" t="str">
        <f>IF(SP_SUL!P417="","*",SP_SUL!P417)</f>
        <v>*</v>
      </c>
      <c r="S415" s="110" t="str">
        <f>IF(SP_SUL!Q417="","*",CONCATENATE(SP_SUL!Q417," ",SP_SUL!R417))</f>
        <v>*</v>
      </c>
      <c r="T415" s="110" t="str">
        <f>IF(SP_SUL!V417="","*",SP_SUL!V417)</f>
        <v>*</v>
      </c>
      <c r="U415" s="110" t="str">
        <f>IF(SP_SUL!W417="","*",SP_SUL!W417)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*</v>
      </c>
      <c r="C416" s="109" t="str">
        <f>IF(SP_SUL!Z418="","*",SP_SUL!Z418)</f>
        <v>*</v>
      </c>
      <c r="D416" s="110" t="str">
        <f>IF(SP_SUL!S418="","*",SP_SUL!S418)</f>
        <v>-</v>
      </c>
      <c r="E416" s="110" t="str">
        <f>IF(SP_SUL!T418="","*",SP_SUL!T418)</f>
        <v>-</v>
      </c>
      <c r="F416" s="110" t="str">
        <f>IF(SP_SUL!B418="","*",SP_SUL!B418)</f>
        <v>*</v>
      </c>
      <c r="G416" s="110" t="str">
        <f>IF(SP_SUL!D418="","*",SP_SUL!D418)</f>
        <v>*</v>
      </c>
      <c r="H416" s="110" t="str">
        <f>IF(SP_SUL!F418="","*",SP_SUL!F418)</f>
        <v>*</v>
      </c>
      <c r="I416" s="110" t="str">
        <f>IF(SP_SUL!H418="","*",SP_SUL!H418)</f>
        <v>*</v>
      </c>
      <c r="J416" s="110" t="str">
        <f>IF(SP_SUL!I418="","*",SP_SUL!I418)</f>
        <v>*</v>
      </c>
      <c r="K416" s="110" t="str">
        <f>IF(SP_SUL!M418="","*",SP_SUL!M418)</f>
        <v>-</v>
      </c>
      <c r="L416" s="339" t="str">
        <f>IF(SP_SUL!N418="","*",SP_SUL!N418)</f>
        <v>-</v>
      </c>
      <c r="M416" s="111" t="str">
        <f>IF(SP_SUL!J418="","*",SP_SUL!J418)</f>
        <v>*</v>
      </c>
      <c r="N416" s="270" t="str">
        <f>IF(SP_SUL!K418="","*",SP_SUL!K418)</f>
        <v>*</v>
      </c>
      <c r="O416" s="270" t="str">
        <f>IF(SP_SUL!L418="","*",SP_SUL!L418)</f>
        <v>-</v>
      </c>
      <c r="P416" s="111"/>
      <c r="Q416" s="128" t="str">
        <f>IF(SP_SUL!O418="","*",SP_SUL!O418)</f>
        <v>*</v>
      </c>
      <c r="R416" s="128" t="str">
        <f>IF(SP_SUL!P418="","*",SP_SUL!P418)</f>
        <v>*</v>
      </c>
      <c r="S416" s="110" t="str">
        <f>IF(SP_SUL!Q418="","*",CONCATENATE(SP_SUL!Q418," ",SP_SUL!R418))</f>
        <v>*</v>
      </c>
      <c r="T416" s="110" t="str">
        <f>IF(SP_SUL!V418="","*",SP_SUL!V418)</f>
        <v>*</v>
      </c>
      <c r="U416" s="110" t="str">
        <f>IF(SP_SUL!W418="","*",SP_SUL!W418)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IF(SP_SUL!Y419="","*",SP_SUL!Y419)</f>
        <v>*</v>
      </c>
      <c r="B417" s="109" t="str">
        <f>IF(SP_SUL!X419="","*",SP_SUL!X419)</f>
        <v>*</v>
      </c>
      <c r="C417" s="109" t="str">
        <f>IF(SP_SUL!Z419="","*",SP_SUL!Z419)</f>
        <v>*</v>
      </c>
      <c r="D417" s="110" t="str">
        <f>IF(SP_SUL!S419="","*",SP_SUL!S419)</f>
        <v>-</v>
      </c>
      <c r="E417" s="110" t="str">
        <f>IF(SP_SUL!T419="","*",SP_SUL!T419)</f>
        <v>-</v>
      </c>
      <c r="F417" s="110" t="str">
        <f>IF(SP_SUL!B419="","*",SP_SUL!B419)</f>
        <v>*</v>
      </c>
      <c r="G417" s="110" t="str">
        <f>IF(SP_SUL!D419="","*",SP_SUL!D419)</f>
        <v>*</v>
      </c>
      <c r="H417" s="110" t="str">
        <f>IF(SP_SUL!F419="","*",SP_SUL!F419)</f>
        <v>*</v>
      </c>
      <c r="I417" s="110" t="str">
        <f>IF(SP_SUL!H419="","*",SP_SUL!H419)</f>
        <v>*</v>
      </c>
      <c r="J417" s="110" t="str">
        <f>IF(SP_SUL!I419="","*",SP_SUL!I419)</f>
        <v>*</v>
      </c>
      <c r="K417" s="110" t="str">
        <f>IF(SP_SUL!M419="","*",SP_SUL!M419)</f>
        <v>-</v>
      </c>
      <c r="L417" s="339" t="str">
        <f>IF(SP_SUL!N419="","*",SP_SUL!N419)</f>
        <v>-</v>
      </c>
      <c r="M417" s="111" t="str">
        <f>IF(SP_SUL!J419="","*",SP_SUL!J419)</f>
        <v>*</v>
      </c>
      <c r="N417" s="270" t="str">
        <f>IF(SP_SUL!K419="","*",SP_SUL!K419)</f>
        <v>*</v>
      </c>
      <c r="O417" s="270" t="str">
        <f>IF(SP_SUL!L419="","*",SP_SUL!L419)</f>
        <v>-</v>
      </c>
      <c r="P417" s="111"/>
      <c r="Q417" s="128" t="str">
        <f>IF(SP_SUL!O419="","*",SP_SUL!O419)</f>
        <v>*</v>
      </c>
      <c r="R417" s="128" t="str">
        <f>IF(SP_SUL!P419="","*",SP_SUL!P419)</f>
        <v>*</v>
      </c>
      <c r="S417" s="110" t="str">
        <f>IF(SP_SUL!Q419="","*",CONCATENATE(SP_SUL!Q419," ",SP_SUL!R419))</f>
        <v>*</v>
      </c>
      <c r="T417" s="110" t="str">
        <f>IF(SP_SUL!V419="","*",SP_SUL!V419)</f>
        <v>*</v>
      </c>
      <c r="U417" s="110" t="str">
        <f>IF(SP_SUL!W419="","*",SP_SUL!W419)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*</v>
      </c>
      <c r="B418" s="109" t="str">
        <f>IF(SP_SUL!X420="","*",SP_SUL!X420)</f>
        <v>*</v>
      </c>
      <c r="C418" s="109" t="str">
        <f>IF(SP_SUL!Z420="","*",SP_SUL!Z420)</f>
        <v>*</v>
      </c>
      <c r="D418" s="110" t="str">
        <f>IF(SP_SUL!S420="","*",SP_SUL!S420)</f>
        <v>-</v>
      </c>
      <c r="E418" s="110" t="str">
        <f>IF(SP_SUL!T420="","*",SP_SUL!T420)</f>
        <v>-</v>
      </c>
      <c r="F418" s="110" t="str">
        <f>IF(SP_SUL!B420="","*",SP_SUL!B420)</f>
        <v>*</v>
      </c>
      <c r="G418" s="110" t="str">
        <f>IF(SP_SUL!D420="","*",SP_SUL!D420)</f>
        <v>*</v>
      </c>
      <c r="H418" s="110" t="str">
        <f>IF(SP_SUL!F420="","*",SP_SUL!F420)</f>
        <v>*</v>
      </c>
      <c r="I418" s="110" t="str">
        <f>IF(SP_SUL!H420="","*",SP_SUL!H420)</f>
        <v>*</v>
      </c>
      <c r="J418" s="110" t="str">
        <f>IF(SP_SUL!I420="","*",SP_SUL!I420)</f>
        <v>*</v>
      </c>
      <c r="K418" s="110" t="str">
        <f>IF(SP_SUL!M420="","*",SP_SUL!M420)</f>
        <v>-</v>
      </c>
      <c r="L418" s="339" t="str">
        <f>IF(SP_SUL!N420="","*",SP_SUL!N420)</f>
        <v>-</v>
      </c>
      <c r="M418" s="111" t="str">
        <f>IF(SP_SUL!J420="","*",SP_SUL!J420)</f>
        <v>*</v>
      </c>
      <c r="N418" s="270" t="str">
        <f>IF(SP_SUL!K420="","*",SP_SUL!K420)</f>
        <v>*</v>
      </c>
      <c r="O418" s="270" t="str">
        <f>IF(SP_SUL!L420="","*",SP_SUL!L420)</f>
        <v>-</v>
      </c>
      <c r="P418" s="111"/>
      <c r="Q418" s="128" t="str">
        <f>IF(SP_SUL!O420="","*",SP_SUL!O420)</f>
        <v>*</v>
      </c>
      <c r="R418" s="128" t="str">
        <f>IF(SP_SUL!P420="","*",SP_SUL!P420)</f>
        <v>*</v>
      </c>
      <c r="S418" s="110" t="str">
        <f>IF(SP_SUL!Q420="","*",CONCATENATE(SP_SUL!Q420," ",SP_SUL!R420))</f>
        <v>*</v>
      </c>
      <c r="T418" s="110" t="str">
        <f>IF(SP_SUL!V420="","*",SP_SUL!V420)</f>
        <v>*</v>
      </c>
      <c r="U418" s="110" t="str">
        <f>IF(SP_SUL!W420="","*",SP_SUL!W420)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*</v>
      </c>
      <c r="B419" s="109" t="str">
        <f>IF(SP_SUL!X421="","*",SP_SUL!X421)</f>
        <v>*</v>
      </c>
      <c r="C419" s="109" t="str">
        <f>IF(SP_SUL!Z421="","*",SP_SUL!Z421)</f>
        <v>*</v>
      </c>
      <c r="D419" s="110" t="str">
        <f>IF(SP_SUL!S421="","*",SP_SUL!S421)</f>
        <v>-</v>
      </c>
      <c r="E419" s="110" t="str">
        <f>IF(SP_SUL!T421="","*",SP_SUL!T421)</f>
        <v>-</v>
      </c>
      <c r="F419" s="110" t="str">
        <f>IF(SP_SUL!B421="","*",SP_SUL!B421)</f>
        <v>*</v>
      </c>
      <c r="G419" s="110" t="str">
        <f>IF(SP_SUL!D421="","*",SP_SUL!D421)</f>
        <v>*</v>
      </c>
      <c r="H419" s="110" t="str">
        <f>IF(SP_SUL!F421="","*",SP_SUL!F421)</f>
        <v>*</v>
      </c>
      <c r="I419" s="110" t="str">
        <f>IF(SP_SUL!H421="","*",SP_SUL!H421)</f>
        <v>*</v>
      </c>
      <c r="J419" s="110" t="str">
        <f>IF(SP_SUL!I421="","*",SP_SUL!I421)</f>
        <v>*</v>
      </c>
      <c r="K419" s="110" t="str">
        <f>IF(SP_SUL!M421="","*",SP_SUL!M421)</f>
        <v>-</v>
      </c>
      <c r="L419" s="339" t="str">
        <f>IF(SP_SUL!N421="","*",SP_SUL!N421)</f>
        <v>-</v>
      </c>
      <c r="M419" s="111" t="str">
        <f>IF(SP_SUL!J421="","*",SP_SUL!J421)</f>
        <v>*</v>
      </c>
      <c r="N419" s="270" t="str">
        <f>IF(SP_SUL!K421="","*",SP_SUL!K421)</f>
        <v>*</v>
      </c>
      <c r="O419" s="270" t="str">
        <f>IF(SP_SUL!L421="","*",SP_SUL!L421)</f>
        <v>-</v>
      </c>
      <c r="P419" s="111"/>
      <c r="Q419" s="128" t="str">
        <f>IF(SP_SUL!O421="","*",SP_SUL!O421)</f>
        <v>*</v>
      </c>
      <c r="R419" s="128" t="str">
        <f>IF(SP_SUL!P421="","*",SP_SUL!P421)</f>
        <v>*</v>
      </c>
      <c r="S419" s="110" t="str">
        <f>IF(SP_SUL!Q421="","*",CONCATENATE(SP_SUL!Q421," ",SP_SUL!R421))</f>
        <v>*</v>
      </c>
      <c r="T419" s="110" t="str">
        <f>IF(SP_SUL!V421="","*",SP_SUL!V421)</f>
        <v>*</v>
      </c>
      <c r="U419" s="110" t="str">
        <f>IF(SP_SUL!W421="","*",SP_SUL!W421)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IF(SP_SUL!Y422="","*",SP_SUL!Y422)</f>
        <v>*</v>
      </c>
      <c r="B420" s="109" t="str">
        <f>IF(SP_SUL!X422="","*",SP_SUL!X422)</f>
        <v>*</v>
      </c>
      <c r="C420" s="109" t="str">
        <f>IF(SP_SUL!Z422="","*",SP_SUL!Z422)</f>
        <v>*</v>
      </c>
      <c r="D420" s="110" t="str">
        <f>IF(SP_SUL!S422="","*",SP_SUL!S422)</f>
        <v>-</v>
      </c>
      <c r="E420" s="110" t="str">
        <f>IF(SP_SUL!T422="","*",SP_SUL!T422)</f>
        <v>-</v>
      </c>
      <c r="F420" s="110" t="str">
        <f>IF(SP_SUL!B422="","*",SP_SUL!B422)</f>
        <v>*</v>
      </c>
      <c r="G420" s="110" t="str">
        <f>IF(SP_SUL!D422="","*",SP_SUL!D422)</f>
        <v>*</v>
      </c>
      <c r="H420" s="110" t="str">
        <f>IF(SP_SUL!F422="","*",SP_SUL!F422)</f>
        <v>*</v>
      </c>
      <c r="I420" s="110" t="str">
        <f>IF(SP_SUL!H422="","*",SP_SUL!H422)</f>
        <v>*</v>
      </c>
      <c r="J420" s="110" t="str">
        <f>IF(SP_SUL!I422="","*",SP_SUL!I422)</f>
        <v>*</v>
      </c>
      <c r="K420" s="110" t="str">
        <f>IF(SP_SUL!M422="","*",SP_SUL!M422)</f>
        <v>-</v>
      </c>
      <c r="L420" s="339" t="str">
        <f>IF(SP_SUL!N422="","*",SP_SUL!N422)</f>
        <v>-</v>
      </c>
      <c r="M420" s="111" t="str">
        <f>IF(SP_SUL!J422="","*",SP_SUL!J422)</f>
        <v>*</v>
      </c>
      <c r="N420" s="270" t="str">
        <f>IF(SP_SUL!K422="","*",SP_SUL!K422)</f>
        <v>*</v>
      </c>
      <c r="O420" s="270" t="str">
        <f>IF(SP_SUL!L422="","*",SP_SUL!L422)</f>
        <v>-</v>
      </c>
      <c r="P420" s="111"/>
      <c r="Q420" s="128" t="str">
        <f>IF(SP_SUL!O422="","*",SP_SUL!O422)</f>
        <v>*</v>
      </c>
      <c r="R420" s="128" t="str">
        <f>IF(SP_SUL!P422="","*",SP_SUL!P422)</f>
        <v>*</v>
      </c>
      <c r="S420" s="110" t="str">
        <f>IF(SP_SUL!Q422="","*",CONCATENATE(SP_SUL!Q422," ",SP_SUL!R422))</f>
        <v>*</v>
      </c>
      <c r="T420" s="110" t="str">
        <f>IF(SP_SUL!V422="","*",SP_SUL!V422)</f>
        <v>*</v>
      </c>
      <c r="U420" s="110" t="str">
        <f>IF(SP_SUL!W422="","*",SP_SUL!W422)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IF(SP_SUL!Y423="","*",SP_SUL!Y423)</f>
        <v>*</v>
      </c>
      <c r="B421" s="109" t="str">
        <f>IF(SP_SUL!X423="","*",SP_SUL!X423)</f>
        <v>*</v>
      </c>
      <c r="C421" s="109" t="str">
        <f>IF(SP_SUL!Z423="","*",SP_SUL!Z423)</f>
        <v>*</v>
      </c>
      <c r="D421" s="110" t="str">
        <f>IF(SP_SUL!S423="","*",SP_SUL!S423)</f>
        <v>-</v>
      </c>
      <c r="E421" s="110" t="str">
        <f>IF(SP_SUL!T423="","*",SP_SUL!T423)</f>
        <v>-</v>
      </c>
      <c r="F421" s="110" t="str">
        <f>IF(SP_SUL!B423="","*",SP_SUL!B423)</f>
        <v>*</v>
      </c>
      <c r="G421" s="110" t="str">
        <f>IF(SP_SUL!D423="","*",SP_SUL!D423)</f>
        <v>*</v>
      </c>
      <c r="H421" s="110" t="str">
        <f>IF(SP_SUL!F423="","*",SP_SUL!F423)</f>
        <v>*</v>
      </c>
      <c r="I421" s="110" t="str">
        <f>IF(SP_SUL!H423="","*",SP_SUL!H423)</f>
        <v>*</v>
      </c>
      <c r="J421" s="110" t="str">
        <f>IF(SP_SUL!I423="","*",SP_SUL!I423)</f>
        <v>*</v>
      </c>
      <c r="K421" s="110" t="str">
        <f>IF(SP_SUL!M423="","*",SP_SUL!M423)</f>
        <v>-</v>
      </c>
      <c r="L421" s="339" t="str">
        <f>IF(SP_SUL!N423="","*",SP_SUL!N423)</f>
        <v>-</v>
      </c>
      <c r="M421" s="111" t="str">
        <f>IF(SP_SUL!J423="","*",SP_SUL!J423)</f>
        <v>*</v>
      </c>
      <c r="N421" s="270" t="str">
        <f>IF(SP_SUL!K423="","*",SP_SUL!K423)</f>
        <v>*</v>
      </c>
      <c r="O421" s="270" t="str">
        <f>IF(SP_SUL!L423="","*",SP_SUL!L423)</f>
        <v>-</v>
      </c>
      <c r="P421" s="111"/>
      <c r="Q421" s="128" t="str">
        <f>IF(SP_SUL!O423="","*",SP_SUL!O423)</f>
        <v>*</v>
      </c>
      <c r="R421" s="128" t="str">
        <f>IF(SP_SUL!P423="","*",SP_SUL!P423)</f>
        <v>*</v>
      </c>
      <c r="S421" s="110" t="str">
        <f>IF(SP_SUL!Q423="","*",CONCATENATE(SP_SUL!Q423," ",SP_SUL!R423))</f>
        <v>*</v>
      </c>
      <c r="T421" s="110" t="str">
        <f>IF(SP_SUL!V423="","*",SP_SUL!V423)</f>
        <v>*</v>
      </c>
      <c r="U421" s="110" t="str">
        <f>IF(SP_SUL!W423="","*",SP_SUL!W423)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*</v>
      </c>
      <c r="B423" s="109" t="str">
        <f>IF(SP_SUL!X425="","*",SP_SUL!X425)</f>
        <v>*</v>
      </c>
      <c r="C423" s="109" t="str">
        <f>IF(SP_SUL!Z425="","*",SP_SUL!Z425)</f>
        <v>*</v>
      </c>
      <c r="D423" s="110" t="str">
        <f>IF(SP_SUL!S425="","*",SP_SUL!S425)</f>
        <v>-</v>
      </c>
      <c r="E423" s="110" t="str">
        <f>IF(SP_SUL!T425="","*",SP_SUL!T425)</f>
        <v>-</v>
      </c>
      <c r="F423" s="110" t="str">
        <f>IF(SP_SUL!B425="","*",SP_SUL!B425)</f>
        <v>*</v>
      </c>
      <c r="G423" s="110" t="str">
        <f>IF(SP_SUL!D425="","*",SP_SUL!D425)</f>
        <v>*</v>
      </c>
      <c r="H423" s="110" t="str">
        <f>IF(SP_SUL!F425="","*",SP_SUL!F425)</f>
        <v>*</v>
      </c>
      <c r="I423" s="110" t="str">
        <f>IF(SP_SUL!H425="","*",SP_SUL!H425)</f>
        <v>*</v>
      </c>
      <c r="J423" s="110" t="str">
        <f>IF(SP_SUL!I425="","*",SP_SUL!I425)</f>
        <v>*</v>
      </c>
      <c r="K423" s="110" t="str">
        <f>IF(SP_SUL!M425="","*",SP_SUL!M425)</f>
        <v>-</v>
      </c>
      <c r="L423" s="339" t="str">
        <f>IF(SP_SUL!N425="","*",SP_SUL!N425)</f>
        <v>-</v>
      </c>
      <c r="M423" s="111" t="str">
        <f>IF(SP_SUL!J425="","*",SP_SUL!J425)</f>
        <v>*</v>
      </c>
      <c r="N423" s="270" t="str">
        <f>IF(SP_SUL!K425="","*",SP_SUL!K425)</f>
        <v>*</v>
      </c>
      <c r="O423" s="270" t="str">
        <f>IF(SP_SUL!L425="","*",SP_SUL!L425)</f>
        <v>-</v>
      </c>
      <c r="P423" s="111"/>
      <c r="Q423" s="128" t="str">
        <f>IF(SP_SUL!O425="","*",SP_SUL!O425)</f>
        <v>*</v>
      </c>
      <c r="R423" s="128" t="str">
        <f>IF(SP_SUL!P425="","*",SP_SUL!P425)</f>
        <v>*</v>
      </c>
      <c r="S423" s="110" t="str">
        <f>IF(SP_SUL!Q425="","*",CONCATENATE(SP_SUL!Q425," ",SP_SUL!R425))</f>
        <v>*</v>
      </c>
      <c r="T423" s="110" t="str">
        <f>IF(SP_SUL!V425="","*",SP_SUL!V425)</f>
        <v>*</v>
      </c>
      <c r="U423" s="110" t="str">
        <f>IF(SP_SUL!W425="","*",SP_SUL!W425)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*</v>
      </c>
      <c r="B424" s="109" t="str">
        <f>IF(SP_SUL!X426="","*",SP_SUL!X426)</f>
        <v>*</v>
      </c>
      <c r="C424" s="109" t="str">
        <f>IF(SP_SUL!Z426="","*",SP_SUL!Z426)</f>
        <v>*</v>
      </c>
      <c r="D424" s="110" t="str">
        <f>IF(SP_SUL!S426="","*",SP_SUL!S426)</f>
        <v>-</v>
      </c>
      <c r="E424" s="110" t="str">
        <f>IF(SP_SUL!T426="","*",SP_SUL!T426)</f>
        <v>-</v>
      </c>
      <c r="F424" s="110" t="str">
        <f>IF(SP_SUL!B426="","*",SP_SUL!B426)</f>
        <v>*</v>
      </c>
      <c r="G424" s="110" t="str">
        <f>IF(SP_SUL!D426="","*",SP_SUL!D426)</f>
        <v>*</v>
      </c>
      <c r="H424" s="110" t="str">
        <f>IF(SP_SUL!F426="","*",SP_SUL!F426)</f>
        <v>*</v>
      </c>
      <c r="I424" s="110" t="str">
        <f>IF(SP_SUL!H426="","*",SP_SUL!H426)</f>
        <v>*</v>
      </c>
      <c r="J424" s="110" t="str">
        <f>IF(SP_SUL!I426="","*",SP_SUL!I426)</f>
        <v>*</v>
      </c>
      <c r="K424" s="110" t="str">
        <f>IF(SP_SUL!M426="","*",SP_SUL!M426)</f>
        <v>-</v>
      </c>
      <c r="L424" s="339" t="str">
        <f>IF(SP_SUL!N426="","*",SP_SUL!N426)</f>
        <v>-</v>
      </c>
      <c r="M424" s="111" t="str">
        <f>IF(SP_SUL!J426="","*",SP_SUL!J426)</f>
        <v>*</v>
      </c>
      <c r="N424" s="270" t="str">
        <f>IF(SP_SUL!K426="","*",SP_SUL!K426)</f>
        <v>*</v>
      </c>
      <c r="O424" s="270" t="str">
        <f>IF(SP_SUL!L426="","*",SP_SUL!L426)</f>
        <v>-</v>
      </c>
      <c r="P424" s="111"/>
      <c r="Q424" s="128" t="str">
        <f>IF(SP_SUL!O426="","*",SP_SUL!O426)</f>
        <v>*</v>
      </c>
      <c r="R424" s="128" t="str">
        <f>IF(SP_SUL!P426="","*",SP_SUL!P426)</f>
        <v>*</v>
      </c>
      <c r="S424" s="110" t="str">
        <f>IF(SP_SUL!Q426="","*",CONCATENATE(SP_SUL!Q426," ",SP_SUL!R426))</f>
        <v>*</v>
      </c>
      <c r="T424" s="110" t="str">
        <f>IF(SP_SUL!V426="","*",SP_SUL!V426)</f>
        <v>*</v>
      </c>
      <c r="U424" s="110" t="str">
        <f>IF(SP_SUL!W426="","*",SP_SUL!W426)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*</v>
      </c>
      <c r="B425" s="109" t="str">
        <f>IF(SP_SUL!X427="","*",SP_SUL!X427)</f>
        <v>*</v>
      </c>
      <c r="C425" s="109" t="str">
        <f>IF(SP_SUL!Z427="","*",SP_SUL!Z427)</f>
        <v>*</v>
      </c>
      <c r="D425" s="110" t="str">
        <f>IF(SP_SUL!S427="","*",SP_SUL!S427)</f>
        <v>-</v>
      </c>
      <c r="E425" s="110" t="str">
        <f>IF(SP_SUL!T427="","*",SP_SUL!T427)</f>
        <v>-</v>
      </c>
      <c r="F425" s="110" t="str">
        <f>IF(SP_SUL!B427="","*",SP_SUL!B427)</f>
        <v>*</v>
      </c>
      <c r="G425" s="110" t="str">
        <f>IF(SP_SUL!D427="","*",SP_SUL!D427)</f>
        <v>*</v>
      </c>
      <c r="H425" s="110" t="str">
        <f>IF(SP_SUL!F427="","*",SP_SUL!F427)</f>
        <v>*</v>
      </c>
      <c r="I425" s="110" t="str">
        <f>IF(SP_SUL!H427="","*",SP_SUL!H427)</f>
        <v>*</v>
      </c>
      <c r="J425" s="110" t="str">
        <f>IF(SP_SUL!I427="","*",SP_SUL!I427)</f>
        <v>*</v>
      </c>
      <c r="K425" s="110" t="str">
        <f>IF(SP_SUL!M427="","*",SP_SUL!M427)</f>
        <v>-</v>
      </c>
      <c r="L425" s="339" t="str">
        <f>IF(SP_SUL!N427="","*",SP_SUL!N427)</f>
        <v>-</v>
      </c>
      <c r="M425" s="111" t="str">
        <f>IF(SP_SUL!J427="","*",SP_SUL!J427)</f>
        <v>*</v>
      </c>
      <c r="N425" s="270" t="str">
        <f>IF(SP_SUL!K427="","*",SP_SUL!K427)</f>
        <v>*</v>
      </c>
      <c r="O425" s="270" t="str">
        <f>IF(SP_SUL!L427="","*",SP_SUL!L427)</f>
        <v>-</v>
      </c>
      <c r="P425" s="111"/>
      <c r="Q425" s="128" t="str">
        <f>IF(SP_SUL!O427="","*",SP_SUL!O427)</f>
        <v>*</v>
      </c>
      <c r="R425" s="128" t="str">
        <f>IF(SP_SUL!P427="","*",SP_SUL!P427)</f>
        <v>*</v>
      </c>
      <c r="S425" s="110" t="str">
        <f>IF(SP_SUL!Q427="","*",CONCATENATE(SP_SUL!Q427," ",SP_SUL!R427))</f>
        <v>*</v>
      </c>
      <c r="T425" s="110" t="str">
        <f>IF(SP_SUL!V427="","*",SP_SUL!V427)</f>
        <v>*</v>
      </c>
      <c r="U425" s="110" t="str">
        <f>IF(SP_SUL!W427="","*",SP_SUL!W427)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*</v>
      </c>
      <c r="B426" s="109" t="str">
        <f>IF(SP_SUL!X428="","*",SP_SUL!X428)</f>
        <v>*</v>
      </c>
      <c r="C426" s="109" t="str">
        <f>IF(SP_SUL!Z428="","*",SP_SUL!Z428)</f>
        <v>*</v>
      </c>
      <c r="D426" s="110" t="str">
        <f>IF(SP_SUL!S428="","*",SP_SUL!S428)</f>
        <v>-</v>
      </c>
      <c r="E426" s="110" t="str">
        <f>IF(SP_SUL!T428="","*",SP_SUL!T428)</f>
        <v>-</v>
      </c>
      <c r="F426" s="110" t="str">
        <f>IF(SP_SUL!B428="","*",SP_SUL!B428)</f>
        <v>*</v>
      </c>
      <c r="G426" s="110" t="str">
        <f>IF(SP_SUL!D428="","*",SP_SUL!D428)</f>
        <v>*</v>
      </c>
      <c r="H426" s="110" t="str">
        <f>IF(SP_SUL!F428="","*",SP_SUL!F428)</f>
        <v>*</v>
      </c>
      <c r="I426" s="110" t="str">
        <f>IF(SP_SUL!H428="","*",SP_SUL!H428)</f>
        <v>*</v>
      </c>
      <c r="J426" s="110" t="str">
        <f>IF(SP_SUL!I428="","*",SP_SUL!I428)</f>
        <v>*</v>
      </c>
      <c r="K426" s="110" t="str">
        <f>IF(SP_SUL!M428="","*",SP_SUL!M428)</f>
        <v>-</v>
      </c>
      <c r="L426" s="339" t="str">
        <f>IF(SP_SUL!N428="","*",SP_SUL!N428)</f>
        <v>-</v>
      </c>
      <c r="M426" s="111" t="str">
        <f>IF(SP_SUL!J428="","*",SP_SUL!J428)</f>
        <v>*</v>
      </c>
      <c r="N426" s="270" t="str">
        <f>IF(SP_SUL!K428="","*",SP_SUL!K428)</f>
        <v>*</v>
      </c>
      <c r="O426" s="270" t="str">
        <f>IF(SP_SUL!L428="","*",SP_SUL!L428)</f>
        <v>-</v>
      </c>
      <c r="P426" s="111"/>
      <c r="Q426" s="128" t="str">
        <f>IF(SP_SUL!O428="","*",SP_SUL!O428)</f>
        <v>*</v>
      </c>
      <c r="R426" s="128" t="str">
        <f>IF(SP_SUL!P428="","*",SP_SUL!P428)</f>
        <v>*</v>
      </c>
      <c r="S426" s="110" t="str">
        <f>IF(SP_SUL!Q428="","*",CONCATENATE(SP_SUL!Q428," ",SP_SUL!R428))</f>
        <v>*</v>
      </c>
      <c r="T426" s="110" t="str">
        <f>IF(SP_SUL!V428="","*",SP_SUL!V428)</f>
        <v>*</v>
      </c>
      <c r="U426" s="110" t="str">
        <f>IF(SP_SUL!W428="","*",SP_SUL!W428)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*</v>
      </c>
      <c r="B427" s="109" t="str">
        <f>IF(SP_SUL!X429="","*",SP_SUL!X429)</f>
        <v>*</v>
      </c>
      <c r="C427" s="109" t="str">
        <f>IF(SP_SUL!Z429="","*",SP_SUL!Z429)</f>
        <v>*</v>
      </c>
      <c r="D427" s="110" t="str">
        <f>IF(SP_SUL!S429="","*",SP_SUL!S429)</f>
        <v>-</v>
      </c>
      <c r="E427" s="110" t="str">
        <f>IF(SP_SUL!T429="","*",SP_SUL!T429)</f>
        <v>-</v>
      </c>
      <c r="F427" s="110" t="str">
        <f>IF(SP_SUL!B429="","*",SP_SUL!B429)</f>
        <v>*</v>
      </c>
      <c r="G427" s="110" t="str">
        <f>IF(SP_SUL!D429="","*",SP_SUL!D429)</f>
        <v>*</v>
      </c>
      <c r="H427" s="110" t="str">
        <f>IF(SP_SUL!F429="","*",SP_SUL!F429)</f>
        <v>*</v>
      </c>
      <c r="I427" s="110" t="str">
        <f>IF(SP_SUL!H429="","*",SP_SUL!H429)</f>
        <v>*</v>
      </c>
      <c r="J427" s="110" t="str">
        <f>IF(SP_SUL!I429="","*",SP_SUL!I429)</f>
        <v>*</v>
      </c>
      <c r="K427" s="110" t="str">
        <f>IF(SP_SUL!M429="","*",SP_SUL!M429)</f>
        <v>-</v>
      </c>
      <c r="L427" s="339" t="str">
        <f>IF(SP_SUL!N429="","*",SP_SUL!N429)</f>
        <v>-</v>
      </c>
      <c r="M427" s="111" t="str">
        <f>IF(SP_SUL!J429="","*",SP_SUL!J429)</f>
        <v>*</v>
      </c>
      <c r="N427" s="270" t="str">
        <f>IF(SP_SUL!K429="","*",SP_SUL!K429)</f>
        <v>*</v>
      </c>
      <c r="O427" s="270" t="str">
        <f>IF(SP_SUL!L429="","*",SP_SUL!L429)</f>
        <v>-</v>
      </c>
      <c r="P427" s="111"/>
      <c r="Q427" s="128" t="str">
        <f>IF(SP_SUL!O429="","*",SP_SUL!O429)</f>
        <v>*</v>
      </c>
      <c r="R427" s="128" t="str">
        <f>IF(SP_SUL!P429="","*",SP_SUL!P429)</f>
        <v>*</v>
      </c>
      <c r="S427" s="110" t="str">
        <f>IF(SP_SUL!Q429="","*",CONCATENATE(SP_SUL!Q429," ",SP_SUL!R429))</f>
        <v>*</v>
      </c>
      <c r="T427" s="110" t="str">
        <f>IF(SP_SUL!V429="","*",SP_SUL!V429)</f>
        <v>*</v>
      </c>
      <c r="U427" s="110" t="str">
        <f>IF(SP_SUL!W429="","*",SP_SUL!W429)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*</v>
      </c>
      <c r="B428" s="109" t="str">
        <f>IF(SP_SUL!X430="","*",SP_SUL!X430)</f>
        <v>*</v>
      </c>
      <c r="C428" s="109" t="str">
        <f>IF(SP_SUL!Z430="","*",SP_SUL!Z430)</f>
        <v>*</v>
      </c>
      <c r="D428" s="110" t="str">
        <f>IF(SP_SUL!S430="","*",SP_SUL!S430)</f>
        <v>-</v>
      </c>
      <c r="E428" s="110" t="str">
        <f>IF(SP_SUL!T430="","*",SP_SUL!T430)</f>
        <v>-</v>
      </c>
      <c r="F428" s="110" t="str">
        <f>IF(SP_SUL!B430="","*",SP_SUL!B430)</f>
        <v>*</v>
      </c>
      <c r="G428" s="110" t="str">
        <f>IF(SP_SUL!D430="","*",SP_SUL!D430)</f>
        <v>*</v>
      </c>
      <c r="H428" s="110" t="str">
        <f>IF(SP_SUL!F430="","*",SP_SUL!F430)</f>
        <v>*</v>
      </c>
      <c r="I428" s="110" t="str">
        <f>IF(SP_SUL!H430="","*",SP_SUL!H430)</f>
        <v>*</v>
      </c>
      <c r="J428" s="110" t="str">
        <f>IF(SP_SUL!I430="","*",SP_SUL!I430)</f>
        <v>*</v>
      </c>
      <c r="K428" s="110" t="str">
        <f>IF(SP_SUL!M430="","*",SP_SUL!M430)</f>
        <v>-</v>
      </c>
      <c r="L428" s="339" t="str">
        <f>IF(SP_SUL!N430="","*",SP_SUL!N430)</f>
        <v>-</v>
      </c>
      <c r="M428" s="111" t="str">
        <f>IF(SP_SUL!J430="","*",SP_SUL!J430)</f>
        <v>*</v>
      </c>
      <c r="N428" s="270" t="str">
        <f>IF(SP_SUL!K430="","*",SP_SUL!K430)</f>
        <v>*</v>
      </c>
      <c r="O428" s="270" t="str">
        <f>IF(SP_SUL!L430="","*",SP_SUL!L430)</f>
        <v>-</v>
      </c>
      <c r="P428" s="111"/>
      <c r="Q428" s="128" t="str">
        <f>IF(SP_SUL!O430="","*",SP_SUL!O430)</f>
        <v>*</v>
      </c>
      <c r="R428" s="128" t="str">
        <f>IF(SP_SUL!P430="","*",SP_SUL!P430)</f>
        <v>*</v>
      </c>
      <c r="S428" s="110" t="str">
        <f>IF(SP_SUL!Q430="","*",CONCATENATE(SP_SUL!Q430," ",SP_SUL!R430))</f>
        <v>*</v>
      </c>
      <c r="T428" s="110" t="str">
        <f>IF(SP_SUL!V430="","*",SP_SUL!V430)</f>
        <v>*</v>
      </c>
      <c r="U428" s="110" t="str">
        <f>IF(SP_SUL!W430="","*",SP_SUL!W430)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*</v>
      </c>
      <c r="B429" s="109" t="str">
        <f>IF(SP_SUL!X431="","*",SP_SUL!X431)</f>
        <v>*</v>
      </c>
      <c r="C429" s="109" t="str">
        <f>IF(SP_SUL!Z431="","*",SP_SUL!Z431)</f>
        <v>*</v>
      </c>
      <c r="D429" s="110" t="str">
        <f>IF(SP_SUL!S431="","*",SP_SUL!S431)</f>
        <v>-</v>
      </c>
      <c r="E429" s="110" t="str">
        <f>IF(SP_SUL!T431="","*",SP_SUL!T431)</f>
        <v>-</v>
      </c>
      <c r="F429" s="110" t="str">
        <f>IF(SP_SUL!B431="","*",SP_SUL!B431)</f>
        <v>*</v>
      </c>
      <c r="G429" s="110" t="str">
        <f>IF(SP_SUL!D431="","*",SP_SUL!D431)</f>
        <v>*</v>
      </c>
      <c r="H429" s="110" t="str">
        <f>IF(SP_SUL!F431="","*",SP_SUL!F431)</f>
        <v>*</v>
      </c>
      <c r="I429" s="110" t="str">
        <f>IF(SP_SUL!H431="","*",SP_SUL!H431)</f>
        <v>*</v>
      </c>
      <c r="J429" s="110" t="str">
        <f>IF(SP_SUL!I431="","*",SP_SUL!I431)</f>
        <v>*</v>
      </c>
      <c r="K429" s="110" t="str">
        <f>IF(SP_SUL!M431="","*",SP_SUL!M431)</f>
        <v>-</v>
      </c>
      <c r="L429" s="339" t="str">
        <f>IF(SP_SUL!N431="","*",SP_SUL!N431)</f>
        <v>-</v>
      </c>
      <c r="M429" s="111" t="str">
        <f>IF(SP_SUL!J431="","*",SP_SUL!J431)</f>
        <v>*</v>
      </c>
      <c r="N429" s="270" t="str">
        <f>IF(SP_SUL!K431="","*",SP_SUL!K431)</f>
        <v>*</v>
      </c>
      <c r="O429" s="270" t="str">
        <f>IF(SP_SUL!L431="","*",SP_SUL!L431)</f>
        <v>-</v>
      </c>
      <c r="P429" s="111"/>
      <c r="Q429" s="128" t="str">
        <f>IF(SP_SUL!O431="","*",SP_SUL!O431)</f>
        <v>*</v>
      </c>
      <c r="R429" s="128" t="str">
        <f>IF(SP_SUL!P431="","*",SP_SUL!P431)</f>
        <v>*</v>
      </c>
      <c r="S429" s="110" t="str">
        <f>IF(SP_SUL!Q431="","*",CONCATENATE(SP_SUL!Q431," ",SP_SUL!R431))</f>
        <v>*</v>
      </c>
      <c r="T429" s="110" t="str">
        <f>IF(SP_SUL!V431="","*",SP_SUL!V431)</f>
        <v>*</v>
      </c>
      <c r="U429" s="110" t="str">
        <f>IF(SP_SUL!W431="","*",SP_SUL!W431)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*</v>
      </c>
      <c r="B430" s="109" t="str">
        <f>IF(SP_SUL!X432="","*",SP_SUL!X432)</f>
        <v>*</v>
      </c>
      <c r="C430" s="109" t="str">
        <f>IF(SP_SUL!Z432="","*",SP_SUL!Z432)</f>
        <v>*</v>
      </c>
      <c r="D430" s="110" t="str">
        <f>IF(SP_SUL!S432="","*",SP_SUL!S432)</f>
        <v>-</v>
      </c>
      <c r="E430" s="110" t="str">
        <f>IF(SP_SUL!T432="","*",SP_SUL!T432)</f>
        <v>-</v>
      </c>
      <c r="F430" s="110" t="str">
        <f>IF(SP_SUL!B432="","*",SP_SUL!B432)</f>
        <v>*</v>
      </c>
      <c r="G430" s="110" t="str">
        <f>IF(SP_SUL!D432="","*",SP_SUL!D432)</f>
        <v>*</v>
      </c>
      <c r="H430" s="110" t="str">
        <f>IF(SP_SUL!F432="","*",SP_SUL!F432)</f>
        <v>*</v>
      </c>
      <c r="I430" s="110" t="str">
        <f>IF(SP_SUL!H432="","*",SP_SUL!H432)</f>
        <v>*</v>
      </c>
      <c r="J430" s="110" t="str">
        <f>IF(SP_SUL!I432="","*",SP_SUL!I432)</f>
        <v>*</v>
      </c>
      <c r="K430" s="110" t="str">
        <f>IF(SP_SUL!M432="","*",SP_SUL!M432)</f>
        <v>-</v>
      </c>
      <c r="L430" s="339" t="str">
        <f>IF(SP_SUL!N432="","*",SP_SUL!N432)</f>
        <v>-</v>
      </c>
      <c r="M430" s="111" t="str">
        <f>IF(SP_SUL!J432="","*",SP_SUL!J432)</f>
        <v>*</v>
      </c>
      <c r="N430" s="270" t="str">
        <f>IF(SP_SUL!K432="","*",SP_SUL!K432)</f>
        <v>*</v>
      </c>
      <c r="O430" s="270" t="str">
        <f>IF(SP_SUL!L432="","*",SP_SUL!L432)</f>
        <v>-</v>
      </c>
      <c r="P430" s="111"/>
      <c r="Q430" s="128" t="str">
        <f>IF(SP_SUL!O432="","*",SP_SUL!O432)</f>
        <v>*</v>
      </c>
      <c r="R430" s="128" t="str">
        <f>IF(SP_SUL!P432="","*",SP_SUL!P432)</f>
        <v>*</v>
      </c>
      <c r="S430" s="110" t="str">
        <f>IF(SP_SUL!Q432="","*",CONCATENATE(SP_SUL!Q432," ",SP_SUL!R432))</f>
        <v>*</v>
      </c>
      <c r="T430" s="110" t="str">
        <f>IF(SP_SUL!V432="","*",SP_SUL!V432)</f>
        <v>*</v>
      </c>
      <c r="U430" s="110" t="str">
        <f>IF(SP_SUL!W432="","*",SP_SUL!W432)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*</v>
      </c>
      <c r="B433" s="109" t="str">
        <f>IF(SP_SUL!X435="","*",SP_SUL!X435)</f>
        <v>*</v>
      </c>
      <c r="C433" s="109" t="str">
        <f>IF(SP_SUL!Z435="","*",SP_SUL!Z435)</f>
        <v>*</v>
      </c>
      <c r="D433" s="110" t="str">
        <f>IF(SP_SUL!S435="","*",SP_SUL!S435)</f>
        <v>-</v>
      </c>
      <c r="E433" s="110" t="str">
        <f>IF(SP_SUL!T435="","*",SP_SUL!T435)</f>
        <v>-</v>
      </c>
      <c r="F433" s="110" t="str">
        <f>IF(SP_SUL!B435="","*",SP_SUL!B435)</f>
        <v>*</v>
      </c>
      <c r="G433" s="110" t="str">
        <f>IF(SP_SUL!D435="","*",SP_SUL!D435)</f>
        <v>*</v>
      </c>
      <c r="H433" s="110" t="str">
        <f>IF(SP_SUL!F435="","*",SP_SUL!F435)</f>
        <v>*</v>
      </c>
      <c r="I433" s="110" t="str">
        <f>IF(SP_SUL!H435="","*",SP_SUL!H435)</f>
        <v>*</v>
      </c>
      <c r="J433" s="110" t="str">
        <f>IF(SP_SUL!I435="","*",SP_SUL!I435)</f>
        <v>*</v>
      </c>
      <c r="K433" s="110" t="str">
        <f>IF(SP_SUL!M435="","*",SP_SUL!M435)</f>
        <v>-</v>
      </c>
      <c r="L433" s="339" t="str">
        <f>IF(SP_SUL!N435="","*",SP_SUL!N435)</f>
        <v>-</v>
      </c>
      <c r="M433" s="111" t="str">
        <f>IF(SP_SUL!J435="","*",SP_SUL!J435)</f>
        <v>*</v>
      </c>
      <c r="N433" s="270" t="str">
        <f>IF(SP_SUL!K435="","*",SP_SUL!K435)</f>
        <v>*</v>
      </c>
      <c r="O433" s="270" t="str">
        <f>IF(SP_SUL!L435="","*",SP_SUL!L435)</f>
        <v>-</v>
      </c>
      <c r="P433" s="111"/>
      <c r="Q433" s="128" t="str">
        <f>IF(SP_SUL!O435="","*",SP_SUL!O435)</f>
        <v>*</v>
      </c>
      <c r="R433" s="128" t="str">
        <f>IF(SP_SUL!P435="","*",SP_SUL!P435)</f>
        <v>*</v>
      </c>
      <c r="S433" s="110" t="str">
        <f>IF(SP_SUL!Q435="","*",CONCATENATE(SP_SUL!Q435," ",SP_SUL!R435))</f>
        <v>*</v>
      </c>
      <c r="T433" s="110" t="str">
        <f>IF(SP_SUL!V435="","*",SP_SUL!V435)</f>
        <v>*</v>
      </c>
      <c r="U433" s="110" t="str">
        <f>IF(SP_SUL!W435="","*",SP_SUL!W435)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*</v>
      </c>
      <c r="B435" s="109" t="str">
        <f>IF(SP_SUL!X437="","*",SP_SUL!X437)</f>
        <v>*</v>
      </c>
      <c r="C435" s="109" t="str">
        <f>IF(SP_SUL!Z437="","*",SP_SUL!Z437)</f>
        <v>*</v>
      </c>
      <c r="D435" s="110" t="str">
        <f>IF(SP_SUL!S437="","*",SP_SUL!S437)</f>
        <v>-</v>
      </c>
      <c r="E435" s="110" t="str">
        <f>IF(SP_SUL!T437="","*",SP_SUL!T437)</f>
        <v>-</v>
      </c>
      <c r="F435" s="110" t="str">
        <f>IF(SP_SUL!B437="","*",SP_SUL!B437)</f>
        <v>*</v>
      </c>
      <c r="G435" s="110" t="str">
        <f>IF(SP_SUL!D437="","*",SP_SUL!D437)</f>
        <v>*</v>
      </c>
      <c r="H435" s="110" t="str">
        <f>IF(SP_SUL!F437="","*",SP_SUL!F437)</f>
        <v>*</v>
      </c>
      <c r="I435" s="110" t="str">
        <f>IF(SP_SUL!H437="","*",SP_SUL!H437)</f>
        <v>*</v>
      </c>
      <c r="J435" s="110" t="str">
        <f>IF(SP_SUL!I437="","*",SP_SUL!I437)</f>
        <v>*</v>
      </c>
      <c r="K435" s="110" t="str">
        <f>IF(SP_SUL!M437="","*",SP_SUL!M437)</f>
        <v>-</v>
      </c>
      <c r="L435" s="339" t="str">
        <f>IF(SP_SUL!N437="","*",SP_SUL!N437)</f>
        <v>-</v>
      </c>
      <c r="M435" s="111" t="str">
        <f>IF(SP_SUL!J437="","*",SP_SUL!J437)</f>
        <v>*</v>
      </c>
      <c r="N435" s="270" t="str">
        <f>IF(SP_SUL!K437="","*",SP_SUL!K437)</f>
        <v>*</v>
      </c>
      <c r="O435" s="270" t="str">
        <f>IF(SP_SUL!L437="","*",SP_SUL!L437)</f>
        <v>-</v>
      </c>
      <c r="P435" s="111"/>
      <c r="Q435" s="128" t="str">
        <f>IF(SP_SUL!O437="","*",SP_SUL!O437)</f>
        <v>*</v>
      </c>
      <c r="R435" s="128" t="str">
        <f>IF(SP_SUL!P437="","*",SP_SUL!P437)</f>
        <v>*</v>
      </c>
      <c r="S435" s="110" t="str">
        <f>IF(SP_SUL!Q437="","*",CONCATENATE(SP_SUL!Q437," ",SP_SUL!R437))</f>
        <v>*</v>
      </c>
      <c r="T435" s="110" t="str">
        <f>IF(SP_SUL!V437="","*",SP_SUL!V437)</f>
        <v>*</v>
      </c>
      <c r="U435" s="110" t="str">
        <f>IF(SP_SUL!W437="","*",SP_SUL!W437)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*</v>
      </c>
      <c r="C436" s="109" t="str">
        <f>IF(SP_SUL!Z438="","*",SP_SUL!Z438)</f>
        <v>*</v>
      </c>
      <c r="D436" s="110" t="str">
        <f>IF(SP_SUL!S438="","*",SP_SUL!S438)</f>
        <v>-</v>
      </c>
      <c r="E436" s="110" t="str">
        <f>IF(SP_SUL!T438="","*",SP_SUL!T438)</f>
        <v>-</v>
      </c>
      <c r="F436" s="110" t="str">
        <f>IF(SP_SUL!B438="","*",SP_SUL!B438)</f>
        <v>*</v>
      </c>
      <c r="G436" s="110" t="str">
        <f>IF(SP_SUL!D438="","*",SP_SUL!D438)</f>
        <v>*</v>
      </c>
      <c r="H436" s="110" t="str">
        <f>IF(SP_SUL!F438="","*",SP_SUL!F438)</f>
        <v>*</v>
      </c>
      <c r="I436" s="110" t="str">
        <f>IF(SP_SUL!H438="","*",SP_SUL!H438)</f>
        <v>*</v>
      </c>
      <c r="J436" s="110" t="str">
        <f>IF(SP_SUL!I438="","*",SP_SUL!I438)</f>
        <v>*</v>
      </c>
      <c r="K436" s="110" t="str">
        <f>IF(SP_SUL!M438="","*",SP_SUL!M438)</f>
        <v>-</v>
      </c>
      <c r="L436" s="339" t="str">
        <f>IF(SP_SUL!N438="","*",SP_SUL!N438)</f>
        <v>-</v>
      </c>
      <c r="M436" s="111" t="str">
        <f>IF(SP_SUL!J438="","*",SP_SUL!J438)</f>
        <v>*</v>
      </c>
      <c r="N436" s="270" t="str">
        <f>IF(SP_SUL!K438="","*",SP_SUL!K438)</f>
        <v>*</v>
      </c>
      <c r="O436" s="270" t="str">
        <f>IF(SP_SUL!L438="","*",SP_SUL!L438)</f>
        <v>-</v>
      </c>
      <c r="P436" s="111"/>
      <c r="Q436" s="128" t="str">
        <f>IF(SP_SUL!O438="","*",SP_SUL!O438)</f>
        <v>*</v>
      </c>
      <c r="R436" s="128" t="str">
        <f>IF(SP_SUL!P438="","*",SP_SUL!P438)</f>
        <v>*</v>
      </c>
      <c r="S436" s="110" t="str">
        <f>IF(SP_SUL!Q438="","*",CONCATENATE(SP_SUL!Q438," ",SP_SUL!R438))</f>
        <v>*</v>
      </c>
      <c r="T436" s="110" t="str">
        <f>IF(SP_SUL!V438="","*",SP_SUL!V438)</f>
        <v>*</v>
      </c>
      <c r="U436" s="110" t="str">
        <f>IF(SP_SUL!W438="","*",SP_SUL!W438)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*</v>
      </c>
      <c r="B437" s="109" t="str">
        <f>IF(SP_SUL!X439="","*",SP_SUL!X439)</f>
        <v>*</v>
      </c>
      <c r="C437" s="109" t="str">
        <f>IF(SP_SUL!Z439="","*",SP_SUL!Z439)</f>
        <v>*</v>
      </c>
      <c r="D437" s="110" t="str">
        <f>IF(SP_SUL!S439="","*",SP_SUL!S439)</f>
        <v>-</v>
      </c>
      <c r="E437" s="110" t="str">
        <f>IF(SP_SUL!T439="","*",SP_SUL!T439)</f>
        <v>-</v>
      </c>
      <c r="F437" s="110" t="str">
        <f>IF(SP_SUL!B439="","*",SP_SUL!B439)</f>
        <v>*</v>
      </c>
      <c r="G437" s="110" t="str">
        <f>IF(SP_SUL!D439="","*",SP_SUL!D439)</f>
        <v>*</v>
      </c>
      <c r="H437" s="110" t="str">
        <f>IF(SP_SUL!F439="","*",SP_SUL!F439)</f>
        <v>*</v>
      </c>
      <c r="I437" s="110" t="str">
        <f>IF(SP_SUL!H439="","*",SP_SUL!H439)</f>
        <v>*</v>
      </c>
      <c r="J437" s="110" t="str">
        <f>IF(SP_SUL!I439="","*",SP_SUL!I439)</f>
        <v>*</v>
      </c>
      <c r="K437" s="110" t="str">
        <f>IF(SP_SUL!M439="","*",SP_SUL!M439)</f>
        <v>-</v>
      </c>
      <c r="L437" s="339" t="str">
        <f>IF(SP_SUL!N439="","*",SP_SUL!N439)</f>
        <v>-</v>
      </c>
      <c r="M437" s="111" t="str">
        <f>IF(SP_SUL!J439="","*",SP_SUL!J439)</f>
        <v>*</v>
      </c>
      <c r="N437" s="270" t="str">
        <f>IF(SP_SUL!K439="","*",SP_SUL!K439)</f>
        <v>*</v>
      </c>
      <c r="O437" s="270" t="str">
        <f>IF(SP_SUL!L439="","*",SP_SUL!L439)</f>
        <v>-</v>
      </c>
      <c r="P437" s="111"/>
      <c r="Q437" s="128" t="str">
        <f>IF(SP_SUL!O439="","*",SP_SUL!O439)</f>
        <v>*</v>
      </c>
      <c r="R437" s="128" t="str">
        <f>IF(SP_SUL!P439="","*",SP_SUL!P439)</f>
        <v>*</v>
      </c>
      <c r="S437" s="110" t="str">
        <f>IF(SP_SUL!Q439="","*",CONCATENATE(SP_SUL!Q439," ",SP_SUL!R439))</f>
        <v>*</v>
      </c>
      <c r="T437" s="110" t="str">
        <f>IF(SP_SUL!V439="","*",SP_SUL!V439)</f>
        <v>*</v>
      </c>
      <c r="U437" s="110" t="str">
        <f>IF(SP_SUL!W439="","*",SP_SUL!W439)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*</v>
      </c>
      <c r="C438" s="109" t="str">
        <f>IF(SP_SUL!Z440="","*",SP_SUL!Z440)</f>
        <v>*</v>
      </c>
      <c r="D438" s="110" t="str">
        <f>IF(SP_SUL!S440="","*",SP_SUL!S440)</f>
        <v>-</v>
      </c>
      <c r="E438" s="110" t="str">
        <f>IF(SP_SUL!T440="","*",SP_SUL!T440)</f>
        <v>-</v>
      </c>
      <c r="F438" s="110" t="str">
        <f>IF(SP_SUL!B440="","*",SP_SUL!B440)</f>
        <v>*</v>
      </c>
      <c r="G438" s="110" t="str">
        <f>IF(SP_SUL!D440="","*",SP_SUL!D440)</f>
        <v>*</v>
      </c>
      <c r="H438" s="110" t="str">
        <f>IF(SP_SUL!F440="","*",SP_SUL!F440)</f>
        <v>*</v>
      </c>
      <c r="I438" s="110" t="str">
        <f>IF(SP_SUL!H440="","*",SP_SUL!H440)</f>
        <v>*</v>
      </c>
      <c r="J438" s="110" t="str">
        <f>IF(SP_SUL!I440="","*",SP_SUL!I440)</f>
        <v>*</v>
      </c>
      <c r="K438" s="110" t="str">
        <f>IF(SP_SUL!M440="","*",SP_SUL!M440)</f>
        <v>-</v>
      </c>
      <c r="L438" s="339" t="str">
        <f>IF(SP_SUL!N440="","*",SP_SUL!N440)</f>
        <v>-</v>
      </c>
      <c r="M438" s="111" t="str">
        <f>IF(SP_SUL!J440="","*",SP_SUL!J440)</f>
        <v>*</v>
      </c>
      <c r="N438" s="270" t="str">
        <f>IF(SP_SUL!K440="","*",SP_SUL!K440)</f>
        <v>*</v>
      </c>
      <c r="O438" s="270" t="str">
        <f>IF(SP_SUL!L440="","*",SP_SUL!L440)</f>
        <v>-</v>
      </c>
      <c r="P438" s="111"/>
      <c r="Q438" s="128" t="str">
        <f>IF(SP_SUL!O440="","*",SP_SUL!O440)</f>
        <v>*</v>
      </c>
      <c r="R438" s="128" t="str">
        <f>IF(SP_SUL!P440="","*",SP_SUL!P440)</f>
        <v>*</v>
      </c>
      <c r="S438" s="110" t="str">
        <f>IF(SP_SUL!Q440="","*",CONCATENATE(SP_SUL!Q440," ",SP_SUL!R440))</f>
        <v>*</v>
      </c>
      <c r="T438" s="110" t="str">
        <f>IF(SP_SUL!V440="","*",SP_SUL!V440)</f>
        <v>*</v>
      </c>
      <c r="U438" s="110" t="str">
        <f>IF(SP_SUL!W440="","*",SP_SUL!W440)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*</v>
      </c>
      <c r="B439" s="109" t="str">
        <f>IF(SP_SUL!X441="","*",SP_SUL!X441)</f>
        <v>*</v>
      </c>
      <c r="C439" s="109" t="str">
        <f>IF(SP_SUL!Z441="","*",SP_SUL!Z441)</f>
        <v>*</v>
      </c>
      <c r="D439" s="110" t="str">
        <f>IF(SP_SUL!S441="","*",SP_SUL!S441)</f>
        <v>-</v>
      </c>
      <c r="E439" s="110" t="str">
        <f>IF(SP_SUL!T441="","*",SP_SUL!T441)</f>
        <v>-</v>
      </c>
      <c r="F439" s="110" t="str">
        <f>IF(SP_SUL!B441="","*",SP_SUL!B441)</f>
        <v>*</v>
      </c>
      <c r="G439" s="110" t="str">
        <f>IF(SP_SUL!D441="","*",SP_SUL!D441)</f>
        <v>*</v>
      </c>
      <c r="H439" s="110" t="str">
        <f>IF(SP_SUL!F441="","*",SP_SUL!F441)</f>
        <v>*</v>
      </c>
      <c r="I439" s="110" t="str">
        <f>IF(SP_SUL!H441="","*",SP_SUL!H441)</f>
        <v>*</v>
      </c>
      <c r="J439" s="110" t="str">
        <f>IF(SP_SUL!I441="","*",SP_SUL!I441)</f>
        <v>*</v>
      </c>
      <c r="K439" s="110" t="str">
        <f>IF(SP_SUL!M441="","*",SP_SUL!M441)</f>
        <v>-</v>
      </c>
      <c r="L439" s="339" t="str">
        <f>IF(SP_SUL!N441="","*",SP_SUL!N441)</f>
        <v>-</v>
      </c>
      <c r="M439" s="111" t="str">
        <f>IF(SP_SUL!J441="","*",SP_SUL!J441)</f>
        <v>*</v>
      </c>
      <c r="N439" s="270" t="str">
        <f>IF(SP_SUL!K441="","*",SP_SUL!K441)</f>
        <v>*</v>
      </c>
      <c r="O439" s="270" t="str">
        <f>IF(SP_SUL!L441="","*",SP_SUL!L441)</f>
        <v>-</v>
      </c>
      <c r="P439" s="111"/>
      <c r="Q439" s="128" t="str">
        <f>IF(SP_SUL!O441="","*",SP_SUL!O441)</f>
        <v>*</v>
      </c>
      <c r="R439" s="128" t="str">
        <f>IF(SP_SUL!P441="","*",SP_SUL!P441)</f>
        <v>*</v>
      </c>
      <c r="S439" s="110" t="str">
        <f>IF(SP_SUL!Q441="","*",CONCATENATE(SP_SUL!Q441," ",SP_SUL!R441))</f>
        <v>*</v>
      </c>
      <c r="T439" s="110" t="str">
        <f>IF(SP_SUL!V441="","*",SP_SUL!V441)</f>
        <v>*</v>
      </c>
      <c r="U439" s="110" t="str">
        <f>IF(SP_SUL!W441="","*",SP_SUL!W441)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*</v>
      </c>
      <c r="B440" s="109" t="str">
        <f>IF(SP_SUL!X442="","*",SP_SUL!X442)</f>
        <v>*</v>
      </c>
      <c r="C440" s="109" t="str">
        <f>IF(SP_SUL!Z442="","*",SP_SUL!Z442)</f>
        <v>*</v>
      </c>
      <c r="D440" s="110" t="str">
        <f>IF(SP_SUL!S442="","*",SP_SUL!S442)</f>
        <v>-</v>
      </c>
      <c r="E440" s="110" t="str">
        <f>IF(SP_SUL!T442="","*",SP_SUL!T442)</f>
        <v>-</v>
      </c>
      <c r="F440" s="110" t="str">
        <f>IF(SP_SUL!B442="","*",SP_SUL!B442)</f>
        <v>*</v>
      </c>
      <c r="G440" s="110" t="str">
        <f>IF(SP_SUL!D442="","*",SP_SUL!D442)</f>
        <v>*</v>
      </c>
      <c r="H440" s="110" t="str">
        <f>IF(SP_SUL!F442="","*",SP_SUL!F442)</f>
        <v>*</v>
      </c>
      <c r="I440" s="110" t="str">
        <f>IF(SP_SUL!H442="","*",SP_SUL!H442)</f>
        <v>*</v>
      </c>
      <c r="J440" s="110" t="str">
        <f>IF(SP_SUL!I442="","*",SP_SUL!I442)</f>
        <v>*</v>
      </c>
      <c r="K440" s="110" t="str">
        <f>IF(SP_SUL!M442="","*",SP_SUL!M442)</f>
        <v>-</v>
      </c>
      <c r="L440" s="339" t="str">
        <f>IF(SP_SUL!N442="","*",SP_SUL!N442)</f>
        <v>-</v>
      </c>
      <c r="M440" s="111" t="str">
        <f>IF(SP_SUL!J442="","*",SP_SUL!J442)</f>
        <v>*</v>
      </c>
      <c r="N440" s="270" t="str">
        <f>IF(SP_SUL!K442="","*",SP_SUL!K442)</f>
        <v>*</v>
      </c>
      <c r="O440" s="270" t="str">
        <f>IF(SP_SUL!L442="","*",SP_SUL!L442)</f>
        <v>-</v>
      </c>
      <c r="P440" s="111"/>
      <c r="Q440" s="128" t="str">
        <f>IF(SP_SUL!O442="","*",SP_SUL!O442)</f>
        <v>*</v>
      </c>
      <c r="R440" s="128" t="str">
        <f>IF(SP_SUL!P442="","*",SP_SUL!P442)</f>
        <v>*</v>
      </c>
      <c r="S440" s="110" t="str">
        <f>IF(SP_SUL!Q442="","*",CONCATENATE(SP_SUL!Q442," ",SP_SUL!R442))</f>
        <v>*</v>
      </c>
      <c r="T440" s="110" t="str">
        <f>IF(SP_SUL!V442="","*",SP_SUL!V442)</f>
        <v>*</v>
      </c>
      <c r="U440" s="110" t="str">
        <f>IF(SP_SUL!W442="","*",SP_SUL!W442)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*</v>
      </c>
      <c r="B441" s="109" t="str">
        <f>IF(SP_SUL!X443="","*",SP_SUL!X443)</f>
        <v>*</v>
      </c>
      <c r="C441" s="109" t="str">
        <f>IF(SP_SUL!Z443="","*",SP_SUL!Z443)</f>
        <v>*</v>
      </c>
      <c r="D441" s="110" t="str">
        <f>IF(SP_SUL!S443="","*",SP_SUL!S443)</f>
        <v>-</v>
      </c>
      <c r="E441" s="110" t="str">
        <f>IF(SP_SUL!T443="","*",SP_SUL!T443)</f>
        <v>-</v>
      </c>
      <c r="F441" s="110" t="str">
        <f>IF(SP_SUL!B443="","*",SP_SUL!B443)</f>
        <v>*</v>
      </c>
      <c r="G441" s="110" t="str">
        <f>IF(SP_SUL!D443="","*",SP_SUL!D443)</f>
        <v>*</v>
      </c>
      <c r="H441" s="110" t="str">
        <f>IF(SP_SUL!F443="","*",SP_SUL!F443)</f>
        <v>*</v>
      </c>
      <c r="I441" s="110" t="str">
        <f>IF(SP_SUL!H443="","*",SP_SUL!H443)</f>
        <v>*</v>
      </c>
      <c r="J441" s="110" t="str">
        <f>IF(SP_SUL!I443="","*",SP_SUL!I443)</f>
        <v>*</v>
      </c>
      <c r="K441" s="110" t="str">
        <f>IF(SP_SUL!M443="","*",SP_SUL!M443)</f>
        <v>-</v>
      </c>
      <c r="L441" s="339" t="str">
        <f>IF(SP_SUL!N443="","*",SP_SUL!N443)</f>
        <v>-</v>
      </c>
      <c r="M441" s="111" t="str">
        <f>IF(SP_SUL!J443="","*",SP_SUL!J443)</f>
        <v>*</v>
      </c>
      <c r="N441" s="270" t="str">
        <f>IF(SP_SUL!K443="","*",SP_SUL!K443)</f>
        <v>*</v>
      </c>
      <c r="O441" s="270" t="str">
        <f>IF(SP_SUL!L443="","*",SP_SUL!L443)</f>
        <v>-</v>
      </c>
      <c r="P441" s="111"/>
      <c r="Q441" s="128" t="str">
        <f>IF(SP_SUL!O443="","*",SP_SUL!O443)</f>
        <v>*</v>
      </c>
      <c r="R441" s="128" t="str">
        <f>IF(SP_SUL!P443="","*",SP_SUL!P443)</f>
        <v>*</v>
      </c>
      <c r="S441" s="110" t="str">
        <f>IF(SP_SUL!Q443="","*",CONCATENATE(SP_SUL!Q443," ",SP_SUL!R443))</f>
        <v>*</v>
      </c>
      <c r="T441" s="110" t="str">
        <f>IF(SP_SUL!V443="","*",SP_SUL!V443)</f>
        <v>*</v>
      </c>
      <c r="U441" s="110" t="str">
        <f>IF(SP_SUL!W443="","*",SP_SUL!W443)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IF(SP_SUL!Y444="","*",SP_SUL!Y444)</f>
        <v>*</v>
      </c>
      <c r="B442" s="109" t="str">
        <f>IF(SP_SUL!X444="","*",SP_SUL!X444)</f>
        <v>*</v>
      </c>
      <c r="C442" s="109" t="str">
        <f>IF(SP_SUL!Z444="","*",SP_SUL!Z444)</f>
        <v>*</v>
      </c>
      <c r="D442" s="110" t="str">
        <f>IF(SP_SUL!S444="","*",SP_SUL!S444)</f>
        <v>-</v>
      </c>
      <c r="E442" s="110" t="str">
        <f>IF(SP_SUL!T444="","*",SP_SUL!T444)</f>
        <v>-</v>
      </c>
      <c r="F442" s="110" t="str">
        <f>IF(SP_SUL!B444="","*",SP_SUL!B444)</f>
        <v>*</v>
      </c>
      <c r="G442" s="110" t="str">
        <f>IF(SP_SUL!D444="","*",SP_SUL!D444)</f>
        <v>*</v>
      </c>
      <c r="H442" s="110" t="str">
        <f>IF(SP_SUL!F444="","*",SP_SUL!F444)</f>
        <v>*</v>
      </c>
      <c r="I442" s="110" t="str">
        <f>IF(SP_SUL!H444="","*",SP_SUL!H444)</f>
        <v>*</v>
      </c>
      <c r="J442" s="110" t="str">
        <f>IF(SP_SUL!I444="","*",SP_SUL!I444)</f>
        <v>*</v>
      </c>
      <c r="K442" s="110" t="str">
        <f>IF(SP_SUL!M444="","*",SP_SUL!M444)</f>
        <v>-</v>
      </c>
      <c r="L442" s="339" t="str">
        <f>IF(SP_SUL!N444="","*",SP_SUL!N444)</f>
        <v>-</v>
      </c>
      <c r="M442" s="111" t="str">
        <f>IF(SP_SUL!J444="","*",SP_SUL!J444)</f>
        <v>*</v>
      </c>
      <c r="N442" s="270" t="str">
        <f>IF(SP_SUL!K444="","*",SP_SUL!K444)</f>
        <v>*</v>
      </c>
      <c r="O442" s="270" t="str">
        <f>IF(SP_SUL!L444="","*",SP_SUL!L444)</f>
        <v>-</v>
      </c>
      <c r="P442" s="111"/>
      <c r="Q442" s="128" t="str">
        <f>IF(SP_SUL!O444="","*",SP_SUL!O444)</f>
        <v>*</v>
      </c>
      <c r="R442" s="128" t="str">
        <f>IF(SP_SUL!P444="","*",SP_SUL!P444)</f>
        <v>*</v>
      </c>
      <c r="S442" s="110" t="str">
        <f>IF(SP_SUL!Q444="","*",CONCATENATE(SP_SUL!Q444," ",SP_SUL!R444))</f>
        <v>*</v>
      </c>
      <c r="T442" s="110" t="str">
        <f>IF(SP_SUL!V444="","*",SP_SUL!V444)</f>
        <v>*</v>
      </c>
      <c r="U442" s="110" t="str">
        <f>IF(SP_SUL!W444="","*",SP_SUL!W444)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-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-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*</v>
      </c>
      <c r="B446" s="109" t="str">
        <f>IF(SP_SUL!X448="","*",SP_SUL!X448)</f>
        <v>*</v>
      </c>
      <c r="C446" s="109" t="str">
        <f>IF(SP_SUL!Z448="","*",SP_SUL!Z448)</f>
        <v>*</v>
      </c>
      <c r="D446" s="110" t="str">
        <f>IF(SP_SUL!S448="","*",SP_SUL!S448)</f>
        <v>-</v>
      </c>
      <c r="E446" s="110" t="str">
        <f>IF(SP_SUL!T448="","*",SP_SUL!T448)</f>
        <v>-</v>
      </c>
      <c r="F446" s="110" t="str">
        <f>IF(SP_SUL!B448="","*",SP_SUL!B448)</f>
        <v>*</v>
      </c>
      <c r="G446" s="110" t="str">
        <f>IF(SP_SUL!D448="","*",SP_SUL!D448)</f>
        <v>*</v>
      </c>
      <c r="H446" s="110" t="str">
        <f>IF(SP_SUL!F448="","*",SP_SUL!F448)</f>
        <v>*</v>
      </c>
      <c r="I446" s="110" t="str">
        <f>IF(SP_SUL!H448="","*",SP_SUL!H448)</f>
        <v>*</v>
      </c>
      <c r="J446" s="110" t="str">
        <f>IF(SP_SUL!I448="","*",SP_SUL!I448)</f>
        <v>*</v>
      </c>
      <c r="K446" s="110" t="str">
        <f>IF(SP_SUL!M448="","*",SP_SUL!M448)</f>
        <v>-</v>
      </c>
      <c r="L446" s="339" t="str">
        <f>IF(SP_SUL!N448="","*",SP_SUL!N448)</f>
        <v>-</v>
      </c>
      <c r="M446" s="111" t="str">
        <f>IF(SP_SUL!J448="","*",SP_SUL!J448)</f>
        <v>*</v>
      </c>
      <c r="N446" s="270" t="str">
        <f>IF(SP_SUL!K448="","*",SP_SUL!K448)</f>
        <v>*</v>
      </c>
      <c r="O446" s="270" t="str">
        <f>IF(SP_SUL!L448="","*",SP_SUL!L448)</f>
        <v>-</v>
      </c>
      <c r="P446" s="111"/>
      <c r="Q446" s="128" t="str">
        <f>IF(SP_SUL!O448="","*",SP_SUL!O448)</f>
        <v>*</v>
      </c>
      <c r="R446" s="128" t="str">
        <f>IF(SP_SUL!P448="","*",SP_SUL!P448)</f>
        <v>*</v>
      </c>
      <c r="S446" s="110" t="str">
        <f>IF(SP_SUL!Q448="","*",CONCATENATE(SP_SUL!Q448," ",SP_SUL!R448))</f>
        <v>*</v>
      </c>
      <c r="T446" s="110" t="str">
        <f>IF(SP_SUL!V448="","*",SP_SUL!V448)</f>
        <v>*</v>
      </c>
      <c r="U446" s="110" t="str">
        <f>IF(SP_SUL!W448="","*",SP_SUL!W448)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*</v>
      </c>
      <c r="B447" s="109" t="str">
        <f>IF(SP_SUL!X449="","*",SP_SUL!X449)</f>
        <v>*</v>
      </c>
      <c r="C447" s="109" t="str">
        <f>IF(SP_SUL!Z449="","*",SP_SUL!Z449)</f>
        <v>*</v>
      </c>
      <c r="D447" s="110" t="str">
        <f>IF(SP_SUL!S449="","*",SP_SUL!S449)</f>
        <v>-</v>
      </c>
      <c r="E447" s="110" t="str">
        <f>IF(SP_SUL!T449="","*",SP_SUL!T449)</f>
        <v>-</v>
      </c>
      <c r="F447" s="110" t="str">
        <f>IF(SP_SUL!B449="","*",SP_SUL!B449)</f>
        <v>*</v>
      </c>
      <c r="G447" s="110" t="str">
        <f>IF(SP_SUL!D449="","*",SP_SUL!D449)</f>
        <v>*</v>
      </c>
      <c r="H447" s="110" t="str">
        <f>IF(SP_SUL!F449="","*",SP_SUL!F449)</f>
        <v>*</v>
      </c>
      <c r="I447" s="110" t="str">
        <f>IF(SP_SUL!H449="","*",SP_SUL!H449)</f>
        <v>*</v>
      </c>
      <c r="J447" s="110" t="str">
        <f>IF(SP_SUL!I449="","*",SP_SUL!I449)</f>
        <v>*</v>
      </c>
      <c r="K447" s="110" t="str">
        <f>IF(SP_SUL!M449="","*",SP_SUL!M449)</f>
        <v>-</v>
      </c>
      <c r="L447" s="339" t="str">
        <f>IF(SP_SUL!N449="","*",SP_SUL!N449)</f>
        <v>-</v>
      </c>
      <c r="M447" s="111" t="str">
        <f>IF(SP_SUL!J449="","*",SP_SUL!J449)</f>
        <v>*</v>
      </c>
      <c r="N447" s="270" t="str">
        <f>IF(SP_SUL!K449="","*",SP_SUL!K449)</f>
        <v>*</v>
      </c>
      <c r="O447" s="270" t="str">
        <f>IF(SP_SUL!L449="","*",SP_SUL!L449)</f>
        <v>-</v>
      </c>
      <c r="P447" s="111"/>
      <c r="Q447" s="128" t="str">
        <f>IF(SP_SUL!O449="","*",SP_SUL!O449)</f>
        <v>*</v>
      </c>
      <c r="R447" s="128" t="str">
        <f>IF(SP_SUL!P449="","*",SP_SUL!P449)</f>
        <v>*</v>
      </c>
      <c r="S447" s="110" t="str">
        <f>IF(SP_SUL!Q449="","*",CONCATENATE(SP_SUL!Q449," ",SP_SUL!R449))</f>
        <v>*</v>
      </c>
      <c r="T447" s="110" t="str">
        <f>IF(SP_SUL!V449="","*",SP_SUL!V449)</f>
        <v>*</v>
      </c>
      <c r="U447" s="110" t="str">
        <f>IF(SP_SUL!W449="","*",SP_SUL!W449)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*</v>
      </c>
      <c r="B448" s="109" t="str">
        <f>IF(SP_SUL!X450="","*",SP_SUL!X450)</f>
        <v>*</v>
      </c>
      <c r="C448" s="109" t="str">
        <f>IF(SP_SUL!Z450="","*",SP_SUL!Z450)</f>
        <v>*</v>
      </c>
      <c r="D448" s="110" t="str">
        <f>IF(SP_SUL!S450="","*",SP_SUL!S450)</f>
        <v>-</v>
      </c>
      <c r="E448" s="110" t="str">
        <f>IF(SP_SUL!T450="","*",SP_SUL!T450)</f>
        <v>-</v>
      </c>
      <c r="F448" s="110" t="str">
        <f>IF(SP_SUL!B450="","*",SP_SUL!B450)</f>
        <v>*</v>
      </c>
      <c r="G448" s="110" t="str">
        <f>IF(SP_SUL!D450="","*",SP_SUL!D450)</f>
        <v>*</v>
      </c>
      <c r="H448" s="110" t="str">
        <f>IF(SP_SUL!F450="","*",SP_SUL!F450)</f>
        <v>*</v>
      </c>
      <c r="I448" s="110" t="str">
        <f>IF(SP_SUL!H450="","*",SP_SUL!H450)</f>
        <v>*</v>
      </c>
      <c r="J448" s="110" t="str">
        <f>IF(SP_SUL!I450="","*",SP_SUL!I450)</f>
        <v>*</v>
      </c>
      <c r="K448" s="110" t="str">
        <f>IF(SP_SUL!M450="","*",SP_SUL!M450)</f>
        <v>-</v>
      </c>
      <c r="L448" s="339" t="str">
        <f>IF(SP_SUL!N450="","*",SP_SUL!N450)</f>
        <v>-</v>
      </c>
      <c r="M448" s="111" t="str">
        <f>IF(SP_SUL!J450="","*",SP_SUL!J450)</f>
        <v>*</v>
      </c>
      <c r="N448" s="270" t="str">
        <f>IF(SP_SUL!K450="","*",SP_SUL!K450)</f>
        <v>*</v>
      </c>
      <c r="O448" s="270" t="str">
        <f>IF(SP_SUL!L450="","*",SP_SUL!L450)</f>
        <v>-</v>
      </c>
      <c r="P448" s="111"/>
      <c r="Q448" s="128" t="str">
        <f>IF(SP_SUL!O450="","*",SP_SUL!O450)</f>
        <v>*</v>
      </c>
      <c r="R448" s="128" t="str">
        <f>IF(SP_SUL!P450="","*",SP_SUL!P450)</f>
        <v>*</v>
      </c>
      <c r="S448" s="110" t="str">
        <f>IF(SP_SUL!Q450="","*",CONCATENATE(SP_SUL!Q450," ",SP_SUL!R450))</f>
        <v>*</v>
      </c>
      <c r="T448" s="110" t="str">
        <f>IF(SP_SUL!V450="","*",SP_SUL!V450)</f>
        <v>*</v>
      </c>
      <c r="U448" s="110" t="str">
        <f>IF(SP_SUL!W450="","*",SP_SUL!W450)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*</v>
      </c>
      <c r="B449" s="109" t="str">
        <f>IF(SP_SUL!X451="","*",SP_SUL!X451)</f>
        <v>*</v>
      </c>
      <c r="C449" s="109" t="str">
        <f>IF(SP_SUL!Z451="","*",SP_SUL!Z451)</f>
        <v>*</v>
      </c>
      <c r="D449" s="110" t="str">
        <f>IF(SP_SUL!S451="","*",SP_SUL!S451)</f>
        <v>-</v>
      </c>
      <c r="E449" s="110" t="str">
        <f>IF(SP_SUL!T451="","*",SP_SUL!T451)</f>
        <v>-</v>
      </c>
      <c r="F449" s="110" t="str">
        <f>IF(SP_SUL!B451="","*",SP_SUL!B451)</f>
        <v>*</v>
      </c>
      <c r="G449" s="110" t="str">
        <f>IF(SP_SUL!D451="","*",SP_SUL!D451)</f>
        <v>*</v>
      </c>
      <c r="H449" s="110" t="str">
        <f>IF(SP_SUL!F451="","*",SP_SUL!F451)</f>
        <v>*</v>
      </c>
      <c r="I449" s="110" t="str">
        <f>IF(SP_SUL!H451="","*",SP_SUL!H451)</f>
        <v>*</v>
      </c>
      <c r="J449" s="110" t="str">
        <f>IF(SP_SUL!I451="","*",SP_SUL!I451)</f>
        <v>*</v>
      </c>
      <c r="K449" s="110" t="str">
        <f>IF(SP_SUL!M451="","*",SP_SUL!M451)</f>
        <v>-</v>
      </c>
      <c r="L449" s="339" t="str">
        <f>IF(SP_SUL!N451="","*",SP_SUL!N451)</f>
        <v>-</v>
      </c>
      <c r="M449" s="111" t="str">
        <f>IF(SP_SUL!J451="","*",SP_SUL!J451)</f>
        <v>*</v>
      </c>
      <c r="N449" s="270" t="str">
        <f>IF(SP_SUL!K451="","*",SP_SUL!K451)</f>
        <v>*</v>
      </c>
      <c r="O449" s="270" t="str">
        <f>IF(SP_SUL!L451="","*",SP_SUL!L451)</f>
        <v>-</v>
      </c>
      <c r="P449" s="111"/>
      <c r="Q449" s="128" t="str">
        <f>IF(SP_SUL!O451="","*",SP_SUL!O451)</f>
        <v>*</v>
      </c>
      <c r="R449" s="128" t="str">
        <f>IF(SP_SUL!P451="","*",SP_SUL!P451)</f>
        <v>*</v>
      </c>
      <c r="S449" s="110" t="str">
        <f>IF(SP_SUL!Q451="","*",CONCATENATE(SP_SUL!Q451," ",SP_SUL!R451))</f>
        <v>*</v>
      </c>
      <c r="T449" s="110" t="str">
        <f>IF(SP_SUL!V451="","*",SP_SUL!V451)</f>
        <v>*</v>
      </c>
      <c r="U449" s="110" t="str">
        <f>IF(SP_SUL!W451="","*",SP_SUL!W451)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IF(SP_SUL!Y452="","*",SP_SUL!Y452)</f>
        <v>*</v>
      </c>
      <c r="B450" s="109" t="str">
        <f>IF(SP_SUL!X452="","*",SP_SUL!X452)</f>
        <v>*</v>
      </c>
      <c r="C450" s="109" t="str">
        <f>IF(SP_SUL!Z452="","*",SP_SUL!Z452)</f>
        <v>*</v>
      </c>
      <c r="D450" s="110" t="str">
        <f>IF(SP_SUL!S452="","*",SP_SUL!S452)</f>
        <v>-</v>
      </c>
      <c r="E450" s="110" t="str">
        <f>IF(SP_SUL!T452="","*",SP_SUL!T452)</f>
        <v>-</v>
      </c>
      <c r="F450" s="110" t="str">
        <f>IF(SP_SUL!B452="","*",SP_SUL!B452)</f>
        <v>*</v>
      </c>
      <c r="G450" s="110" t="str">
        <f>IF(SP_SUL!D452="","*",SP_SUL!D452)</f>
        <v>*</v>
      </c>
      <c r="H450" s="110" t="str">
        <f>IF(SP_SUL!F452="","*",SP_SUL!F452)</f>
        <v>*</v>
      </c>
      <c r="I450" s="110" t="str">
        <f>IF(SP_SUL!H452="","*",SP_SUL!H452)</f>
        <v>*</v>
      </c>
      <c r="J450" s="110" t="str">
        <f>IF(SP_SUL!I452="","*",SP_SUL!I452)</f>
        <v>*</v>
      </c>
      <c r="K450" s="110" t="str">
        <f>IF(SP_SUL!M452="","*",SP_SUL!M452)</f>
        <v>-</v>
      </c>
      <c r="L450" s="339" t="str">
        <f>IF(SP_SUL!N452="","*",SP_SUL!N452)</f>
        <v>-</v>
      </c>
      <c r="M450" s="111" t="str">
        <f>IF(SP_SUL!J452="","*",SP_SUL!J452)</f>
        <v>*</v>
      </c>
      <c r="N450" s="270" t="str">
        <f>IF(SP_SUL!K452="","*",SP_SUL!K452)</f>
        <v>*</v>
      </c>
      <c r="O450" s="270" t="str">
        <f>IF(SP_SUL!L452="","*",SP_SUL!L452)</f>
        <v>*</v>
      </c>
      <c r="P450" s="111"/>
      <c r="Q450" s="128" t="str">
        <f>IF(SP_SUL!O452="","*",SP_SUL!O452)</f>
        <v>*</v>
      </c>
      <c r="R450" s="128" t="str">
        <f>IF(SP_SUL!P452="","*",SP_SUL!P452)</f>
        <v>*</v>
      </c>
      <c r="S450" s="110" t="str">
        <f>IF(SP_SUL!Q452="","*",CONCATENATE(SP_SUL!Q452," ",SP_SUL!R452))</f>
        <v>*</v>
      </c>
      <c r="T450" s="110" t="str">
        <f>IF(SP_SUL!V452="","*",SP_SUL!V452)</f>
        <v>*</v>
      </c>
      <c r="U450" s="110" t="str">
        <f>IF(SP_SUL!W452="","*",SP_SUL!W452)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IF(SP_SUL!Y453="","*",SP_SUL!Y453)</f>
        <v>*</v>
      </c>
      <c r="B451" s="109" t="str">
        <f>IF(SP_SUL!X453="","*",SP_SUL!X453)</f>
        <v>*</v>
      </c>
      <c r="C451" s="109" t="str">
        <f>IF(SP_SUL!Z453="","*",SP_SUL!Z453)</f>
        <v>*</v>
      </c>
      <c r="D451" s="110" t="str">
        <f>IF(SP_SUL!S453="","*",SP_SUL!S453)</f>
        <v>-</v>
      </c>
      <c r="E451" s="110" t="str">
        <f>IF(SP_SUL!T453="","*",SP_SUL!T453)</f>
        <v>-</v>
      </c>
      <c r="F451" s="110" t="str">
        <f>IF(SP_SUL!B453="","*",SP_SUL!B453)</f>
        <v>*</v>
      </c>
      <c r="G451" s="110" t="str">
        <f>IF(SP_SUL!D453="","*",SP_SUL!D453)</f>
        <v>*</v>
      </c>
      <c r="H451" s="110" t="str">
        <f>IF(SP_SUL!F453="","*",SP_SUL!F453)</f>
        <v>*</v>
      </c>
      <c r="I451" s="110" t="str">
        <f>IF(SP_SUL!H453="","*",SP_SUL!H453)</f>
        <v>*</v>
      </c>
      <c r="J451" s="110" t="str">
        <f>IF(SP_SUL!I453="","*",SP_SUL!I453)</f>
        <v>*</v>
      </c>
      <c r="K451" s="110" t="str">
        <f>IF(SP_SUL!M453="","*",SP_SUL!M453)</f>
        <v>-</v>
      </c>
      <c r="L451" s="339" t="str">
        <f>IF(SP_SUL!N453="","*",SP_SUL!N453)</f>
        <v>-</v>
      </c>
      <c r="M451" s="111" t="str">
        <f>IF(SP_SUL!J453="","*",SP_SUL!J453)</f>
        <v>*</v>
      </c>
      <c r="N451" s="270" t="str">
        <f>IF(SP_SUL!K453="","*",SP_SUL!K453)</f>
        <v>*</v>
      </c>
      <c r="O451" s="270" t="str">
        <f>IF(SP_SUL!L453="","*",SP_SUL!L453)</f>
        <v>*</v>
      </c>
      <c r="P451" s="111"/>
      <c r="Q451" s="128" t="str">
        <f>IF(SP_SUL!O453="","*",SP_SUL!O453)</f>
        <v>*</v>
      </c>
      <c r="R451" s="128" t="str">
        <f>IF(SP_SUL!P453="","*",SP_SUL!P453)</f>
        <v>*</v>
      </c>
      <c r="S451" s="110" t="str">
        <f>IF(SP_SUL!Q453="","*",CONCATENATE(SP_SUL!Q453," ",SP_SUL!R453))</f>
        <v>*</v>
      </c>
      <c r="T451" s="110" t="str">
        <f>IF(SP_SUL!V453="","*",SP_SUL!V453)</f>
        <v>*</v>
      </c>
      <c r="U451" s="110" t="str">
        <f>IF(SP_SUL!W453="","*",SP_SUL!W453)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IF(SP_SUL!Y475="","*",SP_SUL!Y475)</f>
        <v>*</v>
      </c>
      <c r="B452" s="109" t="str">
        <f>IF(SP_SUL!X475="","*",SP_SUL!X475)</f>
        <v>*</v>
      </c>
      <c r="C452" s="109" t="str">
        <f>IF(SP_SUL!Z475="","*",SP_SUL!Z475)</f>
        <v>*</v>
      </c>
      <c r="D452" s="110" t="str">
        <f>IF(SP_SUL!S475="","*",SP_SUL!S475)</f>
        <v>-</v>
      </c>
      <c r="E452" s="110" t="str">
        <f>IF(SP_SUL!T475="","*",SP_SUL!T475)</f>
        <v>-</v>
      </c>
      <c r="F452" s="110" t="str">
        <f>IF(SP_SUL!B475="","*",SP_SUL!B475)</f>
        <v>*</v>
      </c>
      <c r="G452" s="110" t="str">
        <f>IF(SP_SUL!D475="","*",SP_SUL!D475)</f>
        <v>*</v>
      </c>
      <c r="H452" s="110" t="str">
        <f>IF(SP_SUL!F475="","*",SP_SUL!F475)</f>
        <v>*</v>
      </c>
      <c r="I452" s="110" t="str">
        <f>IF(SP_SUL!H475="","*",SP_SUL!H475)</f>
        <v>*</v>
      </c>
      <c r="J452" s="110" t="str">
        <f>IF(SP_SUL!I475="","*",SP_SUL!I475)</f>
        <v>*</v>
      </c>
      <c r="K452" s="110" t="str">
        <f>IF(SP_SUL!M475="","*",SP_SUL!M475)</f>
        <v>-</v>
      </c>
      <c r="L452" s="339" t="str">
        <f>IF(SP_SUL!N475="","*",SP_SUL!N475)</f>
        <v>-</v>
      </c>
      <c r="M452" s="111" t="str">
        <f>IF(SP_SUL!J475="","*",SP_SUL!J475)</f>
        <v>*</v>
      </c>
      <c r="N452" s="270" t="str">
        <f>IF(SP_SUL!K475="","*",SP_SUL!K475)</f>
        <v>*</v>
      </c>
      <c r="O452" s="270" t="str">
        <f>IF(SP_SUL!L475="","*",SP_SUL!L475)</f>
        <v>*</v>
      </c>
      <c r="P452" s="111"/>
      <c r="Q452" s="128" t="str">
        <f>IF(SP_SUL!O475="","*",SP_SUL!O475)</f>
        <v>*</v>
      </c>
      <c r="R452" s="128" t="str">
        <f>IF(SP_SUL!P475="","*",SP_SUL!P475)</f>
        <v>*</v>
      </c>
      <c r="S452" s="110" t="str">
        <f>IF(SP_SUL!Q475="","*",CONCATENATE(SP_SUL!Q475," ",SP_SUL!R475))</f>
        <v>*</v>
      </c>
      <c r="T452" s="110" t="str">
        <f>IF(SP_SUL!V475="","*",SP_SUL!V475)</f>
        <v>*</v>
      </c>
      <c r="U452" s="110" t="str">
        <f>IF(SP_SUL!W475="","*",SP_SUL!W475)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IF(SP_SUL!Y476="","*",SP_SUL!Y476)</f>
        <v>*</v>
      </c>
      <c r="B453" s="109" t="str">
        <f>IF(SP_SUL!X476="","*",SP_SUL!X476)</f>
        <v>*</v>
      </c>
      <c r="C453" s="109" t="str">
        <f>IF(SP_SUL!Z476="","*",SP_SUL!Z476)</f>
        <v>*</v>
      </c>
      <c r="D453" s="110" t="str">
        <f>IF(SP_SUL!S476="","*",SP_SUL!S476)</f>
        <v>-</v>
      </c>
      <c r="E453" s="110" t="str">
        <f>IF(SP_SUL!T476="","*",SP_SUL!T476)</f>
        <v>-</v>
      </c>
      <c r="F453" s="110" t="str">
        <f>IF(SP_SUL!B476="","*",SP_SUL!B476)</f>
        <v>*</v>
      </c>
      <c r="G453" s="110" t="str">
        <f>IF(SP_SUL!D476="","*",SP_SUL!D476)</f>
        <v>*</v>
      </c>
      <c r="H453" s="110" t="str">
        <f>IF(SP_SUL!F476="","*",SP_SUL!F476)</f>
        <v>*</v>
      </c>
      <c r="I453" s="110" t="str">
        <f>IF(SP_SUL!H476="","*",SP_SUL!H476)</f>
        <v>*</v>
      </c>
      <c r="J453" s="110" t="str">
        <f>IF(SP_SUL!I476="","*",SP_SUL!I476)</f>
        <v>*</v>
      </c>
      <c r="K453" s="110" t="str">
        <f>IF(SP_SUL!M476="","*",SP_SUL!M476)</f>
        <v>-</v>
      </c>
      <c r="L453" s="339" t="str">
        <f>IF(SP_SUL!N476="","*",SP_SUL!N476)</f>
        <v>-</v>
      </c>
      <c r="M453" s="111" t="str">
        <f>IF(SP_SUL!J476="","*",SP_SUL!J476)</f>
        <v>*</v>
      </c>
      <c r="N453" s="270" t="str">
        <f>IF(SP_SUL!K476="","*",SP_SUL!K476)</f>
        <v>*</v>
      </c>
      <c r="O453" s="270" t="str">
        <f>IF(SP_SUL!L476="","*",SP_SUL!L476)</f>
        <v>*</v>
      </c>
      <c r="P453" s="111"/>
      <c r="Q453" s="128" t="str">
        <f>IF(SP_SUL!O476="","*",SP_SUL!O476)</f>
        <v>*</v>
      </c>
      <c r="R453" s="128" t="str">
        <f>IF(SP_SUL!P476="","*",SP_SUL!P476)</f>
        <v>*</v>
      </c>
      <c r="S453" s="110" t="str">
        <f>IF(SP_SUL!Q476="","*",CONCATENATE(SP_SUL!Q476," ",SP_SUL!R476))</f>
        <v>*</v>
      </c>
      <c r="T453" s="110" t="str">
        <f>IF(SP_SUL!V476="","*",SP_SUL!V476)</f>
        <v>*</v>
      </c>
      <c r="U453" s="110" t="str">
        <f>IF(SP_SUL!W476="","*",SP_SUL!W476)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IF(SP_SUL!Y477="","*",SP_SUL!Y477)</f>
        <v>*</v>
      </c>
      <c r="B454" s="109" t="str">
        <f>IF(SP_SUL!X477="","*",SP_SUL!X477)</f>
        <v>*</v>
      </c>
      <c r="C454" s="109" t="str">
        <f>IF(SP_SUL!Z477="","*",SP_SUL!Z477)</f>
        <v>*</v>
      </c>
      <c r="D454" s="110" t="str">
        <f>IF(SP_SUL!S477="","*",SP_SUL!S477)</f>
        <v>-</v>
      </c>
      <c r="E454" s="110" t="str">
        <f>IF(SP_SUL!T477="","*",SP_SUL!T477)</f>
        <v>-</v>
      </c>
      <c r="F454" s="110" t="str">
        <f>IF(SP_SUL!B477="","*",SP_SUL!B477)</f>
        <v>*</v>
      </c>
      <c r="G454" s="110" t="str">
        <f>IF(SP_SUL!D477="","*",SP_SUL!D477)</f>
        <v>*</v>
      </c>
      <c r="H454" s="110" t="str">
        <f>IF(SP_SUL!F477="","*",SP_SUL!F477)</f>
        <v>*</v>
      </c>
      <c r="I454" s="110" t="str">
        <f>IF(SP_SUL!H477="","*",SP_SUL!H477)</f>
        <v>*</v>
      </c>
      <c r="J454" s="110" t="str">
        <f>IF(SP_SUL!I477="","*",SP_SUL!I477)</f>
        <v>*</v>
      </c>
      <c r="K454" s="110" t="str">
        <f>IF(SP_SUL!M477="","*",SP_SUL!M477)</f>
        <v>-</v>
      </c>
      <c r="L454" s="339" t="str">
        <f>IF(SP_SUL!N477="","*",SP_SUL!N477)</f>
        <v>-</v>
      </c>
      <c r="M454" s="111" t="str">
        <f>IF(SP_SUL!J477="","*",SP_SUL!J477)</f>
        <v>*</v>
      </c>
      <c r="N454" s="270" t="str">
        <f>IF(SP_SUL!K477="","*",SP_SUL!K477)</f>
        <v>*</v>
      </c>
      <c r="O454" s="270" t="str">
        <f>IF(SP_SUL!L477="","*",SP_SUL!L477)</f>
        <v>*</v>
      </c>
      <c r="P454" s="111"/>
      <c r="Q454" s="128" t="str">
        <f>IF(SP_SUL!O477="","*",SP_SUL!O477)</f>
        <v>*</v>
      </c>
      <c r="R454" s="128" t="str">
        <f>IF(SP_SUL!P477="","*",SP_SUL!P477)</f>
        <v>*</v>
      </c>
      <c r="S454" s="110" t="str">
        <f>IF(SP_SUL!Q477="","*",CONCATENATE(SP_SUL!Q477," ",SP_SUL!R477))</f>
        <v>*</v>
      </c>
      <c r="T454" s="110" t="str">
        <f>IF(SP_SUL!V477="","*",SP_SUL!V477)</f>
        <v>*</v>
      </c>
      <c r="U454" s="110" t="str">
        <f>IF(SP_SUL!W477="","*",SP_SUL!W477)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IF(SP_SUL!Y478="","*",SP_SUL!Y478)</f>
        <v>*</v>
      </c>
      <c r="B455" s="109" t="str">
        <f>IF(SP_SUL!X478="","*",SP_SUL!X478)</f>
        <v>*</v>
      </c>
      <c r="C455" s="109" t="str">
        <f>IF(SP_SUL!Z478="","*",SP_SUL!Z478)</f>
        <v>*</v>
      </c>
      <c r="D455" s="110" t="str">
        <f>IF(SP_SUL!S478="","*",SP_SUL!S478)</f>
        <v>-</v>
      </c>
      <c r="E455" s="110" t="str">
        <f>IF(SP_SUL!T478="","*",SP_SUL!T478)</f>
        <v>-</v>
      </c>
      <c r="F455" s="110" t="str">
        <f>IF(SP_SUL!B478="","*",SP_SUL!B478)</f>
        <v>*</v>
      </c>
      <c r="G455" s="110" t="str">
        <f>IF(SP_SUL!D478="","*",SP_SUL!D478)</f>
        <v>*</v>
      </c>
      <c r="H455" s="110" t="str">
        <f>IF(SP_SUL!F478="","*",SP_SUL!F478)</f>
        <v>*</v>
      </c>
      <c r="I455" s="110" t="str">
        <f>IF(SP_SUL!H478="","*",SP_SUL!H478)</f>
        <v>*</v>
      </c>
      <c r="J455" s="110" t="str">
        <f>IF(SP_SUL!I478="","*",SP_SUL!I478)</f>
        <v>*</v>
      </c>
      <c r="K455" s="110" t="str">
        <f>IF(SP_SUL!M478="","*",SP_SUL!M478)</f>
        <v>-</v>
      </c>
      <c r="L455" s="339" t="str">
        <f>IF(SP_SUL!N478="","*",SP_SUL!N478)</f>
        <v>-</v>
      </c>
      <c r="M455" s="111" t="str">
        <f>IF(SP_SUL!J478="","*",SP_SUL!J478)</f>
        <v>*</v>
      </c>
      <c r="N455" s="270" t="str">
        <f>IF(SP_SUL!K478="","*",SP_SUL!K478)</f>
        <v>*</v>
      </c>
      <c r="O455" s="270" t="str">
        <f>IF(SP_SUL!L478="","*",SP_SUL!L478)</f>
        <v>*</v>
      </c>
      <c r="P455" s="111"/>
      <c r="Q455" s="128" t="str">
        <f>IF(SP_SUL!O478="","*",SP_SUL!O478)</f>
        <v>*</v>
      </c>
      <c r="R455" s="128" t="str">
        <f>IF(SP_SUL!P478="","*",SP_SUL!P478)</f>
        <v>*</v>
      </c>
      <c r="S455" s="110" t="str">
        <f>IF(SP_SUL!Q478="","*",CONCATENATE(SP_SUL!Q478," ",SP_SUL!R478))</f>
        <v>*</v>
      </c>
      <c r="T455" s="110" t="str">
        <f>IF(SP_SUL!V478="","*",SP_SUL!V478)</f>
        <v>*</v>
      </c>
      <c r="U455" s="110" t="str">
        <f>IF(SP_SUL!W478="","*",SP_SUL!W478)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IF(SP_SUL!Y479="","*",SP_SUL!Y479)</f>
        <v>*</v>
      </c>
      <c r="B456" s="109" t="str">
        <f>IF(SP_SUL!X479="","*",SP_SUL!X479)</f>
        <v>*</v>
      </c>
      <c r="C456" s="109" t="str">
        <f>IF(SP_SUL!Z479="","*",SP_SUL!Z479)</f>
        <v>*</v>
      </c>
      <c r="D456" s="110" t="str">
        <f>IF(SP_SUL!S479="","*",SP_SUL!S479)</f>
        <v>-</v>
      </c>
      <c r="E456" s="110" t="str">
        <f>IF(SP_SUL!T479="","*",SP_SUL!T479)</f>
        <v>-</v>
      </c>
      <c r="F456" s="110" t="str">
        <f>IF(SP_SUL!B479="","*",SP_SUL!B479)</f>
        <v>*</v>
      </c>
      <c r="G456" s="110" t="str">
        <f>IF(SP_SUL!D479="","*",SP_SUL!D479)</f>
        <v>*</v>
      </c>
      <c r="H456" s="110" t="str">
        <f>IF(SP_SUL!F479="","*",SP_SUL!F479)</f>
        <v>*</v>
      </c>
      <c r="I456" s="110" t="str">
        <f>IF(SP_SUL!H479="","*",SP_SUL!H479)</f>
        <v>*</v>
      </c>
      <c r="J456" s="110" t="str">
        <f>IF(SP_SUL!I479="","*",SP_SUL!I479)</f>
        <v>*</v>
      </c>
      <c r="K456" s="110" t="str">
        <f>IF(SP_SUL!M479="","*",SP_SUL!M479)</f>
        <v>-</v>
      </c>
      <c r="L456" s="339" t="str">
        <f>IF(SP_SUL!N479="","*",SP_SUL!N479)</f>
        <v>-</v>
      </c>
      <c r="M456" s="111" t="str">
        <f>IF(SP_SUL!J479="","*",SP_SUL!J479)</f>
        <v>*</v>
      </c>
      <c r="N456" s="270" t="str">
        <f>IF(SP_SUL!K479="","*",SP_SUL!K479)</f>
        <v>*</v>
      </c>
      <c r="O456" s="270" t="str">
        <f>IF(SP_SUL!L479="","*",SP_SUL!L479)</f>
        <v>*</v>
      </c>
      <c r="P456" s="111"/>
      <c r="Q456" s="128" t="str">
        <f>IF(SP_SUL!O479="","*",SP_SUL!O479)</f>
        <v>*</v>
      </c>
      <c r="R456" s="128" t="str">
        <f>IF(SP_SUL!P479="","*",SP_SUL!P479)</f>
        <v>*</v>
      </c>
      <c r="S456" s="110" t="str">
        <f>IF(SP_SUL!Q479="","*",CONCATENATE(SP_SUL!Q479," ",SP_SUL!R479))</f>
        <v>*</v>
      </c>
      <c r="T456" s="110" t="str">
        <f>IF(SP_SUL!V479="","*",SP_SUL!V479)</f>
        <v>*</v>
      </c>
      <c r="U456" s="110" t="str">
        <f>IF(SP_SUL!W479="","*",SP_SUL!W479)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IF(SP_SUL!Y480="","*",SP_SUL!Y480)</f>
        <v>*</v>
      </c>
      <c r="B457" s="109" t="str">
        <f>IF(SP_SUL!X480="","*",SP_SUL!X480)</f>
        <v>*</v>
      </c>
      <c r="C457" s="109" t="str">
        <f>IF(SP_SUL!Z480="","*",SP_SUL!Z480)</f>
        <v>*</v>
      </c>
      <c r="D457" s="110" t="str">
        <f>IF(SP_SUL!S480="","*",SP_SUL!S480)</f>
        <v>-</v>
      </c>
      <c r="E457" s="110" t="str">
        <f>IF(SP_SUL!T480="","*",SP_SUL!T480)</f>
        <v>-</v>
      </c>
      <c r="F457" s="110" t="str">
        <f>IF(SP_SUL!B480="","*",SP_SUL!B480)</f>
        <v>*</v>
      </c>
      <c r="G457" s="110" t="str">
        <f>IF(SP_SUL!D480="","*",SP_SUL!D480)</f>
        <v>*</v>
      </c>
      <c r="H457" s="110" t="str">
        <f>IF(SP_SUL!F480="","*",SP_SUL!F480)</f>
        <v>*</v>
      </c>
      <c r="I457" s="110" t="str">
        <f>IF(SP_SUL!H480="","*",SP_SUL!H480)</f>
        <v>*</v>
      </c>
      <c r="J457" s="110" t="str">
        <f>IF(SP_SUL!I480="","*",SP_SUL!I480)</f>
        <v>*</v>
      </c>
      <c r="K457" s="110" t="str">
        <f>IF(SP_SUL!M480="","*",SP_SUL!M480)</f>
        <v>-</v>
      </c>
      <c r="L457" s="339" t="str">
        <f>IF(SP_SUL!N480="","*",SP_SUL!N480)</f>
        <v>-</v>
      </c>
      <c r="M457" s="111" t="str">
        <f>IF(SP_SUL!J480="","*",SP_SUL!J480)</f>
        <v>*</v>
      </c>
      <c r="N457" s="270" t="str">
        <f>IF(SP_SUL!K480="","*",SP_SUL!K480)</f>
        <v>*</v>
      </c>
      <c r="O457" s="270" t="str">
        <f>IF(SP_SUL!L480="","*",SP_SUL!L480)</f>
        <v>*</v>
      </c>
      <c r="P457" s="111"/>
      <c r="Q457" s="128" t="str">
        <f>IF(SP_SUL!O480="","*",SP_SUL!O480)</f>
        <v>*</v>
      </c>
      <c r="R457" s="128" t="str">
        <f>IF(SP_SUL!P480="","*",SP_SUL!P480)</f>
        <v>*</v>
      </c>
      <c r="S457" s="110" t="str">
        <f>IF(SP_SUL!Q480="","*",CONCATENATE(SP_SUL!Q480," ",SP_SUL!R480))</f>
        <v>*</v>
      </c>
      <c r="T457" s="110" t="str">
        <f>IF(SP_SUL!V480="","*",SP_SUL!V480)</f>
        <v>*</v>
      </c>
      <c r="U457" s="110" t="str">
        <f>IF(SP_SUL!W480="","*",SP_SUL!W480)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IF(SP_SUL!Y481="","*",SP_SUL!Y481)</f>
        <v>*</v>
      </c>
      <c r="B458" s="109" t="str">
        <f>IF(SP_SUL!X481="","*",SP_SUL!X481)</f>
        <v>*</v>
      </c>
      <c r="C458" s="109" t="str">
        <f>IF(SP_SUL!Z481="","*",SP_SUL!Z481)</f>
        <v>*</v>
      </c>
      <c r="D458" s="110" t="str">
        <f>IF(SP_SUL!S481="","*",SP_SUL!S481)</f>
        <v>-</v>
      </c>
      <c r="E458" s="110" t="str">
        <f>IF(SP_SUL!T481="","*",SP_SUL!T481)</f>
        <v>-</v>
      </c>
      <c r="F458" s="110" t="str">
        <f>IF(SP_SUL!B481="","*",SP_SUL!B481)</f>
        <v>*</v>
      </c>
      <c r="G458" s="110" t="str">
        <f>IF(SP_SUL!D481="","*",SP_SUL!D481)</f>
        <v>*</v>
      </c>
      <c r="H458" s="110" t="str">
        <f>IF(SP_SUL!F481="","*",SP_SUL!F481)</f>
        <v>*</v>
      </c>
      <c r="I458" s="110" t="str">
        <f>IF(SP_SUL!H481="","*",SP_SUL!H481)</f>
        <v>*</v>
      </c>
      <c r="J458" s="110" t="str">
        <f>IF(SP_SUL!I481="","*",SP_SUL!I481)</f>
        <v>*</v>
      </c>
      <c r="K458" s="110" t="str">
        <f>IF(SP_SUL!M481="","*",SP_SUL!M481)</f>
        <v>-</v>
      </c>
      <c r="L458" s="339" t="str">
        <f>IF(SP_SUL!N481="","*",SP_SUL!N481)</f>
        <v>-</v>
      </c>
      <c r="M458" s="111" t="str">
        <f>IF(SP_SUL!J481="","*",SP_SUL!J481)</f>
        <v>*</v>
      </c>
      <c r="N458" s="270" t="str">
        <f>IF(SP_SUL!K481="","*",SP_SUL!K481)</f>
        <v>*</v>
      </c>
      <c r="O458" s="270" t="str">
        <f>IF(SP_SUL!L481="","*",SP_SUL!L481)</f>
        <v>*</v>
      </c>
      <c r="P458" s="111"/>
      <c r="Q458" s="128" t="str">
        <f>IF(SP_SUL!O481="","*",SP_SUL!O481)</f>
        <v>*</v>
      </c>
      <c r="R458" s="128" t="str">
        <f>IF(SP_SUL!P481="","*",SP_SUL!P481)</f>
        <v>*</v>
      </c>
      <c r="S458" s="110" t="str">
        <f>IF(SP_SUL!Q481="","*",CONCATENATE(SP_SUL!Q481," ",SP_SUL!R481))</f>
        <v>*</v>
      </c>
      <c r="T458" s="110" t="str">
        <f>IF(SP_SUL!V481="","*",SP_SUL!V481)</f>
        <v>*</v>
      </c>
      <c r="U458" s="110" t="str">
        <f>IF(SP_SUL!W481="","*",SP_SUL!W481)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IF(SP_SUL!Y482="","*",SP_SUL!Y482)</f>
        <v>*</v>
      </c>
      <c r="B459" s="109" t="str">
        <f>IF(SP_SUL!X482="","*",SP_SUL!X482)</f>
        <v>*</v>
      </c>
      <c r="C459" s="109" t="str">
        <f>IF(SP_SUL!Z482="","*",SP_SUL!Z482)</f>
        <v>*</v>
      </c>
      <c r="D459" s="110" t="str">
        <f>IF(SP_SUL!S482="","*",SP_SUL!S482)</f>
        <v>-</v>
      </c>
      <c r="E459" s="110" t="str">
        <f>IF(SP_SUL!T482="","*",SP_SUL!T482)</f>
        <v>-</v>
      </c>
      <c r="F459" s="110" t="str">
        <f>IF(SP_SUL!B482="","*",SP_SUL!B482)</f>
        <v>*</v>
      </c>
      <c r="G459" s="110" t="str">
        <f>IF(SP_SUL!D482="","*",SP_SUL!D482)</f>
        <v>*</v>
      </c>
      <c r="H459" s="110" t="str">
        <f>IF(SP_SUL!F482="","*",SP_SUL!F482)</f>
        <v>*</v>
      </c>
      <c r="I459" s="110" t="str">
        <f>IF(SP_SUL!H482="","*",SP_SUL!H482)</f>
        <v>*</v>
      </c>
      <c r="J459" s="110" t="str">
        <f>IF(SP_SUL!I482="","*",SP_SUL!I482)</f>
        <v>*</v>
      </c>
      <c r="K459" s="110" t="str">
        <f>IF(SP_SUL!M482="","*",SP_SUL!M482)</f>
        <v>-</v>
      </c>
      <c r="L459" s="339" t="str">
        <f>IF(SP_SUL!N482="","*",SP_SUL!N482)</f>
        <v>-</v>
      </c>
      <c r="M459" s="111" t="str">
        <f>IF(SP_SUL!J482="","*",SP_SUL!J482)</f>
        <v>*</v>
      </c>
      <c r="N459" s="270" t="str">
        <f>IF(SP_SUL!K482="","*",SP_SUL!K482)</f>
        <v>*</v>
      </c>
      <c r="O459" s="270" t="str">
        <f>IF(SP_SUL!L482="","*",SP_SUL!L482)</f>
        <v>*</v>
      </c>
      <c r="P459" s="111"/>
      <c r="Q459" s="128" t="str">
        <f>IF(SP_SUL!O482="","*",SP_SUL!O482)</f>
        <v>*</v>
      </c>
      <c r="R459" s="128" t="str">
        <f>IF(SP_SUL!P482="","*",SP_SUL!P482)</f>
        <v>*</v>
      </c>
      <c r="S459" s="110" t="str">
        <f>IF(SP_SUL!Q482="","*",CONCATENATE(SP_SUL!Q482," ",SP_SUL!R482))</f>
        <v>*</v>
      </c>
      <c r="T459" s="110" t="str">
        <f>IF(SP_SUL!V482="","*",SP_SUL!V482)</f>
        <v>*</v>
      </c>
      <c r="U459" s="110" t="str">
        <f>IF(SP_SUL!W482="","*",SP_SUL!W482)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IF(SP_SUL!Y483="","*",SP_SUL!Y483)</f>
        <v>*</v>
      </c>
      <c r="B460" s="109" t="str">
        <f>IF(SP_SUL!X483="","*",SP_SUL!X483)</f>
        <v>*</v>
      </c>
      <c r="C460" s="109" t="str">
        <f>IF(SP_SUL!Z483="","*",SP_SUL!Z483)</f>
        <v>*</v>
      </c>
      <c r="D460" s="110" t="str">
        <f>IF(SP_SUL!S483="","*",SP_SUL!S483)</f>
        <v>-</v>
      </c>
      <c r="E460" s="110" t="str">
        <f>IF(SP_SUL!T483="","*",SP_SUL!T483)</f>
        <v>-</v>
      </c>
      <c r="F460" s="110" t="str">
        <f>IF(SP_SUL!B483="","*",SP_SUL!B483)</f>
        <v>*</v>
      </c>
      <c r="G460" s="110" t="str">
        <f>IF(SP_SUL!D483="","*",SP_SUL!D483)</f>
        <v>*</v>
      </c>
      <c r="H460" s="110" t="str">
        <f>IF(SP_SUL!F483="","*",SP_SUL!F483)</f>
        <v>*</v>
      </c>
      <c r="I460" s="110" t="str">
        <f>IF(SP_SUL!H483="","*",SP_SUL!H483)</f>
        <v>*</v>
      </c>
      <c r="J460" s="110" t="str">
        <f>IF(SP_SUL!I483="","*",SP_SUL!I483)</f>
        <v>*</v>
      </c>
      <c r="K460" s="110" t="str">
        <f>IF(SP_SUL!M483="","*",SP_SUL!M483)</f>
        <v>-</v>
      </c>
      <c r="L460" s="339" t="str">
        <f>IF(SP_SUL!N483="","*",SP_SUL!N483)</f>
        <v>-</v>
      </c>
      <c r="M460" s="111" t="str">
        <f>IF(SP_SUL!J483="","*",SP_SUL!J483)</f>
        <v>*</v>
      </c>
      <c r="N460" s="270" t="str">
        <f>IF(SP_SUL!K483="","*",SP_SUL!K483)</f>
        <v>*</v>
      </c>
      <c r="O460" s="270" t="str">
        <f>IF(SP_SUL!L483="","*",SP_SUL!L483)</f>
        <v>*</v>
      </c>
      <c r="P460" s="111"/>
      <c r="Q460" s="128" t="str">
        <f>IF(SP_SUL!O483="","*",SP_SUL!O483)</f>
        <v>*</v>
      </c>
      <c r="R460" s="128" t="str">
        <f>IF(SP_SUL!P483="","*",SP_SUL!P483)</f>
        <v>*</v>
      </c>
      <c r="S460" s="110" t="str">
        <f>IF(SP_SUL!Q485="","*",CONCATENATE(SP_SUL!Q485," ",SP_SUL!R485))</f>
        <v>*</v>
      </c>
      <c r="T460" s="110" t="str">
        <f>IF(SP_SUL!V483="","*",SP_SUL!V483)</f>
        <v>*</v>
      </c>
      <c r="U460" s="110" t="str">
        <f>IF(SP_SUL!W483="","*",SP_SUL!W483)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IF(SP_SUL!Y484="","*",SP_SUL!Y484)</f>
        <v>*</v>
      </c>
      <c r="B461" s="109" t="str">
        <f>IF(SP_SUL!X484="","*",SP_SUL!X484)</f>
        <v>*</v>
      </c>
      <c r="C461" s="109" t="str">
        <f>IF(SP_SUL!Z484="","*",SP_SUL!Z484)</f>
        <v>*</v>
      </c>
      <c r="D461" s="110" t="str">
        <f>IF(SP_SUL!S484="","*",SP_SUL!S484)</f>
        <v>-</v>
      </c>
      <c r="E461" s="110" t="str">
        <f>IF(SP_SUL!T484="","*",SP_SUL!T484)</f>
        <v>-</v>
      </c>
      <c r="F461" s="110" t="str">
        <f>IF(SP_SUL!B484="","*",SP_SUL!B484)</f>
        <v>*</v>
      </c>
      <c r="G461" s="110" t="str">
        <f>IF(SP_SUL!D484="","*",SP_SUL!D484)</f>
        <v>*</v>
      </c>
      <c r="H461" s="110" t="str">
        <f>IF(SP_SUL!F484="","*",SP_SUL!F484)</f>
        <v>*</v>
      </c>
      <c r="I461" s="110" t="str">
        <f>IF(SP_SUL!H484="","*",SP_SUL!H484)</f>
        <v>*</v>
      </c>
      <c r="J461" s="110" t="str">
        <f>IF(SP_SUL!I484="","*",SP_SUL!I484)</f>
        <v>*</v>
      </c>
      <c r="K461" s="110" t="str">
        <f>IF(SP_SUL!M484="","*",SP_SUL!M484)</f>
        <v>-</v>
      </c>
      <c r="L461" s="339" t="str">
        <f>IF(SP_SUL!N484="","*",SP_SUL!N484)</f>
        <v>-</v>
      </c>
      <c r="M461" s="111" t="str">
        <f>IF(SP_SUL!J484="","*",SP_SUL!J484)</f>
        <v>*</v>
      </c>
      <c r="N461" s="270" t="str">
        <f>IF(SP_SUL!K484="","*",SP_SUL!K484)</f>
        <v>*</v>
      </c>
      <c r="O461" s="270" t="str">
        <f>IF(SP_SUL!L484="","*",SP_SUL!L484)</f>
        <v>*</v>
      </c>
      <c r="P461" s="111"/>
      <c r="Q461" s="128" t="str">
        <f>IF(SP_SUL!O484="","*",SP_SUL!O484)</f>
        <v>*</v>
      </c>
      <c r="R461" s="128" t="str">
        <f>IF(SP_SUL!P484="","*",SP_SUL!P484)</f>
        <v>*</v>
      </c>
      <c r="S461" s="110" t="str">
        <f>IF(SP_SUL!Q486="","*",CONCATENATE(SP_SUL!Q486," ",SP_SUL!R486))</f>
        <v>*</v>
      </c>
      <c r="T461" s="110" t="str">
        <f>IF(SP_SUL!V484="","*",SP_SUL!V484)</f>
        <v>*</v>
      </c>
      <c r="U461" s="110" t="str">
        <f>IF(SP_SUL!W484="","*",SP_SUL!W484)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IF(SP_SUL!Y485="","*",SP_SUL!Y485)</f>
        <v>*</v>
      </c>
      <c r="B462" s="109" t="str">
        <f>IF(SP_SUL!X485="","*",SP_SUL!X485)</f>
        <v>*</v>
      </c>
      <c r="C462" s="109" t="str">
        <f>IF(SP_SUL!Z485="","*",SP_SUL!Z485)</f>
        <v>*</v>
      </c>
      <c r="D462" s="110" t="str">
        <f>IF(SP_SUL!S485="","*",SP_SUL!S485)</f>
        <v>-</v>
      </c>
      <c r="E462" s="110" t="str">
        <f>IF(SP_SUL!T485="","*",SP_SUL!T485)</f>
        <v>-</v>
      </c>
      <c r="F462" s="110" t="str">
        <f>IF(SP_SUL!B485="","*",SP_SUL!B485)</f>
        <v>*</v>
      </c>
      <c r="G462" s="110" t="str">
        <f>IF(SP_SUL!D485="","*",SP_SUL!D485)</f>
        <v>*</v>
      </c>
      <c r="H462" s="110" t="str">
        <f>IF(SP_SUL!F485="","*",SP_SUL!F485)</f>
        <v>*</v>
      </c>
      <c r="I462" s="110" t="str">
        <f>IF(SP_SUL!H485="","*",SP_SUL!H485)</f>
        <v>*</v>
      </c>
      <c r="J462" s="110" t="str">
        <f>IF(SP_SUL!I485="","*",SP_SUL!I485)</f>
        <v>*</v>
      </c>
      <c r="K462" s="110" t="str">
        <f>IF(SP_SUL!M485="","*",SP_SUL!M485)</f>
        <v>-</v>
      </c>
      <c r="L462" s="339" t="str">
        <f>IF(SP_SUL!N485="","*",SP_SUL!N485)</f>
        <v>-</v>
      </c>
      <c r="M462" s="111" t="str">
        <f>IF(SP_SUL!J485="","*",SP_SUL!J485)</f>
        <v>*</v>
      </c>
      <c r="N462" s="270" t="str">
        <f>IF(SP_SUL!K485="","*",SP_SUL!K485)</f>
        <v>*</v>
      </c>
      <c r="O462" s="270" t="str">
        <f>IF(SP_SUL!L485="","*",SP_SUL!L485)</f>
        <v>*</v>
      </c>
      <c r="P462" s="111"/>
      <c r="Q462" s="128" t="str">
        <f>IF(SP_SUL!O485="","*",SP_SUL!O485)</f>
        <v>*</v>
      </c>
      <c r="R462" s="128" t="str">
        <f>IF(SP_SUL!P485="","*",SP_SUL!P485)</f>
        <v>*</v>
      </c>
      <c r="S462" s="110" t="str">
        <f>IF(SP_SUL!Q487="","*",CONCATENATE(SP_SUL!Q487," ",SP_SUL!R487))</f>
        <v>*</v>
      </c>
      <c r="T462" s="110" t="str">
        <f>IF(SP_SUL!V485="","*",SP_SUL!V485)</f>
        <v>*</v>
      </c>
      <c r="U462" s="110" t="str">
        <f>IF(SP_SUL!W485="","*",SP_SUL!W485)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IF(SP_SUL!Y486="","*",SP_SUL!Y486)</f>
        <v>*</v>
      </c>
      <c r="B463" s="109" t="str">
        <f>IF(SP_SUL!X486="","*",SP_SUL!X486)</f>
        <v>*</v>
      </c>
      <c r="C463" s="109" t="str">
        <f>IF(SP_SUL!Z486="","*",SP_SUL!Z486)</f>
        <v>*</v>
      </c>
      <c r="D463" s="110" t="str">
        <f>IF(SP_SUL!S486="","*",SP_SUL!S486)</f>
        <v>-</v>
      </c>
      <c r="E463" s="110" t="str">
        <f>IF(SP_SUL!T486="","*",SP_SUL!T486)</f>
        <v>-</v>
      </c>
      <c r="F463" s="110" t="str">
        <f>IF(SP_SUL!B486="","*",SP_SUL!B486)</f>
        <v>*</v>
      </c>
      <c r="G463" s="110" t="str">
        <f>IF(SP_SUL!D486="","*",SP_SUL!D486)</f>
        <v>*</v>
      </c>
      <c r="H463" s="110" t="str">
        <f>IF(SP_SUL!F486="","*",SP_SUL!F486)</f>
        <v>*</v>
      </c>
      <c r="I463" s="110" t="str">
        <f>IF(SP_SUL!H486="","*",SP_SUL!H486)</f>
        <v>*</v>
      </c>
      <c r="J463" s="110" t="str">
        <f>IF(SP_SUL!I486="","*",SP_SUL!I486)</f>
        <v>*</v>
      </c>
      <c r="K463" s="110" t="str">
        <f>IF(SP_SUL!M486="","*",SP_SUL!M486)</f>
        <v>-</v>
      </c>
      <c r="L463" s="339" t="str">
        <f>IF(SP_SUL!N486="","*",SP_SUL!N486)</f>
        <v>-</v>
      </c>
      <c r="M463" s="111" t="str">
        <f>IF(SP_SUL!J486="","*",SP_SUL!J486)</f>
        <v>*</v>
      </c>
      <c r="N463" s="270" t="str">
        <f>IF(SP_SUL!K486="","*",SP_SUL!K486)</f>
        <v>*</v>
      </c>
      <c r="O463" s="270" t="str">
        <f>IF(SP_SUL!L486="","*",SP_SUL!L486)</f>
        <v>*</v>
      </c>
      <c r="P463" s="111"/>
      <c r="Q463" s="128" t="str">
        <f>IF(SP_SUL!O486="","*",SP_SUL!O486)</f>
        <v>*</v>
      </c>
      <c r="R463" s="128" t="str">
        <f>IF(SP_SUL!P486="","*",SP_SUL!P486)</f>
        <v>*</v>
      </c>
      <c r="S463" s="110" t="str">
        <f>IF(SP_SUL!Q488="","*",CONCATENATE(SP_SUL!Q488," ",SP_SUL!R488))</f>
        <v>*</v>
      </c>
      <c r="T463" s="110" t="str">
        <f>IF(SP_SUL!V486="","*",SP_SUL!V486)</f>
        <v>*</v>
      </c>
      <c r="U463" s="110" t="str">
        <f>IF(SP_SUL!W486="","*",SP_SUL!W486)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IF(SP_SUL!Y487="","*",SP_SUL!Y487)</f>
        <v>*</v>
      </c>
      <c r="B464" s="109" t="str">
        <f>IF(SP_SUL!X487="","*",SP_SUL!X487)</f>
        <v>*</v>
      </c>
      <c r="C464" s="109" t="str">
        <f>IF(SP_SUL!Z487="","*",SP_SUL!Z487)</f>
        <v>*</v>
      </c>
      <c r="D464" s="110" t="str">
        <f>IF(SP_SUL!S487="","*",SP_SUL!S487)</f>
        <v>-</v>
      </c>
      <c r="E464" s="110" t="str">
        <f>IF(SP_SUL!T487="","*",SP_SUL!T487)</f>
        <v>-</v>
      </c>
      <c r="F464" s="110" t="str">
        <f>IF(SP_SUL!B487="","*",SP_SUL!B487)</f>
        <v>*</v>
      </c>
      <c r="G464" s="110" t="str">
        <f>IF(SP_SUL!D487="","*",SP_SUL!D487)</f>
        <v>*</v>
      </c>
      <c r="H464" s="110" t="str">
        <f>IF(SP_SUL!F487="","*",SP_SUL!F487)</f>
        <v>*</v>
      </c>
      <c r="I464" s="110" t="str">
        <f>IF(SP_SUL!H487="","*",SP_SUL!H487)</f>
        <v>*</v>
      </c>
      <c r="J464" s="110" t="str">
        <f>IF(SP_SUL!I487="","*",SP_SUL!I487)</f>
        <v>*</v>
      </c>
      <c r="K464" s="110" t="str">
        <f>IF(SP_SUL!M487="","*",SP_SUL!M487)</f>
        <v>-</v>
      </c>
      <c r="L464" s="339" t="str">
        <f>IF(SP_SUL!N487="","*",SP_SUL!N487)</f>
        <v>-</v>
      </c>
      <c r="M464" s="111" t="str">
        <f>IF(SP_SUL!J487="","*",SP_SUL!J487)</f>
        <v>*</v>
      </c>
      <c r="N464" s="270" t="str">
        <f>IF(SP_SUL!K487="","*",SP_SUL!K487)</f>
        <v>*</v>
      </c>
      <c r="O464" s="270" t="str">
        <f>IF(SP_SUL!L487="","*",SP_SUL!L487)</f>
        <v>*</v>
      </c>
      <c r="P464" s="111"/>
      <c r="Q464" s="128" t="str">
        <f>IF(SP_SUL!O487="","*",SP_SUL!O487)</f>
        <v>*</v>
      </c>
      <c r="R464" s="128" t="str">
        <f>IF(SP_SUL!P487="","*",SP_SUL!P487)</f>
        <v>*</v>
      </c>
      <c r="S464" s="110" t="str">
        <f>IF(SP_SUL!Q489="","*",CONCATENATE(SP_SUL!Q489," ",SP_SUL!R489))</f>
        <v>*</v>
      </c>
      <c r="T464" s="110" t="str">
        <f>IF(SP_SUL!V487="","*",SP_SUL!V487)</f>
        <v>*</v>
      </c>
      <c r="U464" s="110" t="str">
        <f>IF(SP_SUL!W487="","*",SP_SUL!W487)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IF(SP_SUL!Y488="","*",SP_SUL!Y488)</f>
        <v>*</v>
      </c>
      <c r="B465" s="109" t="str">
        <f>IF(SP_SUL!X488="","*",SP_SUL!X488)</f>
        <v>*</v>
      </c>
      <c r="C465" s="109" t="str">
        <f>IF(SP_SUL!Z488="","*",SP_SUL!Z488)</f>
        <v>*</v>
      </c>
      <c r="D465" s="110" t="str">
        <f>IF(SP_SUL!S488="","*",SP_SUL!S488)</f>
        <v>-</v>
      </c>
      <c r="E465" s="110" t="str">
        <f>IF(SP_SUL!T488="","*",SP_SUL!T488)</f>
        <v>-</v>
      </c>
      <c r="F465" s="110" t="str">
        <f>IF(SP_SUL!B488="","*",SP_SUL!B488)</f>
        <v>*</v>
      </c>
      <c r="G465" s="110" t="str">
        <f>IF(SP_SUL!D488="","*",SP_SUL!D488)</f>
        <v>*</v>
      </c>
      <c r="H465" s="110" t="str">
        <f>IF(SP_SUL!F488="","*",SP_SUL!F488)</f>
        <v>*</v>
      </c>
      <c r="I465" s="110" t="str">
        <f>IF(SP_SUL!H488="","*",SP_SUL!H488)</f>
        <v>*</v>
      </c>
      <c r="J465" s="110" t="str">
        <f>IF(SP_SUL!I488="","*",SP_SUL!I488)</f>
        <v>*</v>
      </c>
      <c r="K465" s="110" t="str">
        <f>IF(SP_SUL!M488="","*",SP_SUL!M488)</f>
        <v>-</v>
      </c>
      <c r="L465" s="339" t="str">
        <f>IF(SP_SUL!N488="","*",SP_SUL!N488)</f>
        <v>-</v>
      </c>
      <c r="M465" s="111" t="str">
        <f>IF(SP_SUL!J488="","*",SP_SUL!J488)</f>
        <v>*</v>
      </c>
      <c r="N465" s="270" t="str">
        <f>IF(SP_SUL!K488="","*",SP_SUL!K488)</f>
        <v>*</v>
      </c>
      <c r="O465" s="270" t="str">
        <f>IF(SP_SUL!L488="","*",SP_SUL!L488)</f>
        <v>*</v>
      </c>
      <c r="P465" s="111"/>
      <c r="Q465" s="128" t="str">
        <f>IF(SP_SUL!O488="","*",SP_SUL!O488)</f>
        <v>*</v>
      </c>
      <c r="R465" s="128" t="str">
        <f>IF(SP_SUL!P488="","*",SP_SUL!P488)</f>
        <v>*</v>
      </c>
      <c r="S465" s="110" t="str">
        <f>IF(SP_SUL!Q490="","*",CONCATENATE(SP_SUL!Q490," ",SP_SUL!R490))</f>
        <v>*</v>
      </c>
      <c r="T465" s="110" t="str">
        <f>IF(SP_SUL!V488="","*",SP_SUL!V488)</f>
        <v>*</v>
      </c>
      <c r="U465" s="110" t="str">
        <f>IF(SP_SUL!W488="","*",SP_SUL!W488)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IF(SP_SUL!Y489="","*",SP_SUL!Y489)</f>
        <v>*</v>
      </c>
      <c r="B466" s="109" t="str">
        <f>IF(SP_SUL!X489="","*",SP_SUL!X489)</f>
        <v>*</v>
      </c>
      <c r="C466" s="109" t="str">
        <f>IF(SP_SUL!Z489="","*",SP_SUL!Z489)</f>
        <v>*</v>
      </c>
      <c r="D466" s="110" t="str">
        <f>IF(SP_SUL!S489="","*",SP_SUL!S489)</f>
        <v>-</v>
      </c>
      <c r="E466" s="110" t="str">
        <f>IF(SP_SUL!T489="","*",SP_SUL!T489)</f>
        <v>-</v>
      </c>
      <c r="F466" s="110" t="str">
        <f>IF(SP_SUL!B489="","*",SP_SUL!B489)</f>
        <v>*</v>
      </c>
      <c r="G466" s="110" t="str">
        <f>IF(SP_SUL!D489="","*",SP_SUL!D489)</f>
        <v>*</v>
      </c>
      <c r="H466" s="110" t="str">
        <f>IF(SP_SUL!F489="","*",SP_SUL!F489)</f>
        <v>*</v>
      </c>
      <c r="I466" s="110" t="str">
        <f>IF(SP_SUL!H489="","*",SP_SUL!H489)</f>
        <v>*</v>
      </c>
      <c r="J466" s="110" t="str">
        <f>IF(SP_SUL!I489="","*",SP_SUL!I489)</f>
        <v>*</v>
      </c>
      <c r="K466" s="110" t="str">
        <f>IF(SP_SUL!M489="","*",SP_SUL!M489)</f>
        <v>-</v>
      </c>
      <c r="L466" s="339" t="str">
        <f>IF(SP_SUL!N489="","*",SP_SUL!N489)</f>
        <v>-</v>
      </c>
      <c r="M466" s="111" t="str">
        <f>IF(SP_SUL!J489="","*",SP_SUL!J489)</f>
        <v>*</v>
      </c>
      <c r="N466" s="270" t="str">
        <f>IF(SP_SUL!K489="","*",SP_SUL!K489)</f>
        <v>*</v>
      </c>
      <c r="O466" s="270" t="str">
        <f>IF(SP_SUL!L489="","*",SP_SUL!L489)</f>
        <v>*</v>
      </c>
      <c r="P466" s="111"/>
      <c r="Q466" s="128" t="str">
        <f>IF(SP_SUL!O489="","*",SP_SUL!O489)</f>
        <v>*</v>
      </c>
      <c r="R466" s="128" t="str">
        <f>IF(SP_SUL!P489="","*",SP_SUL!P489)</f>
        <v>*</v>
      </c>
      <c r="S466" s="110" t="str">
        <f>IF(SP_SUL!Q491="","*",CONCATENATE(SP_SUL!Q491," ",SP_SUL!R491))</f>
        <v>*</v>
      </c>
      <c r="T466" s="110" t="str">
        <f>IF(SP_SUL!V489="","*",SP_SUL!V489)</f>
        <v>*</v>
      </c>
      <c r="U466" s="110" t="str">
        <f>IF(SP_SUL!W489="","*",SP_SUL!W489)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IF(SP_SUL!Y490="","*",SP_SUL!Y490)</f>
        <v>*</v>
      </c>
      <c r="B467" s="109" t="str">
        <f>IF(SP_SUL!X490="","*",SP_SUL!X490)</f>
        <v>*</v>
      </c>
      <c r="C467" s="109" t="str">
        <f>IF(SP_SUL!Z490="","*",SP_SUL!Z490)</f>
        <v>*</v>
      </c>
      <c r="D467" s="110" t="str">
        <f>IF(SP_SUL!S490="","*",SP_SUL!S490)</f>
        <v>-</v>
      </c>
      <c r="E467" s="110" t="str">
        <f>IF(SP_SUL!T490="","*",SP_SUL!T490)</f>
        <v>-</v>
      </c>
      <c r="F467" s="110" t="str">
        <f>IF(SP_SUL!B490="","*",SP_SUL!B490)</f>
        <v>*</v>
      </c>
      <c r="G467" s="110" t="str">
        <f>IF(SP_SUL!D490="","*",SP_SUL!D490)</f>
        <v>*</v>
      </c>
      <c r="H467" s="110" t="str">
        <f>IF(SP_SUL!F490="","*",SP_SUL!F490)</f>
        <v>*</v>
      </c>
      <c r="I467" s="110" t="str">
        <f>IF(SP_SUL!H490="","*",SP_SUL!H490)</f>
        <v>*</v>
      </c>
      <c r="J467" s="110" t="str">
        <f>IF(SP_SUL!I490="","*",SP_SUL!I490)</f>
        <v>*</v>
      </c>
      <c r="K467" s="110" t="str">
        <f>IF(SP_SUL!M490="","*",SP_SUL!M490)</f>
        <v>-</v>
      </c>
      <c r="L467" s="339" t="str">
        <f>IF(SP_SUL!N490="","*",SP_SUL!N490)</f>
        <v>-</v>
      </c>
      <c r="M467" s="111" t="str">
        <f>IF(SP_SUL!J490="","*",SP_SUL!J490)</f>
        <v>*</v>
      </c>
      <c r="N467" s="270" t="str">
        <f>IF(SP_SUL!K490="","*",SP_SUL!K490)</f>
        <v>*</v>
      </c>
      <c r="O467" s="270" t="str">
        <f>IF(SP_SUL!L490="","*",SP_SUL!L490)</f>
        <v>*</v>
      </c>
      <c r="P467" s="111"/>
      <c r="Q467" s="128" t="str">
        <f>IF(SP_SUL!O490="","*",SP_SUL!O490)</f>
        <v>*</v>
      </c>
      <c r="R467" s="128" t="str">
        <f>IF(SP_SUL!P490="","*",SP_SUL!P490)</f>
        <v>*</v>
      </c>
      <c r="S467" s="110" t="str">
        <f>IF(SP_SUL!Q492="","*",CONCATENATE(SP_SUL!Q492," ",SP_SUL!R492))</f>
        <v>*</v>
      </c>
      <c r="T467" s="110" t="str">
        <f>IF(SP_SUL!V490="","*",SP_SUL!V490)</f>
        <v>*</v>
      </c>
      <c r="U467" s="110" t="str">
        <f>IF(SP_SUL!W490="","*",SP_SUL!W490)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IF(SP_SUL!Y491="","*",SP_SUL!Y491)</f>
        <v>*</v>
      </c>
      <c r="B468" s="109" t="str">
        <f>IF(SP_SUL!X491="","*",SP_SUL!X491)</f>
        <v>*</v>
      </c>
      <c r="C468" s="109" t="str">
        <f>IF(SP_SUL!Z491="","*",SP_SUL!Z491)</f>
        <v>*</v>
      </c>
      <c r="D468" s="110" t="str">
        <f>IF(SP_SUL!S491="","*",SP_SUL!S491)</f>
        <v>-</v>
      </c>
      <c r="E468" s="110" t="str">
        <f>IF(SP_SUL!T491="","*",SP_SUL!T491)</f>
        <v>-</v>
      </c>
      <c r="F468" s="110" t="str">
        <f>IF(SP_SUL!B491="","*",SP_SUL!B491)</f>
        <v>*</v>
      </c>
      <c r="G468" s="110" t="str">
        <f>IF(SP_SUL!D491="","*",SP_SUL!D491)</f>
        <v>*</v>
      </c>
      <c r="H468" s="110" t="str">
        <f>IF(SP_SUL!F491="","*",SP_SUL!F491)</f>
        <v>*</v>
      </c>
      <c r="I468" s="110" t="str">
        <f>IF(SP_SUL!H491="","*",SP_SUL!H491)</f>
        <v>*</v>
      </c>
      <c r="J468" s="110" t="str">
        <f>IF(SP_SUL!I491="","*",SP_SUL!I491)</f>
        <v>*</v>
      </c>
      <c r="K468" s="110" t="str">
        <f>IF(SP_SUL!M491="","*",SP_SUL!M491)</f>
        <v>-</v>
      </c>
      <c r="L468" s="339" t="str">
        <f>IF(SP_SUL!N491="","*",SP_SUL!N491)</f>
        <v>-</v>
      </c>
      <c r="M468" s="111" t="str">
        <f>IF(SP_SUL!J491="","*",SP_SUL!J491)</f>
        <v>*</v>
      </c>
      <c r="N468" s="270" t="str">
        <f>IF(SP_SUL!K491="","*",SP_SUL!K491)</f>
        <v>*</v>
      </c>
      <c r="O468" s="270" t="str">
        <f>IF(SP_SUL!L491="","*",SP_SUL!L491)</f>
        <v>*</v>
      </c>
      <c r="P468" s="111"/>
      <c r="Q468" s="128" t="str">
        <f>IF(SP_SUL!O491="","*",SP_SUL!O491)</f>
        <v>*</v>
      </c>
      <c r="R468" s="128" t="str">
        <f>IF(SP_SUL!P491="","*",SP_SUL!P491)</f>
        <v>*</v>
      </c>
      <c r="S468" s="110" t="str">
        <f>IF(SP_SUL!Q493="","*",CONCATENATE(SP_SUL!Q493," ",SP_SUL!R493))</f>
        <v>*</v>
      </c>
      <c r="T468" s="110" t="str">
        <f>IF(SP_SUL!V491="","*",SP_SUL!V491)</f>
        <v>*</v>
      </c>
      <c r="U468" s="110" t="str">
        <f>IF(SP_SUL!W491="","*",SP_SUL!W491)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IF(SP_SUL!Y492="","*",SP_SUL!Y492)</f>
        <v>*</v>
      </c>
      <c r="B469" s="109" t="str">
        <f>IF(SP_SUL!X492="","*",SP_SUL!X492)</f>
        <v>*</v>
      </c>
      <c r="C469" s="109" t="str">
        <f>IF(SP_SUL!Z492="","*",SP_SUL!Z492)</f>
        <v>*</v>
      </c>
      <c r="D469" s="110" t="str">
        <f>IF(SP_SUL!S492="","*",SP_SUL!S492)</f>
        <v>-</v>
      </c>
      <c r="E469" s="110" t="str">
        <f>IF(SP_SUL!T492="","*",SP_SUL!T492)</f>
        <v>-</v>
      </c>
      <c r="F469" s="110" t="str">
        <f>IF(SP_SUL!B492="","*",SP_SUL!B492)</f>
        <v>*</v>
      </c>
      <c r="G469" s="110" t="str">
        <f>IF(SP_SUL!D492="","*",SP_SUL!D492)</f>
        <v>*</v>
      </c>
      <c r="H469" s="110" t="str">
        <f>IF(SP_SUL!F492="","*",SP_SUL!F492)</f>
        <v>*</v>
      </c>
      <c r="I469" s="110" t="str">
        <f>IF(SP_SUL!H492="","*",SP_SUL!H492)</f>
        <v>*</v>
      </c>
      <c r="J469" s="110" t="str">
        <f>IF(SP_SUL!I492="","*",SP_SUL!I492)</f>
        <v>*</v>
      </c>
      <c r="K469" s="110" t="str">
        <f>IF(SP_SUL!M492="","*",SP_SUL!M492)</f>
        <v>-</v>
      </c>
      <c r="L469" s="339" t="str">
        <f>IF(SP_SUL!N492="","*",SP_SUL!N492)</f>
        <v>-</v>
      </c>
      <c r="M469" s="111" t="str">
        <f>IF(SP_SUL!J492="","*",SP_SUL!J492)</f>
        <v>*</v>
      </c>
      <c r="N469" s="270" t="str">
        <f>IF(SP_SUL!K492="","*",SP_SUL!K492)</f>
        <v>*</v>
      </c>
      <c r="O469" s="270" t="str">
        <f>IF(SP_SUL!L492="","*",SP_SUL!L492)</f>
        <v>*</v>
      </c>
      <c r="P469" s="111"/>
      <c r="Q469" s="128" t="str">
        <f>IF(SP_SUL!O492="","*",SP_SUL!O492)</f>
        <v>*</v>
      </c>
      <c r="R469" s="128" t="str">
        <f>IF(SP_SUL!P492="","*",SP_SUL!P492)</f>
        <v>*</v>
      </c>
      <c r="S469" s="110" t="str">
        <f>IF(SP_SUL!Q494="","*",CONCATENATE(SP_SUL!Q494," ",SP_SUL!R494))</f>
        <v>*</v>
      </c>
      <c r="T469" s="110" t="str">
        <f>IF(SP_SUL!V492="","*",SP_SUL!V492)</f>
        <v>*</v>
      </c>
      <c r="U469" s="110" t="str">
        <f>IF(SP_SUL!W492="","*",SP_SUL!W492)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IF(SP_SUL!Y524="","*",SP_SUL!Y524)</f>
        <v>*</v>
      </c>
      <c r="B470" s="109" t="str">
        <f>IF(SP_SUL!X524="","*",SP_SUL!X524)</f>
        <v>*</v>
      </c>
      <c r="C470" s="109" t="str">
        <f>IF(SP_SUL!Z524="","*",SP_SUL!Z524)</f>
        <v>*</v>
      </c>
      <c r="D470" s="110" t="str">
        <f>IF(SP_SUL!S524="","*",SP_SUL!S524)</f>
        <v>-</v>
      </c>
      <c r="E470" s="110" t="str">
        <f>IF(SP_SUL!T524="","*",SP_SUL!T524)</f>
        <v>-</v>
      </c>
      <c r="F470" s="110" t="str">
        <f>IF(SP_SUL!B524="","*",SP_SUL!B524)</f>
        <v>*</v>
      </c>
      <c r="G470" s="110" t="str">
        <f>IF(SP_SUL!D524="","*",SP_SUL!D524)</f>
        <v>*</v>
      </c>
      <c r="H470" s="110" t="str">
        <f>IF(SP_SUL!F524="","*",SP_SUL!F524)</f>
        <v>*</v>
      </c>
      <c r="I470" s="110" t="str">
        <f>IF(SP_SUL!H524="","*",SP_SUL!H524)</f>
        <v>*</v>
      </c>
      <c r="J470" s="110" t="str">
        <f>IF(SP_SUL!I524="","*",SP_SUL!I524)</f>
        <v>*</v>
      </c>
      <c r="K470" s="110" t="str">
        <f>IF(SP_SUL!M524="","*",SP_SUL!M524)</f>
        <v>-</v>
      </c>
      <c r="L470" s="339" t="str">
        <f>IF(SP_SUL!N524="","*",SP_SUL!N524)</f>
        <v>-</v>
      </c>
      <c r="M470" s="111" t="str">
        <f>IF(SP_SUL!J524="","*",SP_SUL!J524)</f>
        <v>*</v>
      </c>
      <c r="N470" s="270" t="str">
        <f>IF(SP_SUL!K524="","*",SP_SUL!K524)</f>
        <v>*</v>
      </c>
      <c r="O470" s="270" t="str">
        <f>IF(SP_SUL!L524="","*",SP_SUL!L524)</f>
        <v>*</v>
      </c>
      <c r="P470" s="111"/>
      <c r="Q470" s="128" t="str">
        <f>IF(SP_SUL!O524="","*",SP_SUL!O524)</f>
        <v>*</v>
      </c>
      <c r="R470" s="128" t="str">
        <f>IF(SP_SUL!P524="","*",SP_SUL!P524)</f>
        <v>*</v>
      </c>
      <c r="S470" s="110" t="str">
        <f>IF(SP_SUL!Q495="","*",CONCATENATE(SP_SUL!Q495," ",SP_SUL!R495))</f>
        <v>*</v>
      </c>
      <c r="T470" s="110" t="str">
        <f>IF(SP_SUL!V524="","*",SP_SUL!V524)</f>
        <v>*</v>
      </c>
      <c r="U470" s="110" t="str">
        <f>IF(SP_SUL!W524="","*",SP_SUL!W524)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IF(SP_SUL!Y525="","*",SP_SUL!Y525)</f>
        <v>*</v>
      </c>
      <c r="B471" s="109" t="str">
        <f>IF(SP_SUL!X525="","*",SP_SUL!X525)</f>
        <v>*</v>
      </c>
      <c r="C471" s="109" t="str">
        <f>IF(SP_SUL!Z525="","*",SP_SUL!Z525)</f>
        <v>*</v>
      </c>
      <c r="D471" s="110" t="str">
        <f>IF(SP_SUL!S525="","*",SP_SUL!S525)</f>
        <v>-</v>
      </c>
      <c r="E471" s="110" t="str">
        <f>IF(SP_SUL!T525="","*",SP_SUL!T525)</f>
        <v>-</v>
      </c>
      <c r="F471" s="110" t="str">
        <f>IF(SP_SUL!B525="","*",SP_SUL!B525)</f>
        <v>*</v>
      </c>
      <c r="G471" s="110" t="str">
        <f>IF(SP_SUL!D525="","*",SP_SUL!D525)</f>
        <v>*</v>
      </c>
      <c r="H471" s="110" t="str">
        <f>IF(SP_SUL!F525="","*",SP_SUL!F525)</f>
        <v>*</v>
      </c>
      <c r="I471" s="110" t="str">
        <f>IF(SP_SUL!H525="","*",SP_SUL!H525)</f>
        <v>*</v>
      </c>
      <c r="J471" s="110" t="str">
        <f>IF(SP_SUL!I525="","*",SP_SUL!I525)</f>
        <v>*</v>
      </c>
      <c r="K471" s="110" t="str">
        <f>IF(SP_SUL!M525="","*",SP_SUL!M525)</f>
        <v>-</v>
      </c>
      <c r="L471" s="339" t="str">
        <f>IF(SP_SUL!N525="","*",SP_SUL!N525)</f>
        <v>-</v>
      </c>
      <c r="M471" s="111" t="str">
        <f>IF(SP_SUL!J525="","*",SP_SUL!J525)</f>
        <v>*</v>
      </c>
      <c r="N471" s="270" t="str">
        <f>IF(SP_SUL!K525="","*",SP_SUL!K525)</f>
        <v>*</v>
      </c>
      <c r="O471" s="270" t="str">
        <f>IF(SP_SUL!L525="","*",SP_SUL!L525)</f>
        <v>*</v>
      </c>
      <c r="P471" s="111"/>
      <c r="Q471" s="128" t="str">
        <f>IF(SP_SUL!O525="","*",SP_SUL!O525)</f>
        <v>*</v>
      </c>
      <c r="R471" s="128" t="str">
        <f>IF(SP_SUL!P525="","*",SP_SUL!P525)</f>
        <v>*</v>
      </c>
      <c r="S471" s="110" t="str">
        <f>IF(SP_SUL!Q496="","*",CONCATENATE(SP_SUL!Q496," ",SP_SUL!R496))</f>
        <v>*</v>
      </c>
      <c r="T471" s="110" t="str">
        <f>IF(SP_SUL!V525="","*",SP_SUL!V525)</f>
        <v>*</v>
      </c>
      <c r="U471" s="110" t="str">
        <f>IF(SP_SUL!W525="","*",SP_SUL!W525)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IF(SP_SUL!Q497="","*",CONCATENATE(SP_SUL!Q497," ",SP_SUL!R497))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IF(SP_SUL!Q498="","*",CONCATENATE(SP_SUL!Q498," ",SP_SUL!R498))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IF(SP_SUL!Q499="","*",CONCATENATE(SP_SUL!Q499," ",SP_SUL!R499))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IF(SP_SUL!Y526="","*",SP_SUL!Y526)</f>
        <v>*</v>
      </c>
      <c r="B475" s="109" t="str">
        <f>IF(SP_SUL!X526="","*",SP_SUL!X526)</f>
        <v>*</v>
      </c>
      <c r="C475" s="109" t="str">
        <f>IF(SP_SUL!Z526="","*",SP_SUL!Z526)</f>
        <v>*</v>
      </c>
      <c r="D475" s="110" t="str">
        <f>IF(SP_SUL!S526="","*",SP_SUL!S526)</f>
        <v>-</v>
      </c>
      <c r="E475" s="110" t="str">
        <f>IF(SP_SUL!T526="","*",SP_SUL!T526)</f>
        <v>-</v>
      </c>
      <c r="F475" s="110" t="str">
        <f>IF(SP_SUL!B526="","*",SP_SUL!B526)</f>
        <v>*</v>
      </c>
      <c r="G475" s="110" t="str">
        <f>IF(SP_SUL!D526="","*",SP_SUL!D526)</f>
        <v>*</v>
      </c>
      <c r="H475" s="110" t="str">
        <f>IF(SP_SUL!F526="","*",SP_SUL!F526)</f>
        <v>*</v>
      </c>
      <c r="I475" s="110" t="str">
        <f>IF(SP_SUL!H526="","*",SP_SUL!H526)</f>
        <v>*</v>
      </c>
      <c r="J475" s="110" t="str">
        <f>IF(SP_SUL!I526="","*",SP_SUL!I526)</f>
        <v>*</v>
      </c>
      <c r="K475" s="110" t="str">
        <f>IF(SP_SUL!M526="","*",SP_SUL!M526)</f>
        <v>-</v>
      </c>
      <c r="L475" s="339" t="str">
        <f>IF(SP_SUL!N526="","*",SP_SUL!N526)</f>
        <v>-</v>
      </c>
      <c r="M475" s="111" t="str">
        <f>IF(SP_SUL!J526="","*",SP_SUL!J526)</f>
        <v>*</v>
      </c>
      <c r="N475" s="270" t="str">
        <f>IF(SP_SUL!K526="","*",SP_SUL!K526)</f>
        <v>*</v>
      </c>
      <c r="O475" s="270" t="str">
        <f>IF(SP_SUL!L526="","*",SP_SUL!L526)</f>
        <v>*</v>
      </c>
      <c r="P475" s="111"/>
      <c r="Q475" s="128" t="str">
        <f>IF(SP_SUL!O526="","*",SP_SUL!O526)</f>
        <v>*</v>
      </c>
      <c r="R475" s="128" t="str">
        <f>IF(SP_SUL!P526="","*",SP_SUL!P526)</f>
        <v>*</v>
      </c>
      <c r="S475" s="110" t="str">
        <f>IF(SP_SUL!Q500="","*",CONCATENATE(SP_SUL!Q500," ",SP_SUL!R500))</f>
        <v>*</v>
      </c>
      <c r="T475" s="110" t="str">
        <f>IF(SP_SUL!V526="","*",SP_SUL!V526)</f>
        <v>*</v>
      </c>
      <c r="U475" s="110" t="str">
        <f>IF(SP_SUL!W526="","*",SP_SUL!W526)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IF(SP_SUL!Y527="","*",SP_SUL!Y527)</f>
        <v>*</v>
      </c>
      <c r="B476" s="109" t="str">
        <f>IF(SP_SUL!X527="","*",SP_SUL!X527)</f>
        <v>*</v>
      </c>
      <c r="C476" s="109" t="str">
        <f>IF(SP_SUL!Z527="","*",SP_SUL!Z527)</f>
        <v>*</v>
      </c>
      <c r="D476" s="110" t="str">
        <f>IF(SP_SUL!S527="","*",SP_SUL!S527)</f>
        <v>-</v>
      </c>
      <c r="E476" s="110" t="str">
        <f>IF(SP_SUL!T527="","*",SP_SUL!T527)</f>
        <v>-</v>
      </c>
      <c r="F476" s="110" t="str">
        <f>IF(SP_SUL!B527="","*",SP_SUL!B527)</f>
        <v>*</v>
      </c>
      <c r="G476" s="110" t="str">
        <f>IF(SP_SUL!D527="","*",SP_SUL!D527)</f>
        <v>*</v>
      </c>
      <c r="H476" s="110" t="str">
        <f>IF(SP_SUL!F527="","*",SP_SUL!F527)</f>
        <v>*</v>
      </c>
      <c r="I476" s="110" t="str">
        <f>IF(SP_SUL!H527="","*",SP_SUL!H527)</f>
        <v>*</v>
      </c>
      <c r="J476" s="110" t="str">
        <f>IF(SP_SUL!I527="","*",SP_SUL!I527)</f>
        <v>*</v>
      </c>
      <c r="K476" s="110" t="str">
        <f>IF(SP_SUL!M527="","*",SP_SUL!M527)</f>
        <v>-</v>
      </c>
      <c r="L476" s="339" t="str">
        <f>IF(SP_SUL!N527="","*",SP_SUL!N527)</f>
        <v>-</v>
      </c>
      <c r="M476" s="111" t="str">
        <f>IF(SP_SUL!J527="","*",SP_SUL!J527)</f>
        <v>*</v>
      </c>
      <c r="N476" s="270" t="str">
        <f>IF(SP_SUL!K527="","*",SP_SUL!K527)</f>
        <v>*</v>
      </c>
      <c r="O476" s="270" t="str">
        <f>IF(SP_SUL!L527="","*",SP_SUL!L527)</f>
        <v>*</v>
      </c>
      <c r="P476" s="111"/>
      <c r="Q476" s="128" t="str">
        <f>IF(SP_SUL!O527="","*",SP_SUL!O527)</f>
        <v>*</v>
      </c>
      <c r="R476" s="128" t="str">
        <f>IF(SP_SUL!P527="","*",SP_SUL!P527)</f>
        <v>*</v>
      </c>
      <c r="S476" s="110" t="str">
        <f>IF(SP_SUL!Q501="","*",CONCATENATE(SP_SUL!Q501," ",SP_SUL!R501))</f>
        <v>*</v>
      </c>
      <c r="T476" s="110" t="str">
        <f>IF(SP_SUL!V527="","*",SP_SUL!V527)</f>
        <v>*</v>
      </c>
      <c r="U476" s="110" t="str">
        <f>IF(SP_SUL!W527="","*",SP_SUL!W527)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IF(SP_SUL!Y528="","*",SP_SUL!Y528)</f>
        <v>*</v>
      </c>
      <c r="B477" s="109" t="str">
        <f>IF(SP_SUL!X528="","*",SP_SUL!X528)</f>
        <v>*</v>
      </c>
      <c r="C477" s="109" t="str">
        <f>IF(SP_SUL!Z528="","*",SP_SUL!Z528)</f>
        <v>*</v>
      </c>
      <c r="D477" s="110" t="str">
        <f>IF(SP_SUL!S528="","*",SP_SUL!S528)</f>
        <v>-</v>
      </c>
      <c r="E477" s="110" t="str">
        <f>IF(SP_SUL!T528="","*",SP_SUL!T528)</f>
        <v>-</v>
      </c>
      <c r="F477" s="110" t="str">
        <f>IF(SP_SUL!B528="","*",SP_SUL!B528)</f>
        <v>*</v>
      </c>
      <c r="G477" s="110" t="str">
        <f>IF(SP_SUL!D528="","*",SP_SUL!D528)</f>
        <v>*</v>
      </c>
      <c r="H477" s="110" t="str">
        <f>IF(SP_SUL!F528="","*",SP_SUL!F528)</f>
        <v>*</v>
      </c>
      <c r="I477" s="110" t="str">
        <f>IF(SP_SUL!H528="","*",SP_SUL!H528)</f>
        <v>*</v>
      </c>
      <c r="J477" s="110" t="str">
        <f>IF(SP_SUL!I528="","*",SP_SUL!I528)</f>
        <v>*</v>
      </c>
      <c r="K477" s="110" t="str">
        <f>IF(SP_SUL!M528="","*",SP_SUL!M528)</f>
        <v>-</v>
      </c>
      <c r="L477" s="339" t="str">
        <f>IF(SP_SUL!N528="","*",SP_SUL!N528)</f>
        <v>-</v>
      </c>
      <c r="M477" s="111" t="str">
        <f>IF(SP_SUL!J528="","*",SP_SUL!J528)</f>
        <v>*</v>
      </c>
      <c r="N477" s="270" t="str">
        <f>IF(SP_SUL!K528="","*",SP_SUL!K528)</f>
        <v>*</v>
      </c>
      <c r="O477" s="270" t="str">
        <f>IF(SP_SUL!L528="","*",SP_SUL!L528)</f>
        <v>*</v>
      </c>
      <c r="P477" s="111"/>
      <c r="Q477" s="128" t="str">
        <f>IF(SP_SUL!O528="","*",SP_SUL!O528)</f>
        <v>*</v>
      </c>
      <c r="R477" s="128" t="str">
        <f>IF(SP_SUL!P528="","*",SP_SUL!P528)</f>
        <v>*</v>
      </c>
      <c r="S477" s="110" t="str">
        <f>IF(SP_SUL!Q502="","*",CONCATENATE(SP_SUL!Q502," ",SP_SUL!R502))</f>
        <v>*</v>
      </c>
      <c r="T477" s="110" t="str">
        <f>IF(SP_SUL!V528="","*",SP_SUL!V528)</f>
        <v>*</v>
      </c>
      <c r="U477" s="110" t="str">
        <f>IF(SP_SUL!W528="","*",SP_SUL!W528)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IF(SP_SUL!Y529="","*",SP_SUL!Y529)</f>
        <v>*</v>
      </c>
      <c r="B478" s="109" t="str">
        <f>IF(SP_SUL!X529="","*",SP_SUL!X529)</f>
        <v>*</v>
      </c>
      <c r="C478" s="109" t="str">
        <f>IF(SP_SUL!Z529="","*",SP_SUL!Z529)</f>
        <v>*</v>
      </c>
      <c r="D478" s="110" t="str">
        <f>IF(SP_SUL!S529="","*",SP_SUL!S529)</f>
        <v>-</v>
      </c>
      <c r="E478" s="110" t="str">
        <f>IF(SP_SUL!T529="","*",SP_SUL!T529)</f>
        <v>-</v>
      </c>
      <c r="F478" s="110" t="str">
        <f>IF(SP_SUL!B529="","*",SP_SUL!B529)</f>
        <v>*</v>
      </c>
      <c r="G478" s="110" t="str">
        <f>IF(SP_SUL!D529="","*",SP_SUL!D529)</f>
        <v>*</v>
      </c>
      <c r="H478" s="110" t="str">
        <f>IF(SP_SUL!F529="","*",SP_SUL!F529)</f>
        <v>*</v>
      </c>
      <c r="I478" s="110" t="str">
        <f>IF(SP_SUL!H529="","*",SP_SUL!H529)</f>
        <v>*</v>
      </c>
      <c r="J478" s="110" t="str">
        <f>IF(SP_SUL!I529="","*",SP_SUL!I529)</f>
        <v>*</v>
      </c>
      <c r="K478" s="110" t="str">
        <f>IF(SP_SUL!M529="","*",SP_SUL!M529)</f>
        <v>-</v>
      </c>
      <c r="L478" s="339" t="str">
        <f>IF(SP_SUL!N529="","*",SP_SUL!N529)</f>
        <v>-</v>
      </c>
      <c r="M478" s="111" t="str">
        <f>IF(SP_SUL!J529="","*",SP_SUL!J529)</f>
        <v>*</v>
      </c>
      <c r="N478" s="270" t="str">
        <f>IF(SP_SUL!K529="","*",SP_SUL!K529)</f>
        <v>*</v>
      </c>
      <c r="O478" s="270" t="str">
        <f>IF(SP_SUL!L529="","*",SP_SUL!L529)</f>
        <v>*</v>
      </c>
      <c r="P478" s="111"/>
      <c r="Q478" s="128" t="str">
        <f>IF(SP_SUL!O529="","*",SP_SUL!O529)</f>
        <v>*</v>
      </c>
      <c r="R478" s="128" t="str">
        <f>IF(SP_SUL!P529="","*",SP_SUL!P529)</f>
        <v>*</v>
      </c>
      <c r="S478" s="110" t="str">
        <f>IF(SP_SUL!Q503="","*",CONCATENATE(SP_SUL!Q503," ",SP_SUL!R503))</f>
        <v>*</v>
      </c>
      <c r="T478" s="110" t="str">
        <f>IF(SP_SUL!V529="","*",SP_SUL!V529)</f>
        <v>*</v>
      </c>
      <c r="U478" s="110" t="str">
        <f>IF(SP_SUL!W529="","*",SP_SUL!W529)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IF(SP_SUL!Y530="","*",SP_SUL!Y530)</f>
        <v>*</v>
      </c>
      <c r="B479" s="109" t="str">
        <f>IF(SP_SUL!X530="","*",SP_SUL!X530)</f>
        <v>*</v>
      </c>
      <c r="C479" s="109" t="str">
        <f>IF(SP_SUL!Z530="","*",SP_SUL!Z530)</f>
        <v>*</v>
      </c>
      <c r="D479" s="110" t="str">
        <f>IF(SP_SUL!S530="","*",SP_SUL!S530)</f>
        <v>-</v>
      </c>
      <c r="E479" s="110" t="str">
        <f>IF(SP_SUL!T530="","*",SP_SUL!T530)</f>
        <v>-</v>
      </c>
      <c r="F479" s="110" t="str">
        <f>IF(SP_SUL!B530="","*",SP_SUL!B530)</f>
        <v>*</v>
      </c>
      <c r="G479" s="110" t="str">
        <f>IF(SP_SUL!D530="","*",SP_SUL!D530)</f>
        <v>*</v>
      </c>
      <c r="H479" s="110" t="str">
        <f>IF(SP_SUL!F530="","*",SP_SUL!F530)</f>
        <v>*</v>
      </c>
      <c r="I479" s="110" t="str">
        <f>IF(SP_SUL!H530="","*",SP_SUL!H530)</f>
        <v>*</v>
      </c>
      <c r="J479" s="110" t="str">
        <f>IF(SP_SUL!I530="","*",SP_SUL!I530)</f>
        <v>*</v>
      </c>
      <c r="K479" s="110" t="str">
        <f>IF(SP_SUL!M530="","*",SP_SUL!M530)</f>
        <v>-</v>
      </c>
      <c r="L479" s="339" t="str">
        <f>IF(SP_SUL!N530="","*",SP_SUL!N530)</f>
        <v>-</v>
      </c>
      <c r="M479" s="111" t="str">
        <f>IF(SP_SUL!J530="","*",SP_SUL!J530)</f>
        <v>*</v>
      </c>
      <c r="N479" s="270" t="str">
        <f>IF(SP_SUL!K530="","*",SP_SUL!K530)</f>
        <v>*</v>
      </c>
      <c r="O479" s="270" t="str">
        <f>IF(SP_SUL!L530="","*",SP_SUL!L530)</f>
        <v>*</v>
      </c>
      <c r="P479" s="111"/>
      <c r="Q479" s="128" t="str">
        <f>IF(SP_SUL!O530="","*",SP_SUL!O530)</f>
        <v>*</v>
      </c>
      <c r="R479" s="128" t="str">
        <f>IF(SP_SUL!P530="","*",SP_SUL!P530)</f>
        <v>*</v>
      </c>
      <c r="S479" s="110" t="str">
        <f>IF(SP_SUL!Q504="","*",CONCATENATE(SP_SUL!Q504," ",SP_SUL!R504))</f>
        <v>*</v>
      </c>
      <c r="T479" s="110" t="str">
        <f>IF(SP_SUL!V530="","*",SP_SUL!V530)</f>
        <v>*</v>
      </c>
      <c r="U479" s="110" t="str">
        <f>IF(SP_SUL!W530="","*",SP_SUL!W530)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IF(SP_SUL!Y531="","*",SP_SUL!Y531)</f>
        <v>*</v>
      </c>
      <c r="B480" s="109" t="str">
        <f>IF(SP_SUL!X531="","*",SP_SUL!X531)</f>
        <v>*</v>
      </c>
      <c r="C480" s="109" t="str">
        <f>IF(SP_SUL!Z531="","*",SP_SUL!Z531)</f>
        <v>*</v>
      </c>
      <c r="D480" s="110" t="str">
        <f>IF(SP_SUL!S531="","*",SP_SUL!S531)</f>
        <v>-</v>
      </c>
      <c r="E480" s="110" t="str">
        <f>IF(SP_SUL!T531="","*",SP_SUL!T531)</f>
        <v>-</v>
      </c>
      <c r="F480" s="110" t="str">
        <f>IF(SP_SUL!B531="","*",SP_SUL!B531)</f>
        <v>*</v>
      </c>
      <c r="G480" s="110" t="str">
        <f>IF(SP_SUL!D531="","*",SP_SUL!D531)</f>
        <v>*</v>
      </c>
      <c r="H480" s="110" t="str">
        <f>IF(SP_SUL!F531="","*",SP_SUL!F531)</f>
        <v>*</v>
      </c>
      <c r="I480" s="110" t="str">
        <f>IF(SP_SUL!H531="","*",SP_SUL!H531)</f>
        <v>*</v>
      </c>
      <c r="J480" s="110" t="str">
        <f>IF(SP_SUL!I531="","*",SP_SUL!I531)</f>
        <v>*</v>
      </c>
      <c r="K480" s="110" t="str">
        <f>IF(SP_SUL!M531="","*",SP_SUL!M531)</f>
        <v>-</v>
      </c>
      <c r="L480" s="339" t="str">
        <f>IF(SP_SUL!N531="","*",SP_SUL!N531)</f>
        <v>-</v>
      </c>
      <c r="M480" s="111" t="str">
        <f>IF(SP_SUL!J531="","*",SP_SUL!J531)</f>
        <v>*</v>
      </c>
      <c r="N480" s="270" t="str">
        <f>IF(SP_SUL!K531="","*",SP_SUL!K531)</f>
        <v>*</v>
      </c>
      <c r="O480" s="270" t="str">
        <f>IF(SP_SUL!L531="","*",SP_SUL!L531)</f>
        <v>*</v>
      </c>
      <c r="P480" s="111"/>
      <c r="Q480" s="128" t="str">
        <f>IF(SP_SUL!O531="","*",SP_SUL!O531)</f>
        <v>*</v>
      </c>
      <c r="R480" s="128" t="str">
        <f>IF(SP_SUL!P531="","*",SP_SUL!P531)</f>
        <v>*</v>
      </c>
      <c r="S480" s="110" t="str">
        <f>IF(SP_SUL!Q505="","*",CONCATENATE(SP_SUL!Q505," ",SP_SUL!R505))</f>
        <v>*</v>
      </c>
      <c r="T480" s="110" t="str">
        <f>IF(SP_SUL!V531="","*",SP_SUL!V531)</f>
        <v>*</v>
      </c>
      <c r="U480" s="110" t="str">
        <f>IF(SP_SUL!W531="","*",SP_SUL!W531)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IF(SP_SUL!Y532="","*",SP_SUL!Y532)</f>
        <v>*</v>
      </c>
      <c r="B481" s="109" t="str">
        <f>IF(SP_SUL!X532="","*",SP_SUL!X532)</f>
        <v>*</v>
      </c>
      <c r="C481" s="109" t="str">
        <f>IF(SP_SUL!Z532="","*",SP_SUL!Z532)</f>
        <v>*</v>
      </c>
      <c r="D481" s="110" t="str">
        <f>IF(SP_SUL!S532="","*",SP_SUL!S532)</f>
        <v>-</v>
      </c>
      <c r="E481" s="110" t="str">
        <f>IF(SP_SUL!T532="","*",SP_SUL!T532)</f>
        <v>-</v>
      </c>
      <c r="F481" s="110" t="str">
        <f>IF(SP_SUL!B532="","*",SP_SUL!B532)</f>
        <v>*</v>
      </c>
      <c r="G481" s="110" t="str">
        <f>IF(SP_SUL!D532="","*",SP_SUL!D532)</f>
        <v>*</v>
      </c>
      <c r="H481" s="110" t="str">
        <f>IF(SP_SUL!F532="","*",SP_SUL!F532)</f>
        <v>*</v>
      </c>
      <c r="I481" s="110" t="str">
        <f>IF(SP_SUL!H532="","*",SP_SUL!H532)</f>
        <v>*</v>
      </c>
      <c r="J481" s="110" t="str">
        <f>IF(SP_SUL!I532="","*",SP_SUL!I532)</f>
        <v>*</v>
      </c>
      <c r="K481" s="110" t="str">
        <f>IF(SP_SUL!M532="","*",SP_SUL!M532)</f>
        <v>-</v>
      </c>
      <c r="L481" s="339" t="str">
        <f>IF(SP_SUL!N532="","*",SP_SUL!N532)</f>
        <v>-</v>
      </c>
      <c r="M481" s="111" t="str">
        <f>IF(SP_SUL!J532="","*",SP_SUL!J532)</f>
        <v>*</v>
      </c>
      <c r="N481" s="270" t="str">
        <f>IF(SP_SUL!K532="","*",SP_SUL!K532)</f>
        <v>*</v>
      </c>
      <c r="O481" s="270" t="str">
        <f>IF(SP_SUL!L532="","*",SP_SUL!L532)</f>
        <v>*</v>
      </c>
      <c r="P481" s="111"/>
      <c r="Q481" s="128" t="str">
        <f>IF(SP_SUL!O532="","*",SP_SUL!O532)</f>
        <v>*</v>
      </c>
      <c r="R481" s="128" t="str">
        <f>IF(SP_SUL!P532="","*",SP_SUL!P532)</f>
        <v>*</v>
      </c>
      <c r="S481" s="110" t="str">
        <f>IF(SP_SUL!Q506="","*",CONCATENATE(SP_SUL!Q506," ",SP_SUL!R506))</f>
        <v>*</v>
      </c>
      <c r="T481" s="110" t="str">
        <f>IF(SP_SUL!V532="","*",SP_SUL!V532)</f>
        <v>*</v>
      </c>
      <c r="U481" s="110" t="str">
        <f>IF(SP_SUL!W532="","*",SP_SUL!W532)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IF(SP_SUL!Y533="","*",SP_SUL!Y533)</f>
        <v>*</v>
      </c>
      <c r="B482" s="109" t="str">
        <f>IF(SP_SUL!X533="","*",SP_SUL!X533)</f>
        <v>*</v>
      </c>
      <c r="C482" s="109" t="str">
        <f>IF(SP_SUL!Z533="","*",SP_SUL!Z533)</f>
        <v>*</v>
      </c>
      <c r="D482" s="110" t="str">
        <f>IF(SP_SUL!S533="","*",SP_SUL!S533)</f>
        <v>-</v>
      </c>
      <c r="E482" s="110" t="str">
        <f>IF(SP_SUL!T533="","*",SP_SUL!T533)</f>
        <v>-</v>
      </c>
      <c r="F482" s="110" t="str">
        <f>IF(SP_SUL!B533="","*",SP_SUL!B533)</f>
        <v>*</v>
      </c>
      <c r="G482" s="110" t="str">
        <f>IF(SP_SUL!D533="","*",SP_SUL!D533)</f>
        <v>*</v>
      </c>
      <c r="H482" s="110" t="str">
        <f>IF(SP_SUL!F533="","*",SP_SUL!F533)</f>
        <v>*</v>
      </c>
      <c r="I482" s="110" t="str">
        <f>IF(SP_SUL!H533="","*",SP_SUL!H533)</f>
        <v>*</v>
      </c>
      <c r="J482" s="110" t="str">
        <f>IF(SP_SUL!I533="","*",SP_SUL!I533)</f>
        <v>*</v>
      </c>
      <c r="K482" s="110" t="str">
        <f>IF(SP_SUL!M533="","*",SP_SUL!M533)</f>
        <v>-</v>
      </c>
      <c r="L482" s="339" t="str">
        <f>IF(SP_SUL!N533="","*",SP_SUL!N533)</f>
        <v>-</v>
      </c>
      <c r="M482" s="111" t="str">
        <f>IF(SP_SUL!J533="","*",SP_SUL!J533)</f>
        <v>*</v>
      </c>
      <c r="N482" s="270" t="str">
        <f>IF(SP_SUL!K533="","*",SP_SUL!K533)</f>
        <v>*</v>
      </c>
      <c r="O482" s="270" t="str">
        <f>IF(SP_SUL!L533="","*",SP_SUL!L533)</f>
        <v>*</v>
      </c>
      <c r="P482" s="111"/>
      <c r="Q482" s="128" t="str">
        <f>IF(SP_SUL!O533="","*",SP_SUL!O533)</f>
        <v>*</v>
      </c>
      <c r="R482" s="128" t="str">
        <f>IF(SP_SUL!P533="","*",SP_SUL!P533)</f>
        <v>*</v>
      </c>
      <c r="S482" s="110" t="str">
        <f>IF(SP_SUL!Q507="","*",CONCATENATE(SP_SUL!Q507," ",SP_SUL!R507))</f>
        <v>*</v>
      </c>
      <c r="T482" s="110" t="str">
        <f>IF(SP_SUL!V533="","*",SP_SUL!V533)</f>
        <v>*</v>
      </c>
      <c r="U482" s="110" t="str">
        <f>IF(SP_SUL!W533="","*",SP_SUL!W533)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IF(SP_SUL!Y534="","*",SP_SUL!Y534)</f>
        <v>*</v>
      </c>
      <c r="B483" s="109" t="str">
        <f>IF(SP_SUL!X534="","*",SP_SUL!X534)</f>
        <v>*</v>
      </c>
      <c r="C483" s="109" t="str">
        <f>IF(SP_SUL!Z534="","*",SP_SUL!Z534)</f>
        <v>*</v>
      </c>
      <c r="D483" s="110" t="str">
        <f>IF(SP_SUL!S534="","*",SP_SUL!S534)</f>
        <v>-</v>
      </c>
      <c r="E483" s="110" t="str">
        <f>IF(SP_SUL!T534="","*",SP_SUL!T534)</f>
        <v>-</v>
      </c>
      <c r="F483" s="110" t="str">
        <f>IF(SP_SUL!B534="","*",SP_SUL!B534)</f>
        <v>*</v>
      </c>
      <c r="G483" s="110" t="str">
        <f>IF(SP_SUL!D534="","*",SP_SUL!D534)</f>
        <v>*</v>
      </c>
      <c r="H483" s="110" t="str">
        <f>IF(SP_SUL!F534="","*",SP_SUL!F534)</f>
        <v>*</v>
      </c>
      <c r="I483" s="110" t="str">
        <f>IF(SP_SUL!H534="","*",SP_SUL!H534)</f>
        <v>*</v>
      </c>
      <c r="J483" s="110" t="str">
        <f>IF(SP_SUL!I534="","*",SP_SUL!I534)</f>
        <v>*</v>
      </c>
      <c r="K483" s="110" t="str">
        <f>IF(SP_SUL!M534="","*",SP_SUL!M534)</f>
        <v>-</v>
      </c>
      <c r="L483" s="339" t="str">
        <f>IF(SP_SUL!N534="","*",SP_SUL!N534)</f>
        <v>-</v>
      </c>
      <c r="M483" s="111" t="str">
        <f>IF(SP_SUL!J534="","*",SP_SUL!J534)</f>
        <v>*</v>
      </c>
      <c r="N483" s="270" t="str">
        <f>IF(SP_SUL!K534="","*",SP_SUL!K534)</f>
        <v>*</v>
      </c>
      <c r="O483" s="270" t="str">
        <f>IF(SP_SUL!L534="","*",SP_SUL!L534)</f>
        <v>*</v>
      </c>
      <c r="P483" s="111"/>
      <c r="Q483" s="128" t="str">
        <f>IF(SP_SUL!O534="","*",SP_SUL!O534)</f>
        <v>*</v>
      </c>
      <c r="R483" s="128" t="str">
        <f>IF(SP_SUL!P534="","*",SP_SUL!P534)</f>
        <v>*</v>
      </c>
      <c r="S483" s="110" t="str">
        <f>IF(SP_SUL!Q508="","*",CONCATENATE(SP_SUL!Q508," ",SP_SUL!R508))</f>
        <v>*</v>
      </c>
      <c r="T483" s="110" t="str">
        <f>IF(SP_SUL!V534="","*",SP_SUL!V534)</f>
        <v>*</v>
      </c>
      <c r="U483" s="110" t="str">
        <f>IF(SP_SUL!W534="","*",SP_SUL!W534)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IF(SP_SUL!Y535="","*",SP_SUL!Y535)</f>
        <v>*</v>
      </c>
      <c r="B484" s="109" t="str">
        <f>IF(SP_SUL!X535="","*",SP_SUL!X535)</f>
        <v>*</v>
      </c>
      <c r="C484" s="109" t="str">
        <f>IF(SP_SUL!Z535="","*",SP_SUL!Z535)</f>
        <v>*</v>
      </c>
      <c r="D484" s="110" t="str">
        <f>IF(SP_SUL!S535="","*",SP_SUL!S535)</f>
        <v>-</v>
      </c>
      <c r="E484" s="110" t="str">
        <f>IF(SP_SUL!T535="","*",SP_SUL!T535)</f>
        <v>-</v>
      </c>
      <c r="F484" s="110" t="str">
        <f>IF(SP_SUL!B535="","*",SP_SUL!B535)</f>
        <v>*</v>
      </c>
      <c r="G484" s="110" t="str">
        <f>IF(SP_SUL!D535="","*",SP_SUL!D535)</f>
        <v>*</v>
      </c>
      <c r="H484" s="110" t="str">
        <f>IF(SP_SUL!F535="","*",SP_SUL!F535)</f>
        <v>*</v>
      </c>
      <c r="I484" s="110" t="str">
        <f>IF(SP_SUL!H535="","*",SP_SUL!H535)</f>
        <v>*</v>
      </c>
      <c r="J484" s="110" t="str">
        <f>IF(SP_SUL!I535="","*",SP_SUL!I535)</f>
        <v>*</v>
      </c>
      <c r="K484" s="110" t="str">
        <f>IF(SP_SUL!M535="","*",SP_SUL!M535)</f>
        <v>-</v>
      </c>
      <c r="L484" s="339" t="str">
        <f>IF(SP_SUL!N535="","*",SP_SUL!N535)</f>
        <v>-</v>
      </c>
      <c r="M484" s="111" t="str">
        <f>IF(SP_SUL!J535="","*",SP_SUL!J535)</f>
        <v>*</v>
      </c>
      <c r="N484" s="270" t="str">
        <f>IF(SP_SUL!K535="","*",SP_SUL!K535)</f>
        <v>*</v>
      </c>
      <c r="O484" s="270" t="str">
        <f>IF(SP_SUL!L535="","*",SP_SUL!L535)</f>
        <v>*</v>
      </c>
      <c r="P484" s="111"/>
      <c r="Q484" s="128" t="str">
        <f>IF(SP_SUL!O535="","*",SP_SUL!O535)</f>
        <v>*</v>
      </c>
      <c r="R484" s="128" t="str">
        <f>IF(SP_SUL!P535="","*",SP_SUL!P535)</f>
        <v>*</v>
      </c>
      <c r="S484" s="110" t="str">
        <f>IF(SP_SUL!Q509="","*",CONCATENATE(SP_SUL!Q509," ",SP_SUL!R509))</f>
        <v>*</v>
      </c>
      <c r="T484" s="110" t="str">
        <f>IF(SP_SUL!V535="","*",SP_SUL!V535)</f>
        <v>*</v>
      </c>
      <c r="U484" s="110" t="str">
        <f>IF(SP_SUL!W535="","*",SP_SUL!W535)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IF(SP_SUL!Y536="","*",SP_SUL!Y536)</f>
        <v>*</v>
      </c>
      <c r="B485" s="109" t="str">
        <f>IF(SP_SUL!X536="","*",SP_SUL!X536)</f>
        <v>*</v>
      </c>
      <c r="C485" s="109" t="str">
        <f>IF(SP_SUL!Z536="","*",SP_SUL!Z536)</f>
        <v>*</v>
      </c>
      <c r="D485" s="110" t="str">
        <f>IF(SP_SUL!S536="","*",SP_SUL!S536)</f>
        <v>-</v>
      </c>
      <c r="E485" s="110" t="str">
        <f>IF(SP_SUL!T536="","*",SP_SUL!T536)</f>
        <v>-</v>
      </c>
      <c r="F485" s="110" t="str">
        <f>IF(SP_SUL!B536="","*",SP_SUL!B536)</f>
        <v>*</v>
      </c>
      <c r="G485" s="110" t="str">
        <f>IF(SP_SUL!D536="","*",SP_SUL!D536)</f>
        <v>*</v>
      </c>
      <c r="H485" s="110" t="str">
        <f>IF(SP_SUL!F536="","*",SP_SUL!F536)</f>
        <v>*</v>
      </c>
      <c r="I485" s="110" t="str">
        <f>IF(SP_SUL!H536="","*",SP_SUL!H536)</f>
        <v>*</v>
      </c>
      <c r="J485" s="110" t="str">
        <f>IF(SP_SUL!I536="","*",SP_SUL!I536)</f>
        <v>*</v>
      </c>
      <c r="K485" s="110" t="str">
        <f>IF(SP_SUL!M536="","*",SP_SUL!M536)</f>
        <v>-</v>
      </c>
      <c r="L485" s="339" t="str">
        <f>IF(SP_SUL!N536="","*",SP_SUL!N536)</f>
        <v>-</v>
      </c>
      <c r="M485" s="111" t="str">
        <f>IF(SP_SUL!J536="","*",SP_SUL!J536)</f>
        <v>*</v>
      </c>
      <c r="N485" s="270" t="str">
        <f>IF(SP_SUL!K536="","*",SP_SUL!K536)</f>
        <v>*</v>
      </c>
      <c r="O485" s="270" t="str">
        <f>IF(SP_SUL!L536="","*",SP_SUL!L536)</f>
        <v>*</v>
      </c>
      <c r="P485" s="111"/>
      <c r="Q485" s="128" t="str">
        <f>IF(SP_SUL!O536="","*",SP_SUL!O536)</f>
        <v>*</v>
      </c>
      <c r="R485" s="128" t="str">
        <f>IF(SP_SUL!P536="","*",SP_SUL!P536)</f>
        <v>*</v>
      </c>
      <c r="S485" s="110" t="str">
        <f>IF(SP_SUL!Q510="","*",CONCATENATE(SP_SUL!Q510," ",SP_SUL!R510))</f>
        <v>*</v>
      </c>
      <c r="T485" s="110" t="str">
        <f>IF(SP_SUL!V536="","*",SP_SUL!V536)</f>
        <v>*</v>
      </c>
      <c r="U485" s="110" t="str">
        <f>IF(SP_SUL!W536="","*",SP_SUL!W536)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IF(SP_SUL!Y537="","*",SP_SUL!Y537)</f>
        <v>*</v>
      </c>
      <c r="B486" s="109" t="str">
        <f>IF(SP_SUL!X537="","*",SP_SUL!X537)</f>
        <v>*</v>
      </c>
      <c r="C486" s="109" t="str">
        <f>IF(SP_SUL!Z537="","*",SP_SUL!Z537)</f>
        <v>*</v>
      </c>
      <c r="D486" s="110" t="str">
        <f>IF(SP_SUL!S537="","*",SP_SUL!S537)</f>
        <v>-</v>
      </c>
      <c r="E486" s="110" t="str">
        <f>IF(SP_SUL!T537="","*",SP_SUL!T537)</f>
        <v>-</v>
      </c>
      <c r="F486" s="110" t="str">
        <f>IF(SP_SUL!B537="","*",SP_SUL!B537)</f>
        <v>*</v>
      </c>
      <c r="G486" s="110" t="str">
        <f>IF(SP_SUL!D537="","*",SP_SUL!D537)</f>
        <v>*</v>
      </c>
      <c r="H486" s="110" t="str">
        <f>IF(SP_SUL!F537="","*",SP_SUL!F537)</f>
        <v>*</v>
      </c>
      <c r="I486" s="110" t="str">
        <f>IF(SP_SUL!H537="","*",SP_SUL!H537)</f>
        <v>*</v>
      </c>
      <c r="J486" s="110" t="str">
        <f>IF(SP_SUL!I537="","*",SP_SUL!I537)</f>
        <v>*</v>
      </c>
      <c r="K486" s="110" t="str">
        <f>IF(SP_SUL!M537="","*",SP_SUL!M537)</f>
        <v>-</v>
      </c>
      <c r="L486" s="339" t="str">
        <f>IF(SP_SUL!N537="","*",SP_SUL!N537)</f>
        <v>-</v>
      </c>
      <c r="M486" s="111" t="str">
        <f>IF(SP_SUL!J537="","*",SP_SUL!J537)</f>
        <v>*</v>
      </c>
      <c r="N486" s="270" t="str">
        <f>IF(SP_SUL!K537="","*",SP_SUL!K537)</f>
        <v>*</v>
      </c>
      <c r="O486" s="270" t="str">
        <f>IF(SP_SUL!L537="","*",SP_SUL!L537)</f>
        <v>*</v>
      </c>
      <c r="P486" s="111"/>
      <c r="Q486" s="128" t="str">
        <f>IF(SP_SUL!O537="","*",SP_SUL!O537)</f>
        <v>*</v>
      </c>
      <c r="R486" s="128" t="str">
        <f>IF(SP_SUL!P537="","*",SP_SUL!P537)</f>
        <v>*</v>
      </c>
      <c r="S486" s="110" t="str">
        <f>IF(SP_SUL!Q511="","*",CONCATENATE(SP_SUL!Q511," ",SP_SUL!R511))</f>
        <v>*</v>
      </c>
      <c r="T486" s="110" t="str">
        <f>IF(SP_SUL!V537="","*",SP_SUL!V537)</f>
        <v>*</v>
      </c>
      <c r="U486" s="110" t="str">
        <f>IF(SP_SUL!W537="","*",SP_SUL!W537)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IF(SP_SUL!Y538="","*",SP_SUL!Y538)</f>
        <v>*</v>
      </c>
      <c r="B487" s="109" t="str">
        <f>IF(SP_SUL!X538="","*",SP_SUL!X538)</f>
        <v>*</v>
      </c>
      <c r="C487" s="109" t="str">
        <f>IF(SP_SUL!Z538="","*",SP_SUL!Z538)</f>
        <v>*</v>
      </c>
      <c r="D487" s="110" t="str">
        <f>IF(SP_SUL!S538="","*",SP_SUL!S538)</f>
        <v>-</v>
      </c>
      <c r="E487" s="110" t="str">
        <f>IF(SP_SUL!T538="","*",SP_SUL!T538)</f>
        <v>-</v>
      </c>
      <c r="F487" s="110" t="str">
        <f>IF(SP_SUL!B538="","*",SP_SUL!B538)</f>
        <v>*</v>
      </c>
      <c r="G487" s="110" t="str">
        <f>IF(SP_SUL!D538="","*",SP_SUL!D538)</f>
        <v>*</v>
      </c>
      <c r="H487" s="110" t="str">
        <f>IF(SP_SUL!F538="","*",SP_SUL!F538)</f>
        <v>*</v>
      </c>
      <c r="I487" s="110" t="str">
        <f>IF(SP_SUL!H538="","*",SP_SUL!H538)</f>
        <v>*</v>
      </c>
      <c r="J487" s="110" t="str">
        <f>IF(SP_SUL!I538="","*",SP_SUL!I538)</f>
        <v>*</v>
      </c>
      <c r="K487" s="110" t="str">
        <f>IF(SP_SUL!M538="","*",SP_SUL!M538)</f>
        <v>-</v>
      </c>
      <c r="L487" s="339" t="str">
        <f>IF(SP_SUL!N538="","*",SP_SUL!N538)</f>
        <v>-</v>
      </c>
      <c r="M487" s="111" t="str">
        <f>IF(SP_SUL!J538="","*",SP_SUL!J538)</f>
        <v>*</v>
      </c>
      <c r="N487" s="270" t="str">
        <f>IF(SP_SUL!K538="","*",SP_SUL!K538)</f>
        <v>*</v>
      </c>
      <c r="O487" s="270" t="str">
        <f>IF(SP_SUL!L538="","*",SP_SUL!L538)</f>
        <v>*</v>
      </c>
      <c r="P487" s="111"/>
      <c r="Q487" s="128" t="str">
        <f>IF(SP_SUL!O538="","*",SP_SUL!O538)</f>
        <v>*</v>
      </c>
      <c r="R487" s="128" t="str">
        <f>IF(SP_SUL!P538="","*",SP_SUL!P538)</f>
        <v>*</v>
      </c>
      <c r="S487" s="110" t="str">
        <f>IF(SP_SUL!Q512="","*",CONCATENATE(SP_SUL!Q512," ",SP_SUL!R512))</f>
        <v>*</v>
      </c>
      <c r="T487" s="110" t="str">
        <f>IF(SP_SUL!V538="","*",SP_SUL!V538)</f>
        <v>*</v>
      </c>
      <c r="U487" s="110" t="str">
        <f>IF(SP_SUL!W538="","*",SP_SUL!W538)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IF(SP_SUL!Y539="","*",SP_SUL!Y539)</f>
        <v>*</v>
      </c>
      <c r="B488" s="109" t="str">
        <f>IF(SP_SUL!X539="","*",SP_SUL!X539)</f>
        <v>*</v>
      </c>
      <c r="C488" s="109" t="str">
        <f>IF(SP_SUL!Z539="","*",SP_SUL!Z539)</f>
        <v>*</v>
      </c>
      <c r="D488" s="110" t="str">
        <f>IF(SP_SUL!S539="","*",SP_SUL!S539)</f>
        <v>-</v>
      </c>
      <c r="E488" s="110" t="str">
        <f>IF(SP_SUL!T539="","*",SP_SUL!T539)</f>
        <v>-</v>
      </c>
      <c r="F488" s="110" t="str">
        <f>IF(SP_SUL!B539="","*",SP_SUL!B539)</f>
        <v>*</v>
      </c>
      <c r="G488" s="110" t="str">
        <f>IF(SP_SUL!D539="","*",SP_SUL!D539)</f>
        <v>*</v>
      </c>
      <c r="H488" s="110" t="str">
        <f>IF(SP_SUL!F539="","*",SP_SUL!F539)</f>
        <v>*</v>
      </c>
      <c r="I488" s="110" t="str">
        <f>IF(SP_SUL!H539="","*",SP_SUL!H539)</f>
        <v>*</v>
      </c>
      <c r="J488" s="110" t="str">
        <f>IF(SP_SUL!I539="","*",SP_SUL!I539)</f>
        <v>*</v>
      </c>
      <c r="K488" s="110" t="str">
        <f>IF(SP_SUL!M539="","*",SP_SUL!M539)</f>
        <v>-</v>
      </c>
      <c r="L488" s="339" t="str">
        <f>IF(SP_SUL!N539="","*",SP_SUL!N539)</f>
        <v>-</v>
      </c>
      <c r="M488" s="111" t="str">
        <f>IF(SP_SUL!J539="","*",SP_SUL!J539)</f>
        <v>*</v>
      </c>
      <c r="N488" s="270" t="str">
        <f>IF(SP_SUL!K539="","*",SP_SUL!K539)</f>
        <v>*</v>
      </c>
      <c r="O488" s="270" t="str">
        <f>IF(SP_SUL!L539="","*",SP_SUL!L539)</f>
        <v>*</v>
      </c>
      <c r="P488" s="111"/>
      <c r="Q488" s="128" t="str">
        <f>IF(SP_SUL!O539="","*",SP_SUL!O539)</f>
        <v>*</v>
      </c>
      <c r="R488" s="128" t="str">
        <f>IF(SP_SUL!P539="","*",SP_SUL!P539)</f>
        <v>*</v>
      </c>
      <c r="S488" s="110" t="str">
        <f>IF(SP_SUL!Q513="","*",CONCATENATE(SP_SUL!Q513," ",SP_SUL!R513))</f>
        <v>*</v>
      </c>
      <c r="T488" s="110" t="str">
        <f>IF(SP_SUL!V539="","*",SP_SUL!V539)</f>
        <v>*</v>
      </c>
      <c r="U488" s="110" t="str">
        <f>IF(SP_SUL!W539="","*",SP_SUL!W539)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IF(SP_SUL!Y540="","*",SP_SUL!Y540)</f>
        <v>*</v>
      </c>
      <c r="B489" s="109" t="str">
        <f>IF(SP_SUL!X540="","*",SP_SUL!X540)</f>
        <v>*</v>
      </c>
      <c r="C489" s="109" t="str">
        <f>IF(SP_SUL!Z540="","*",SP_SUL!Z540)</f>
        <v>*</v>
      </c>
      <c r="D489" s="110" t="str">
        <f>IF(SP_SUL!S540="","*",SP_SUL!S540)</f>
        <v>-</v>
      </c>
      <c r="E489" s="110" t="str">
        <f>IF(SP_SUL!T540="","*",SP_SUL!T540)</f>
        <v>-</v>
      </c>
      <c r="F489" s="110" t="str">
        <f>IF(SP_SUL!B540="","*",SP_SUL!B540)</f>
        <v>*</v>
      </c>
      <c r="G489" s="110" t="str">
        <f>IF(SP_SUL!D540="","*",SP_SUL!D540)</f>
        <v>*</v>
      </c>
      <c r="H489" s="110" t="str">
        <f>IF(SP_SUL!F540="","*",SP_SUL!F540)</f>
        <v>*</v>
      </c>
      <c r="I489" s="110" t="str">
        <f>IF(SP_SUL!H540="","*",SP_SUL!H540)</f>
        <v>*</v>
      </c>
      <c r="J489" s="110" t="str">
        <f>IF(SP_SUL!I540="","*",SP_SUL!I540)</f>
        <v>*</v>
      </c>
      <c r="K489" s="110" t="str">
        <f>IF(SP_SUL!M540="","*",SP_SUL!M540)</f>
        <v>-</v>
      </c>
      <c r="L489" s="339" t="str">
        <f>IF(SP_SUL!N540="","*",SP_SUL!N540)</f>
        <v>-</v>
      </c>
      <c r="M489" s="111" t="str">
        <f>IF(SP_SUL!J540="","*",SP_SUL!J540)</f>
        <v>*</v>
      </c>
      <c r="N489" s="270" t="str">
        <f>IF(SP_SUL!K540="","*",SP_SUL!K540)</f>
        <v>*</v>
      </c>
      <c r="O489" s="270" t="str">
        <f>IF(SP_SUL!L540="","*",SP_SUL!L540)</f>
        <v>*</v>
      </c>
      <c r="P489" s="111"/>
      <c r="Q489" s="128" t="str">
        <f>IF(SP_SUL!O540="","*",SP_SUL!O540)</f>
        <v>*</v>
      </c>
      <c r="R489" s="128" t="str">
        <f>IF(SP_SUL!P540="","*",SP_SUL!P540)</f>
        <v>*</v>
      </c>
      <c r="S489" s="110" t="str">
        <f>IF(SP_SUL!Q514="","*",CONCATENATE(SP_SUL!Q514," ",SP_SUL!R514))</f>
        <v>*</v>
      </c>
      <c r="T489" s="110" t="str">
        <f>IF(SP_SUL!V540="","*",SP_SUL!V540)</f>
        <v>*</v>
      </c>
      <c r="U489" s="110" t="str">
        <f>IF(SP_SUL!W540="","*",SP_SUL!W540)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IF(SP_SUL!Y541="","*",SP_SUL!Y541)</f>
        <v>*</v>
      </c>
      <c r="B490" s="109" t="str">
        <f>IF(SP_SUL!X541="","*",SP_SUL!X541)</f>
        <v>*</v>
      </c>
      <c r="C490" s="109" t="str">
        <f>IF(SP_SUL!Z541="","*",SP_SUL!Z541)</f>
        <v>*</v>
      </c>
      <c r="D490" s="110" t="str">
        <f>IF(SP_SUL!S541="","*",SP_SUL!S541)</f>
        <v>-</v>
      </c>
      <c r="E490" s="110" t="str">
        <f>IF(SP_SUL!T541="","*",SP_SUL!T541)</f>
        <v>-</v>
      </c>
      <c r="F490" s="110" t="str">
        <f>IF(SP_SUL!B541="","*",SP_SUL!B541)</f>
        <v>*</v>
      </c>
      <c r="G490" s="110" t="str">
        <f>IF(SP_SUL!D541="","*",SP_SUL!D541)</f>
        <v>*</v>
      </c>
      <c r="H490" s="110" t="str">
        <f>IF(SP_SUL!F541="","*",SP_SUL!F541)</f>
        <v>*</v>
      </c>
      <c r="I490" s="110" t="str">
        <f>IF(SP_SUL!H541="","*",SP_SUL!H541)</f>
        <v>*</v>
      </c>
      <c r="J490" s="110" t="str">
        <f>IF(SP_SUL!I541="","*",SP_SUL!I541)</f>
        <v>*</v>
      </c>
      <c r="K490" s="110" t="str">
        <f>IF(SP_SUL!M541="","*",SP_SUL!M541)</f>
        <v>-</v>
      </c>
      <c r="L490" s="339" t="str">
        <f>IF(SP_SUL!N541="","*",SP_SUL!N541)</f>
        <v>-</v>
      </c>
      <c r="M490" s="111" t="str">
        <f>IF(SP_SUL!J541="","*",SP_SUL!J541)</f>
        <v>*</v>
      </c>
      <c r="N490" s="270" t="str">
        <f>IF(SP_SUL!K541="","*",SP_SUL!K541)</f>
        <v>*</v>
      </c>
      <c r="O490" s="270" t="str">
        <f>IF(SP_SUL!L541="","*",SP_SUL!L541)</f>
        <v>*</v>
      </c>
      <c r="P490" s="111"/>
      <c r="Q490" s="128" t="str">
        <f>IF(SP_SUL!O541="","*",SP_SUL!O541)</f>
        <v>*</v>
      </c>
      <c r="R490" s="128" t="str">
        <f>IF(SP_SUL!P541="","*",SP_SUL!P541)</f>
        <v>*</v>
      </c>
      <c r="S490" s="110" t="str">
        <f>IF(SP_SUL!Q515="","*",CONCATENATE(SP_SUL!Q515," ",SP_SUL!R515))</f>
        <v>*</v>
      </c>
      <c r="T490" s="110" t="str">
        <f>IF(SP_SUL!V541="","*",SP_SUL!V541)</f>
        <v>*</v>
      </c>
      <c r="U490" s="110" t="str">
        <f>IF(SP_SUL!W541="","*",SP_SUL!W541)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IF(SP_SUL!Y542="","*",SP_SUL!Y542)</f>
        <v>*</v>
      </c>
      <c r="B491" s="109" t="str">
        <f>IF(SP_SUL!X542="","*",SP_SUL!X542)</f>
        <v>*</v>
      </c>
      <c r="C491" s="109" t="str">
        <f>IF(SP_SUL!Z542="","*",SP_SUL!Z542)</f>
        <v>*</v>
      </c>
      <c r="D491" s="110" t="str">
        <f>IF(SP_SUL!S542="","*",SP_SUL!S542)</f>
        <v>-</v>
      </c>
      <c r="E491" s="110" t="str">
        <f>IF(SP_SUL!T542="","*",SP_SUL!T542)</f>
        <v>-</v>
      </c>
      <c r="F491" s="110" t="str">
        <f>IF(SP_SUL!B542="","*",SP_SUL!B542)</f>
        <v>*</v>
      </c>
      <c r="G491" s="110" t="str">
        <f>IF(SP_SUL!D542="","*",SP_SUL!D542)</f>
        <v>*</v>
      </c>
      <c r="H491" s="110" t="str">
        <f>IF(SP_SUL!F542="","*",SP_SUL!F542)</f>
        <v>*</v>
      </c>
      <c r="I491" s="110" t="str">
        <f>IF(SP_SUL!H542="","*",SP_SUL!H542)</f>
        <v>*</v>
      </c>
      <c r="J491" s="110" t="str">
        <f>IF(SP_SUL!I542="","*",SP_SUL!I542)</f>
        <v>*</v>
      </c>
      <c r="K491" s="110" t="str">
        <f>IF(SP_SUL!M542="","*",SP_SUL!M542)</f>
        <v>-</v>
      </c>
      <c r="L491" s="339" t="str">
        <f>IF(SP_SUL!N542="","*",SP_SUL!N542)</f>
        <v>-</v>
      </c>
      <c r="M491" s="111" t="str">
        <f>IF(SP_SUL!J542="","*",SP_SUL!J542)</f>
        <v>*</v>
      </c>
      <c r="N491" s="270" t="str">
        <f>IF(SP_SUL!K542="","*",SP_SUL!K542)</f>
        <v>*</v>
      </c>
      <c r="O491" s="270" t="str">
        <f>IF(SP_SUL!L542="","*",SP_SUL!L542)</f>
        <v>*</v>
      </c>
      <c r="P491" s="111"/>
      <c r="Q491" s="128" t="str">
        <f>IF(SP_SUL!O542="","*",SP_SUL!O542)</f>
        <v>*</v>
      </c>
      <c r="R491" s="128" t="str">
        <f>IF(SP_SUL!P542="","*",SP_SUL!P542)</f>
        <v>*</v>
      </c>
      <c r="S491" s="110" t="str">
        <f>IF(SP_SUL!Q516="","*",CONCATENATE(SP_SUL!Q516," ",SP_SUL!R516))</f>
        <v>*</v>
      </c>
      <c r="T491" s="110" t="str">
        <f>IF(SP_SUL!V542="","*",SP_SUL!V542)</f>
        <v>*</v>
      </c>
      <c r="U491" s="110" t="str">
        <f>IF(SP_SUL!W542="","*",SP_SUL!W542)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IF(SP_SUL!Y543="","*",SP_SUL!Y543)</f>
        <v>*</v>
      </c>
      <c r="B492" s="109" t="str">
        <f>IF(SP_SUL!X543="","*",SP_SUL!X543)</f>
        <v>*</v>
      </c>
      <c r="C492" s="109" t="str">
        <f>IF(SP_SUL!Z543="","*",SP_SUL!Z543)</f>
        <v>*</v>
      </c>
      <c r="D492" s="110" t="str">
        <f>IF(SP_SUL!S543="","*",SP_SUL!S543)</f>
        <v>-</v>
      </c>
      <c r="E492" s="110" t="str">
        <f>IF(SP_SUL!T543="","*",SP_SUL!T543)</f>
        <v>-</v>
      </c>
      <c r="F492" s="110" t="str">
        <f>IF(SP_SUL!B543="","*",SP_SUL!B543)</f>
        <v>*</v>
      </c>
      <c r="G492" s="110" t="str">
        <f>IF(SP_SUL!D543="","*",SP_SUL!D543)</f>
        <v>*</v>
      </c>
      <c r="H492" s="110" t="str">
        <f>IF(SP_SUL!F543="","*",SP_SUL!F543)</f>
        <v>*</v>
      </c>
      <c r="I492" s="110" t="str">
        <f>IF(SP_SUL!H543="","*",SP_SUL!H543)</f>
        <v>*</v>
      </c>
      <c r="J492" s="110" t="str">
        <f>IF(SP_SUL!I543="","*",SP_SUL!I543)</f>
        <v>*</v>
      </c>
      <c r="K492" s="110" t="str">
        <f>IF(SP_SUL!M543="","*",SP_SUL!M543)</f>
        <v>-</v>
      </c>
      <c r="L492" s="339" t="str">
        <f>IF(SP_SUL!N543="","*",SP_SUL!N543)</f>
        <v>-</v>
      </c>
      <c r="M492" s="111" t="str">
        <f>IF(SP_SUL!J543="","*",SP_SUL!J543)</f>
        <v>*</v>
      </c>
      <c r="N492" s="270" t="str">
        <f>IF(SP_SUL!K543="","*",SP_SUL!K543)</f>
        <v>*</v>
      </c>
      <c r="O492" s="270" t="str">
        <f>IF(SP_SUL!L543="","*",SP_SUL!L543)</f>
        <v>*</v>
      </c>
      <c r="P492" s="111"/>
      <c r="Q492" s="128" t="str">
        <f>IF(SP_SUL!O543="","*",SP_SUL!O543)</f>
        <v>*</v>
      </c>
      <c r="R492" s="128" t="str">
        <f>IF(SP_SUL!P543="","*",SP_SUL!P543)</f>
        <v>*</v>
      </c>
      <c r="S492" s="110" t="str">
        <f>IF(SP_SUL!Q517="","*",CONCATENATE(SP_SUL!Q517," ",SP_SUL!R517))</f>
        <v>*</v>
      </c>
      <c r="T492" s="110" t="str">
        <f>IF(SP_SUL!V543="","*",SP_SUL!V543)</f>
        <v>*</v>
      </c>
      <c r="U492" s="110" t="str">
        <f>IF(SP_SUL!W543="","*",SP_SUL!W543)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IF(SP_SUL!Y544="","*",SP_SUL!Y544)</f>
        <v>*</v>
      </c>
      <c r="B493" s="109" t="str">
        <f>IF(SP_SUL!X544="","*",SP_SUL!X544)</f>
        <v>*</v>
      </c>
      <c r="C493" s="109" t="str">
        <f>IF(SP_SUL!Z544="","*",SP_SUL!Z544)</f>
        <v>*</v>
      </c>
      <c r="D493" s="110" t="str">
        <f>IF(SP_SUL!S544="","*",SP_SUL!S544)</f>
        <v>-</v>
      </c>
      <c r="E493" s="110" t="str">
        <f>IF(SP_SUL!T544="","*",SP_SUL!T544)</f>
        <v>-</v>
      </c>
      <c r="F493" s="110" t="str">
        <f>IF(SP_SUL!B544="","*",SP_SUL!B544)</f>
        <v>*</v>
      </c>
      <c r="G493" s="110" t="str">
        <f>IF(SP_SUL!D544="","*",SP_SUL!D544)</f>
        <v>*</v>
      </c>
      <c r="H493" s="110" t="str">
        <f>IF(SP_SUL!F544="","*",SP_SUL!F544)</f>
        <v>*</v>
      </c>
      <c r="I493" s="110" t="str">
        <f>IF(SP_SUL!H544="","*",SP_SUL!H544)</f>
        <v>*</v>
      </c>
      <c r="J493" s="110" t="str">
        <f>IF(SP_SUL!I544="","*",SP_SUL!I544)</f>
        <v>*</v>
      </c>
      <c r="K493" s="110" t="str">
        <f>IF(SP_SUL!M544="","*",SP_SUL!M544)</f>
        <v>-</v>
      </c>
      <c r="L493" s="339" t="str">
        <f>IF(SP_SUL!N544="","*",SP_SUL!N544)</f>
        <v>-</v>
      </c>
      <c r="M493" s="111" t="str">
        <f>IF(SP_SUL!J544="","*",SP_SUL!J544)</f>
        <v>*</v>
      </c>
      <c r="N493" s="270" t="str">
        <f>IF(SP_SUL!K544="","*",SP_SUL!K544)</f>
        <v>*</v>
      </c>
      <c r="O493" s="270" t="str">
        <f>IF(SP_SUL!L544="","*",SP_SUL!L544)</f>
        <v>*</v>
      </c>
      <c r="P493" s="111"/>
      <c r="Q493" s="128" t="str">
        <f>IF(SP_SUL!O544="","*",SP_SUL!O544)</f>
        <v>*</v>
      </c>
      <c r="R493" s="128" t="str">
        <f>IF(SP_SUL!P544="","*",SP_SUL!P544)</f>
        <v>*</v>
      </c>
      <c r="S493" s="110" t="str">
        <f>IF(SP_SUL!Q518="","*",CONCATENATE(SP_SUL!Q518," ",SP_SUL!R518))</f>
        <v>*</v>
      </c>
      <c r="T493" s="110" t="str">
        <f>IF(SP_SUL!V544="","*",SP_SUL!V544)</f>
        <v>*</v>
      </c>
      <c r="U493" s="110" t="str">
        <f>IF(SP_SUL!W544="","*",SP_SUL!W544)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IF(SP_SUL!Y545="","*",SP_SUL!Y545)</f>
        <v>*</v>
      </c>
      <c r="B494" s="109" t="str">
        <f>IF(SP_SUL!X545="","*",SP_SUL!X545)</f>
        <v>*</v>
      </c>
      <c r="C494" s="109" t="str">
        <f>IF(SP_SUL!Z545="","*",SP_SUL!Z545)</f>
        <v>*</v>
      </c>
      <c r="D494" s="110" t="str">
        <f>IF(SP_SUL!S545="","*",SP_SUL!S545)</f>
        <v>-</v>
      </c>
      <c r="E494" s="110" t="str">
        <f>IF(SP_SUL!T545="","*",SP_SUL!T545)</f>
        <v>-</v>
      </c>
      <c r="F494" s="110" t="str">
        <f>IF(SP_SUL!B545="","*",SP_SUL!B545)</f>
        <v>*</v>
      </c>
      <c r="G494" s="110" t="str">
        <f>IF(SP_SUL!D545="","*",SP_SUL!D545)</f>
        <v>*</v>
      </c>
      <c r="H494" s="110" t="str">
        <f>IF(SP_SUL!F545="","*",SP_SUL!F545)</f>
        <v>*</v>
      </c>
      <c r="I494" s="110" t="str">
        <f>IF(SP_SUL!H545="","*",SP_SUL!H545)</f>
        <v>*</v>
      </c>
      <c r="J494" s="110" t="str">
        <f>IF(SP_SUL!I545="","*",SP_SUL!I545)</f>
        <v>*</v>
      </c>
      <c r="K494" s="110" t="str">
        <f>IF(SP_SUL!M545="","*",SP_SUL!M545)</f>
        <v>-</v>
      </c>
      <c r="L494" s="339" t="str">
        <f>IF(SP_SUL!N545="","*",SP_SUL!N545)</f>
        <v>-</v>
      </c>
      <c r="M494" s="111" t="str">
        <f>IF(SP_SUL!J545="","*",SP_SUL!J545)</f>
        <v>*</v>
      </c>
      <c r="N494" s="270" t="str">
        <f>IF(SP_SUL!K545="","*",SP_SUL!K545)</f>
        <v>*</v>
      </c>
      <c r="O494" s="270" t="str">
        <f>IF(SP_SUL!L545="","*",SP_SUL!L545)</f>
        <v>*</v>
      </c>
      <c r="P494" s="111"/>
      <c r="Q494" s="128" t="str">
        <f>IF(SP_SUL!O545="","*",SP_SUL!O545)</f>
        <v>*</v>
      </c>
      <c r="R494" s="128" t="str">
        <f>IF(SP_SUL!P545="","*",SP_SUL!P545)</f>
        <v>*</v>
      </c>
      <c r="S494" s="110" t="str">
        <f>IF(SP_SUL!Q519="","*",CONCATENATE(SP_SUL!Q519," ",SP_SUL!R519))</f>
        <v>*</v>
      </c>
      <c r="T494" s="110" t="str">
        <f>IF(SP_SUL!V545="","*",SP_SUL!V545)</f>
        <v>*</v>
      </c>
      <c r="U494" s="110" t="str">
        <f>IF(SP_SUL!W545="","*",SP_SUL!W545)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IF(SP_SUL!Y546="","*",SP_SUL!Y546)</f>
        <v>*</v>
      </c>
      <c r="B495" s="109" t="str">
        <f>IF(SP_SUL!X546="","*",SP_SUL!X546)</f>
        <v>*</v>
      </c>
      <c r="C495" s="109" t="str">
        <f>IF(SP_SUL!Z546="","*",SP_SUL!Z546)</f>
        <v>*</v>
      </c>
      <c r="D495" s="110" t="str">
        <f>IF(SP_SUL!S546="","*",SP_SUL!S546)</f>
        <v>-</v>
      </c>
      <c r="E495" s="110" t="str">
        <f>IF(SP_SUL!T546="","*",SP_SUL!T546)</f>
        <v>-</v>
      </c>
      <c r="F495" s="110" t="str">
        <f>IF(SP_SUL!B546="","*",SP_SUL!B546)</f>
        <v>*</v>
      </c>
      <c r="G495" s="110" t="str">
        <f>IF(SP_SUL!D546="","*",SP_SUL!D546)</f>
        <v>*</v>
      </c>
      <c r="H495" s="110" t="str">
        <f>IF(SP_SUL!F546="","*",SP_SUL!F546)</f>
        <v>*</v>
      </c>
      <c r="I495" s="110" t="str">
        <f>IF(SP_SUL!H546="","*",SP_SUL!H546)</f>
        <v>*</v>
      </c>
      <c r="J495" s="110" t="str">
        <f>IF(SP_SUL!I546="","*",SP_SUL!I546)</f>
        <v>*</v>
      </c>
      <c r="K495" s="110" t="str">
        <f>IF(SP_SUL!M546="","*",SP_SUL!M546)</f>
        <v>-</v>
      </c>
      <c r="L495" s="339" t="str">
        <f>IF(SP_SUL!N546="","*",SP_SUL!N546)</f>
        <v>-</v>
      </c>
      <c r="M495" s="111" t="str">
        <f>IF(SP_SUL!J546="","*",SP_SUL!J546)</f>
        <v>*</v>
      </c>
      <c r="N495" s="270" t="str">
        <f>IF(SP_SUL!K546="","*",SP_SUL!K546)</f>
        <v>*</v>
      </c>
      <c r="O495" s="270" t="str">
        <f>IF(SP_SUL!L546="","*",SP_SUL!L546)</f>
        <v>*</v>
      </c>
      <c r="P495" s="111"/>
      <c r="Q495" s="128" t="str">
        <f>IF(SP_SUL!O546="","*",SP_SUL!O546)</f>
        <v>*</v>
      </c>
      <c r="R495" s="128" t="str">
        <f>IF(SP_SUL!P546="","*",SP_SUL!P546)</f>
        <v>*</v>
      </c>
      <c r="S495" s="110" t="str">
        <f>IF(SP_SUL!Q520="","*",CONCATENATE(SP_SUL!Q520," ",SP_SUL!R520))</f>
        <v>*</v>
      </c>
      <c r="T495" s="110" t="str">
        <f>IF(SP_SUL!V546="","*",SP_SUL!V546)</f>
        <v>*</v>
      </c>
      <c r="U495" s="110" t="str">
        <f>IF(SP_SUL!W546="","*",SP_SUL!W546)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IF(SP_SUL!Y547="","*",SP_SUL!Y547)</f>
        <v>*</v>
      </c>
      <c r="B496" s="109" t="str">
        <f>IF(SP_SUL!X547="","*",SP_SUL!X547)</f>
        <v>*</v>
      </c>
      <c r="C496" s="109" t="str">
        <f>IF(SP_SUL!Z547="","*",SP_SUL!Z547)</f>
        <v>*</v>
      </c>
      <c r="D496" s="110" t="str">
        <f>IF(SP_SUL!S547="","*",SP_SUL!S547)</f>
        <v>-</v>
      </c>
      <c r="E496" s="110" t="str">
        <f>IF(SP_SUL!T547="","*",SP_SUL!T547)</f>
        <v>-</v>
      </c>
      <c r="F496" s="110" t="str">
        <f>IF(SP_SUL!B547="","*",SP_SUL!B547)</f>
        <v>*</v>
      </c>
      <c r="G496" s="110" t="str">
        <f>IF(SP_SUL!D547="","*",SP_SUL!D547)</f>
        <v>*</v>
      </c>
      <c r="H496" s="110" t="str">
        <f>IF(SP_SUL!F547="","*",SP_SUL!F547)</f>
        <v>*</v>
      </c>
      <c r="I496" s="110" t="str">
        <f>IF(SP_SUL!H547="","*",SP_SUL!H547)</f>
        <v>*</v>
      </c>
      <c r="J496" s="110" t="str">
        <f>IF(SP_SUL!I547="","*",SP_SUL!I547)</f>
        <v>*</v>
      </c>
      <c r="K496" s="110" t="str">
        <f>IF(SP_SUL!M547="","*",SP_SUL!M547)</f>
        <v>-</v>
      </c>
      <c r="L496" s="339" t="str">
        <f>IF(SP_SUL!N547="","*",SP_SUL!N547)</f>
        <v>-</v>
      </c>
      <c r="M496" s="111" t="str">
        <f>IF(SP_SUL!J547="","*",SP_SUL!J547)</f>
        <v>*</v>
      </c>
      <c r="N496" s="270" t="str">
        <f>IF(SP_SUL!K547="","*",SP_SUL!K547)</f>
        <v>*</v>
      </c>
      <c r="O496" s="270" t="str">
        <f>IF(SP_SUL!L547="","*",SP_SUL!L547)</f>
        <v>*</v>
      </c>
      <c r="P496" s="111"/>
      <c r="Q496" s="128" t="str">
        <f>IF(SP_SUL!O547="","*",SP_SUL!O547)</f>
        <v>*</v>
      </c>
      <c r="R496" s="128" t="str">
        <f>IF(SP_SUL!P547="","*",SP_SUL!P547)</f>
        <v>*</v>
      </c>
      <c r="S496" s="110" t="str">
        <f>IF(SP_SUL!Q521="","*",CONCATENATE(SP_SUL!Q521," ",SP_SUL!R521))</f>
        <v>*</v>
      </c>
      <c r="T496" s="110" t="str">
        <f>IF(SP_SUL!V547="","*",SP_SUL!V547)</f>
        <v>*</v>
      </c>
      <c r="U496" s="110" t="str">
        <f>IF(SP_SUL!W547="","*",SP_SUL!W547)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IF(SP_SUL!Y548="","*",SP_SUL!Y548)</f>
        <v>*</v>
      </c>
      <c r="B497" s="109" t="str">
        <f>IF(SP_SUL!X548="","*",SP_SUL!X548)</f>
        <v>*</v>
      </c>
      <c r="C497" s="109" t="str">
        <f>IF(SP_SUL!Z548="","*",SP_SUL!Z548)</f>
        <v>*</v>
      </c>
      <c r="D497" s="110" t="str">
        <f>IF(SP_SUL!S548="","*",SP_SUL!S548)</f>
        <v>-</v>
      </c>
      <c r="E497" s="110" t="str">
        <f>IF(SP_SUL!T548="","*",SP_SUL!T548)</f>
        <v>-</v>
      </c>
      <c r="F497" s="110" t="str">
        <f>IF(SP_SUL!B548="","*",SP_SUL!B548)</f>
        <v>*</v>
      </c>
      <c r="G497" s="110" t="str">
        <f>IF(SP_SUL!D548="","*",SP_SUL!D548)</f>
        <v>*</v>
      </c>
      <c r="H497" s="110" t="str">
        <f>IF(SP_SUL!F548="","*",SP_SUL!F548)</f>
        <v>*</v>
      </c>
      <c r="I497" s="110" t="str">
        <f>IF(SP_SUL!H548="","*",SP_SUL!H548)</f>
        <v>*</v>
      </c>
      <c r="J497" s="110" t="str">
        <f>IF(SP_SUL!I548="","*",SP_SUL!I548)</f>
        <v>*</v>
      </c>
      <c r="K497" s="110" t="str">
        <f>IF(SP_SUL!M548="","*",SP_SUL!M548)</f>
        <v>-</v>
      </c>
      <c r="L497" s="339" t="str">
        <f>IF(SP_SUL!N548="","*",SP_SUL!N548)</f>
        <v>-</v>
      </c>
      <c r="M497" s="111" t="str">
        <f>IF(SP_SUL!J548="","*",SP_SUL!J548)</f>
        <v>*</v>
      </c>
      <c r="N497" s="270" t="str">
        <f>IF(SP_SUL!K548="","*",SP_SUL!K548)</f>
        <v>*</v>
      </c>
      <c r="O497" s="270" t="str">
        <f>IF(SP_SUL!L548="","*",SP_SUL!L548)</f>
        <v>*</v>
      </c>
      <c r="P497" s="111"/>
      <c r="Q497" s="128" t="str">
        <f>IF(SP_SUL!O548="","*",SP_SUL!O548)</f>
        <v>*</v>
      </c>
      <c r="R497" s="128" t="str">
        <f>IF(SP_SUL!P548="","*",SP_SUL!P548)</f>
        <v>*</v>
      </c>
      <c r="S497" s="110" t="str">
        <f>IF(SP_SUL!Q522="","*",CONCATENATE(SP_SUL!Q522," ",SP_SUL!R522))</f>
        <v>*</v>
      </c>
      <c r="T497" s="110" t="str">
        <f>IF(SP_SUL!V548="","*",SP_SUL!V548)</f>
        <v>*</v>
      </c>
      <c r="U497" s="110" t="str">
        <f>IF(SP_SUL!W548="","*",SP_SUL!W548)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IF(SP_SUL!Y586="","*",SP_SUL!Y586)</f>
        <v>*</v>
      </c>
      <c r="B498" s="109" t="str">
        <f>IF(SP_SUL!X586="","*",SP_SUL!X586)</f>
        <v>*</v>
      </c>
      <c r="C498" s="109" t="str">
        <f>IF(SP_SUL!Z586="","*",SP_SUL!Z586)</f>
        <v>*</v>
      </c>
      <c r="D498" s="110" t="str">
        <f>IF(SP_SUL!S586="","*",SP_SUL!S586)</f>
        <v>*</v>
      </c>
      <c r="E498" s="110" t="str">
        <f>IF(SP_SUL!T586="","*",SP_SUL!T586)</f>
        <v>*</v>
      </c>
      <c r="F498" s="110" t="str">
        <f>IF(SP_SUL!B586="","*",SP_SUL!B586)</f>
        <v>*</v>
      </c>
      <c r="G498" s="110" t="str">
        <f>IF(SP_SUL!D586="","*",SP_SUL!D586)</f>
        <v>*</v>
      </c>
      <c r="H498" s="110" t="str">
        <f>IF(SP_SUL!F586="","*",SP_SUL!F586)</f>
        <v>*</v>
      </c>
      <c r="I498" s="110" t="str">
        <f>IF(SP_SUL!H586="","*",SP_SUL!H586)</f>
        <v>*</v>
      </c>
      <c r="J498" s="110" t="str">
        <f>IF(SP_SUL!I586="","*",SP_SUL!I586)</f>
        <v>*</v>
      </c>
      <c r="K498" s="110" t="str">
        <f>IF(SP_SUL!M586="","*",SP_SUL!M586)</f>
        <v>*</v>
      </c>
      <c r="L498" s="339" t="str">
        <f>IF(SP_SUL!N586="","*",SP_SUL!N586)</f>
        <v>*</v>
      </c>
      <c r="M498" s="111" t="str">
        <f>IF(SP_SUL!J586="","*",SP_SUL!J586)</f>
        <v>*</v>
      </c>
      <c r="N498" s="270" t="str">
        <f>IF(SP_SUL!K586="","*",SP_SUL!K586)</f>
        <v>*</v>
      </c>
      <c r="O498" s="270" t="str">
        <f>IF(SP_SUL!L586="","*",SP_SUL!L586)</f>
        <v>*</v>
      </c>
      <c r="P498" s="111"/>
      <c r="Q498" s="128" t="str">
        <f>IF(SP_SUL!O586="","*",SP_SUL!O586)</f>
        <v>*</v>
      </c>
      <c r="R498" s="128" t="str">
        <f>IF(SP_SUL!P586="","*",SP_SUL!P586)</f>
        <v>*</v>
      </c>
      <c r="S498" s="110" t="str">
        <f>IF(SP_SUL!Q523="","*",CONCATENATE(SP_SUL!Q523," ",SP_SUL!R523))</f>
        <v>*</v>
      </c>
      <c r="T498" s="110" t="str">
        <f>IF(SP_SUL!V586="","*",SP_SUL!V586)</f>
        <v>*</v>
      </c>
      <c r="U498" s="110" t="str">
        <f>IF(SP_SUL!W586="","*",SP_SUL!W586)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IF(SP_SUL!Y587="","*",SP_SUL!Y587)</f>
        <v>*</v>
      </c>
      <c r="B499" s="109" t="str">
        <f>IF(SP_SUL!X587="","*",SP_SUL!X587)</f>
        <v>*</v>
      </c>
      <c r="C499" s="109" t="str">
        <f>IF(SP_SUL!Z587="","*",SP_SUL!Z587)</f>
        <v>*</v>
      </c>
      <c r="D499" s="110" t="str">
        <f>IF(SP_SUL!S587="","*",SP_SUL!S587)</f>
        <v>*</v>
      </c>
      <c r="E499" s="110" t="str">
        <f>IF(SP_SUL!T587="","*",SP_SUL!T587)</f>
        <v>*</v>
      </c>
      <c r="F499" s="110" t="str">
        <f>IF(SP_SUL!B587="","*",SP_SUL!B587)</f>
        <v>*</v>
      </c>
      <c r="G499" s="110" t="str">
        <f>IF(SP_SUL!D587="","*",SP_SUL!D587)</f>
        <v>*</v>
      </c>
      <c r="H499" s="110" t="str">
        <f>IF(SP_SUL!F587="","*",SP_SUL!F587)</f>
        <v>*</v>
      </c>
      <c r="I499" s="110" t="str">
        <f>IF(SP_SUL!H587="","*",SP_SUL!H587)</f>
        <v>*</v>
      </c>
      <c r="J499" s="110" t="str">
        <f>IF(SP_SUL!I587="","*",SP_SUL!I587)</f>
        <v>*</v>
      </c>
      <c r="K499" s="110" t="str">
        <f>IF(SP_SUL!M587="","*",SP_SUL!M587)</f>
        <v>*</v>
      </c>
      <c r="L499" s="339" t="str">
        <f>IF(SP_SUL!N587="","*",SP_SUL!N587)</f>
        <v>*</v>
      </c>
      <c r="M499" s="111" t="str">
        <f>IF(SP_SUL!J587="","*",SP_SUL!J587)</f>
        <v>*</v>
      </c>
      <c r="N499" s="270" t="str">
        <f>IF(SP_SUL!K587="","*",SP_SUL!K587)</f>
        <v>*</v>
      </c>
      <c r="O499" s="270" t="str">
        <f>IF(SP_SUL!L587="","*",SP_SUL!L587)</f>
        <v>*</v>
      </c>
      <c r="P499" s="111"/>
      <c r="Q499" s="128" t="str">
        <f>IF(SP_SUL!O587="","*",SP_SUL!O587)</f>
        <v>*</v>
      </c>
      <c r="R499" s="128" t="str">
        <f>IF(SP_SUL!P587="","*",SP_SUL!P587)</f>
        <v>*</v>
      </c>
      <c r="S499" s="110" t="str">
        <f>IF(SP_SUL!Q524="","*",CONCATENATE(SP_SUL!Q524," ",SP_SUL!R524))</f>
        <v>*</v>
      </c>
      <c r="T499" s="110" t="str">
        <f>IF(SP_SUL!V587="","*",SP_SUL!V587)</f>
        <v>*</v>
      </c>
      <c r="U499" s="110" t="str">
        <f>IF(SP_SUL!W587="","*",SP_SUL!W587)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IF(SP_SUL!Y588="","*",SP_SUL!Y588)</f>
        <v>*</v>
      </c>
      <c r="B500" s="109" t="str">
        <f>IF(SP_SUL!X588="","*",SP_SUL!X588)</f>
        <v>*</v>
      </c>
      <c r="C500" s="109" t="str">
        <f>IF(SP_SUL!Z588="","*",SP_SUL!Z588)</f>
        <v>*</v>
      </c>
      <c r="D500" s="110" t="str">
        <f>IF(SP_SUL!S588="","*",SP_SUL!S588)</f>
        <v>*</v>
      </c>
      <c r="E500" s="110" t="str">
        <f>IF(SP_SUL!T588="","*",SP_SUL!T588)</f>
        <v>*</v>
      </c>
      <c r="F500" s="110" t="str">
        <f>IF(SP_SUL!B588="","*",SP_SUL!B588)</f>
        <v>*</v>
      </c>
      <c r="G500" s="110" t="str">
        <f>IF(SP_SUL!D588="","*",SP_SUL!D588)</f>
        <v>*</v>
      </c>
      <c r="H500" s="110" t="str">
        <f>IF(SP_SUL!F588="","*",SP_SUL!F588)</f>
        <v>*</v>
      </c>
      <c r="I500" s="110" t="str">
        <f>IF(SP_SUL!H588="","*",SP_SUL!H588)</f>
        <v>*</v>
      </c>
      <c r="J500" s="110" t="str">
        <f>IF(SP_SUL!I588="","*",SP_SUL!I588)</f>
        <v>*</v>
      </c>
      <c r="K500" s="110" t="str">
        <f>IF(SP_SUL!M588="","*",SP_SUL!M588)</f>
        <v>*</v>
      </c>
      <c r="L500" s="339" t="str">
        <f>IF(SP_SUL!N588="","*",SP_SUL!N588)</f>
        <v>*</v>
      </c>
      <c r="M500" s="111" t="str">
        <f>IF(SP_SUL!J588="","*",SP_SUL!J588)</f>
        <v>*</v>
      </c>
      <c r="N500" s="270" t="str">
        <f>IF(SP_SUL!K588="","*",SP_SUL!K588)</f>
        <v>*</v>
      </c>
      <c r="O500" s="270" t="str">
        <f>IF(SP_SUL!L588="","*",SP_SUL!L588)</f>
        <v>*</v>
      </c>
      <c r="P500" s="111"/>
      <c r="Q500" s="128" t="str">
        <f>IF(SP_SUL!O588="","*",SP_SUL!O588)</f>
        <v>*</v>
      </c>
      <c r="R500" s="128" t="str">
        <f>IF(SP_SUL!P588="","*",SP_SUL!P588)</f>
        <v>*</v>
      </c>
      <c r="S500" s="110" t="str">
        <f>IF(SP_SUL!Q525="","*",CONCATENATE(SP_SUL!Q525," ",SP_SUL!R525))</f>
        <v>*</v>
      </c>
      <c r="T500" s="110" t="str">
        <f>IF(SP_SUL!V588="","*",SP_SUL!V588)</f>
        <v>*</v>
      </c>
      <c r="U500" s="110" t="str">
        <f>IF(SP_SUL!W588="","*",SP_SUL!W588)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IF(SP_SUL!Y589="","*",SP_SUL!Y589)</f>
        <v>*</v>
      </c>
      <c r="B501" s="109" t="str">
        <f>IF(SP_SUL!X589="","*",SP_SUL!X589)</f>
        <v>*</v>
      </c>
      <c r="C501" s="109" t="str">
        <f>IF(SP_SUL!Z589="","*",SP_SUL!Z589)</f>
        <v>*</v>
      </c>
      <c r="D501" s="110" t="str">
        <f>IF(SP_SUL!S589="","*",SP_SUL!S589)</f>
        <v>*</v>
      </c>
      <c r="E501" s="110" t="str">
        <f>IF(SP_SUL!T589="","*",SP_SUL!T589)</f>
        <v>*</v>
      </c>
      <c r="F501" s="110" t="str">
        <f>IF(SP_SUL!B589="","*",SP_SUL!B589)</f>
        <v>*</v>
      </c>
      <c r="G501" s="110" t="str">
        <f>IF(SP_SUL!D589="","*",SP_SUL!D589)</f>
        <v>*</v>
      </c>
      <c r="H501" s="110" t="str">
        <f>IF(SP_SUL!F589="","*",SP_SUL!F589)</f>
        <v>*</v>
      </c>
      <c r="I501" s="110" t="str">
        <f>IF(SP_SUL!H589="","*",SP_SUL!H589)</f>
        <v>*</v>
      </c>
      <c r="J501" s="110" t="str">
        <f>IF(SP_SUL!I589="","*",SP_SUL!I589)</f>
        <v>*</v>
      </c>
      <c r="K501" s="110" t="str">
        <f>IF(SP_SUL!M589="","*",SP_SUL!M589)</f>
        <v>*</v>
      </c>
      <c r="L501" s="339" t="str">
        <f>IF(SP_SUL!N589="","*",SP_SUL!N589)</f>
        <v>*</v>
      </c>
      <c r="M501" s="111" t="str">
        <f>IF(SP_SUL!J589="","*",SP_SUL!J589)</f>
        <v>*</v>
      </c>
      <c r="N501" s="270" t="str">
        <f>IF(SP_SUL!K589="","*",SP_SUL!K589)</f>
        <v>*</v>
      </c>
      <c r="O501" s="270" t="str">
        <f>IF(SP_SUL!L589="","*",SP_SUL!L589)</f>
        <v>*</v>
      </c>
      <c r="P501" s="111"/>
      <c r="Q501" s="128" t="str">
        <f>IF(SP_SUL!O589="","*",SP_SUL!O589)</f>
        <v>*</v>
      </c>
      <c r="R501" s="128" t="str">
        <f>IF(SP_SUL!P589="","*",SP_SUL!P589)</f>
        <v>*</v>
      </c>
      <c r="S501" s="110" t="e">
        <f>IF(SP_SUL!#REF!="","*",CONCATENATE(SP_SUL!#REF!," ",SP_SUL!#REF!))</f>
        <v>#REF!</v>
      </c>
      <c r="T501" s="110" t="str">
        <f>IF(SP_SUL!V589="","*",SP_SUL!V589)</f>
        <v>*</v>
      </c>
      <c r="U501" s="110" t="str">
        <f>IF(SP_SUL!W589="","*",SP_SUL!W589)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IF(SP_SUL!Y590="","*",SP_SUL!Y590)</f>
        <v>*</v>
      </c>
      <c r="B502" s="109" t="str">
        <f>IF(SP_SUL!X590="","*",SP_SUL!X590)</f>
        <v>*</v>
      </c>
      <c r="C502" s="109" t="str">
        <f>IF(SP_SUL!Z590="","*",SP_SUL!Z590)</f>
        <v>*</v>
      </c>
      <c r="D502" s="110" t="str">
        <f>IF(SP_SUL!S590="","*",SP_SUL!S590)</f>
        <v>*</v>
      </c>
      <c r="E502" s="110" t="str">
        <f>IF(SP_SUL!T590="","*",SP_SUL!T590)</f>
        <v>*</v>
      </c>
      <c r="F502" s="110" t="str">
        <f>IF(SP_SUL!B590="","*",SP_SUL!B590)</f>
        <v>*</v>
      </c>
      <c r="G502" s="110" t="str">
        <f>IF(SP_SUL!D590="","*",SP_SUL!D590)</f>
        <v>*</v>
      </c>
      <c r="H502" s="110" t="str">
        <f>IF(SP_SUL!F590="","*",SP_SUL!F590)</f>
        <v>*</v>
      </c>
      <c r="I502" s="110" t="str">
        <f>IF(SP_SUL!H590="","*",SP_SUL!H590)</f>
        <v>*</v>
      </c>
      <c r="J502" s="110" t="str">
        <f>IF(SP_SUL!I590="","*",SP_SUL!I590)</f>
        <v>*</v>
      </c>
      <c r="K502" s="110" t="str">
        <f>IF(SP_SUL!M590="","*",SP_SUL!M590)</f>
        <v>*</v>
      </c>
      <c r="L502" s="339" t="str">
        <f>IF(SP_SUL!N590="","*",SP_SUL!N590)</f>
        <v>*</v>
      </c>
      <c r="M502" s="111" t="str">
        <f>IF(SP_SUL!J590="","*",SP_SUL!J590)</f>
        <v>*</v>
      </c>
      <c r="N502" s="270" t="str">
        <f>IF(SP_SUL!K590="","*",SP_SUL!K590)</f>
        <v>*</v>
      </c>
      <c r="O502" s="270" t="str">
        <f>IF(SP_SUL!L590="","*",SP_SUL!L590)</f>
        <v>*</v>
      </c>
      <c r="P502" s="111"/>
      <c r="Q502" s="128" t="str">
        <f>IF(SP_SUL!O590="","*",SP_SUL!O590)</f>
        <v>*</v>
      </c>
      <c r="R502" s="128" t="str">
        <f>IF(SP_SUL!P590="","*",SP_SUL!P590)</f>
        <v>*</v>
      </c>
      <c r="S502" s="110" t="str">
        <f>IF(SP_SUL!Q526="","*",CONCATENATE(SP_SUL!Q526," ",SP_SUL!R526))</f>
        <v>*</v>
      </c>
      <c r="T502" s="110" t="str">
        <f>IF(SP_SUL!V590="","*",SP_SUL!V590)</f>
        <v>*</v>
      </c>
      <c r="U502" s="110" t="str">
        <f>IF(SP_SUL!W590="","*",SP_SUL!W590)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IF(SP_SUL!Y591="","*",SP_SUL!Y591)</f>
        <v>*</v>
      </c>
      <c r="B503" s="109" t="str">
        <f>IF(SP_SUL!X591="","*",SP_SUL!X591)</f>
        <v>*</v>
      </c>
      <c r="C503" s="109" t="str">
        <f>IF(SP_SUL!Z591="","*",SP_SUL!Z591)</f>
        <v>*</v>
      </c>
      <c r="D503" s="110" t="str">
        <f>IF(SP_SUL!S591="","*",SP_SUL!S591)</f>
        <v>*</v>
      </c>
      <c r="E503" s="110" t="str">
        <f>IF(SP_SUL!T591="","*",SP_SUL!T591)</f>
        <v>*</v>
      </c>
      <c r="F503" s="110" t="str">
        <f>IF(SP_SUL!B591="","*",SP_SUL!B591)</f>
        <v>*</v>
      </c>
      <c r="G503" s="110" t="str">
        <f>IF(SP_SUL!D591="","*",SP_SUL!D591)</f>
        <v>*</v>
      </c>
      <c r="H503" s="110" t="str">
        <f>IF(SP_SUL!F591="","*",SP_SUL!F591)</f>
        <v>*</v>
      </c>
      <c r="I503" s="110" t="str">
        <f>IF(SP_SUL!H591="","*",SP_SUL!H591)</f>
        <v>*</v>
      </c>
      <c r="J503" s="110" t="str">
        <f>IF(SP_SUL!I591="","*",SP_SUL!I591)</f>
        <v>*</v>
      </c>
      <c r="K503" s="110" t="str">
        <f>IF(SP_SUL!M591="","*",SP_SUL!M591)</f>
        <v>*</v>
      </c>
      <c r="L503" s="339" t="str">
        <f>IF(SP_SUL!N591="","*",SP_SUL!N591)</f>
        <v>*</v>
      </c>
      <c r="M503" s="111" t="str">
        <f>IF(SP_SUL!J591="","*",SP_SUL!J591)</f>
        <v>*</v>
      </c>
      <c r="N503" s="270" t="str">
        <f>IF(SP_SUL!K591="","*",SP_SUL!K591)</f>
        <v>*</v>
      </c>
      <c r="O503" s="270" t="str">
        <f>IF(SP_SUL!L591="","*",SP_SUL!L591)</f>
        <v>*</v>
      </c>
      <c r="P503" s="111"/>
      <c r="Q503" s="128" t="str">
        <f>IF(SP_SUL!O591="","*",SP_SUL!O591)</f>
        <v>*</v>
      </c>
      <c r="R503" s="128" t="str">
        <f>IF(SP_SUL!P591="","*",SP_SUL!P591)</f>
        <v>*</v>
      </c>
      <c r="S503" s="110" t="str">
        <f>IF(SP_SUL!Q527="","*",CONCATENATE(SP_SUL!Q527," ",SP_SUL!R527))</f>
        <v>*</v>
      </c>
      <c r="T503" s="110" t="str">
        <f>IF(SP_SUL!V591="","*",SP_SUL!V591)</f>
        <v>*</v>
      </c>
      <c r="U503" s="110" t="str">
        <f>IF(SP_SUL!W591="","*",SP_SUL!W591)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IF(SP_SUL!Y592="","*",SP_SUL!Y592)</f>
        <v>*</v>
      </c>
      <c r="B504" s="109" t="str">
        <f>IF(SP_SUL!X592="","*",SP_SUL!X592)</f>
        <v>*</v>
      </c>
      <c r="C504" s="109" t="str">
        <f>IF(SP_SUL!Z592="","*",SP_SUL!Z592)</f>
        <v>*</v>
      </c>
      <c r="D504" s="110" t="str">
        <f>IF(SP_SUL!S592="","*",SP_SUL!S592)</f>
        <v>*</v>
      </c>
      <c r="E504" s="110" t="str">
        <f>IF(SP_SUL!T592="","*",SP_SUL!T592)</f>
        <v>*</v>
      </c>
      <c r="F504" s="110" t="str">
        <f>IF(SP_SUL!B592="","*",SP_SUL!B592)</f>
        <v>*</v>
      </c>
      <c r="G504" s="110" t="str">
        <f>IF(SP_SUL!D592="","*",SP_SUL!D592)</f>
        <v>*</v>
      </c>
      <c r="H504" s="110" t="str">
        <f>IF(SP_SUL!F592="","*",SP_SUL!F592)</f>
        <v>*</v>
      </c>
      <c r="I504" s="110" t="str">
        <f>IF(SP_SUL!H592="","*",SP_SUL!H592)</f>
        <v>*</v>
      </c>
      <c r="J504" s="110" t="str">
        <f>IF(SP_SUL!I592="","*",SP_SUL!I592)</f>
        <v>*</v>
      </c>
      <c r="K504" s="110" t="str">
        <f>IF(SP_SUL!M592="","*",SP_SUL!M592)</f>
        <v>*</v>
      </c>
      <c r="L504" s="339" t="str">
        <f>IF(SP_SUL!N592="","*",SP_SUL!N592)</f>
        <v>*</v>
      </c>
      <c r="M504" s="111" t="str">
        <f>IF(SP_SUL!J592="","*",SP_SUL!J592)</f>
        <v>*</v>
      </c>
      <c r="N504" s="270" t="str">
        <f>IF(SP_SUL!K592="","*",SP_SUL!K592)</f>
        <v>*</v>
      </c>
      <c r="O504" s="270" t="str">
        <f>IF(SP_SUL!L592="","*",SP_SUL!L592)</f>
        <v>*</v>
      </c>
      <c r="P504" s="111"/>
      <c r="Q504" s="128" t="str">
        <f>IF(SP_SUL!O592="","*",SP_SUL!O592)</f>
        <v>*</v>
      </c>
      <c r="R504" s="128" t="str">
        <f>IF(SP_SUL!P592="","*",SP_SUL!P592)</f>
        <v>*</v>
      </c>
      <c r="S504" s="110" t="str">
        <f>IF(SP_SUL!Q528="","*",CONCATENATE(SP_SUL!Q528," ",SP_SUL!R528))</f>
        <v>*</v>
      </c>
      <c r="T504" s="110" t="str">
        <f>IF(SP_SUL!V592="","*",SP_SUL!V592)</f>
        <v>*</v>
      </c>
      <c r="U504" s="110" t="str">
        <f>IF(SP_SUL!W592="","*",SP_SUL!W592)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IF(SP_SUL!Y593="","*",SP_SUL!Y593)</f>
        <v>*</v>
      </c>
      <c r="B505" s="109" t="str">
        <f>IF(SP_SUL!X593="","*",SP_SUL!X593)</f>
        <v>*</v>
      </c>
      <c r="C505" s="109" t="str">
        <f>IF(SP_SUL!Z593="","*",SP_SUL!Z593)</f>
        <v>*</v>
      </c>
      <c r="D505" s="110" t="str">
        <f>IF(SP_SUL!S593="","*",SP_SUL!S593)</f>
        <v>*</v>
      </c>
      <c r="E505" s="110" t="str">
        <f>IF(SP_SUL!T593="","*",SP_SUL!T593)</f>
        <v>*</v>
      </c>
      <c r="F505" s="110" t="str">
        <f>IF(SP_SUL!B593="","*",SP_SUL!B593)</f>
        <v>*</v>
      </c>
      <c r="G505" s="110" t="str">
        <f>IF(SP_SUL!D593="","*",SP_SUL!D593)</f>
        <v>*</v>
      </c>
      <c r="H505" s="110" t="str">
        <f>IF(SP_SUL!F593="","*",SP_SUL!F593)</f>
        <v>*</v>
      </c>
      <c r="I505" s="110" t="str">
        <f>IF(SP_SUL!H593="","*",SP_SUL!H593)</f>
        <v>*</v>
      </c>
      <c r="J505" s="110" t="str">
        <f>IF(SP_SUL!I593="","*",SP_SUL!I593)</f>
        <v>*</v>
      </c>
      <c r="K505" s="110" t="str">
        <f>IF(SP_SUL!M593="","*",SP_SUL!M593)</f>
        <v>*</v>
      </c>
      <c r="L505" s="339" t="str">
        <f>IF(SP_SUL!N593="","*",SP_SUL!N593)</f>
        <v>*</v>
      </c>
      <c r="M505" s="111" t="str">
        <f>IF(SP_SUL!J593="","*",SP_SUL!J593)</f>
        <v>*</v>
      </c>
      <c r="N505" s="270" t="str">
        <f>IF(SP_SUL!K593="","*",SP_SUL!K593)</f>
        <v>*</v>
      </c>
      <c r="O505" s="270" t="str">
        <f>IF(SP_SUL!L593="","*",SP_SUL!L593)</f>
        <v>*</v>
      </c>
      <c r="P505" s="111"/>
      <c r="Q505" s="128" t="str">
        <f>IF(SP_SUL!O593="","*",SP_SUL!O593)</f>
        <v>*</v>
      </c>
      <c r="R505" s="128" t="str">
        <f>IF(SP_SUL!P593="","*",SP_SUL!P593)</f>
        <v>*</v>
      </c>
      <c r="S505" s="110" t="str">
        <f>IF(SP_SUL!Q529="","*",CONCATENATE(SP_SUL!Q529," ",SP_SUL!R529))</f>
        <v>*</v>
      </c>
      <c r="T505" s="110" t="str">
        <f>IF(SP_SUL!V593="","*",SP_SUL!V593)</f>
        <v>*</v>
      </c>
      <c r="U505" s="110" t="str">
        <f>IF(SP_SUL!W593="","*",SP_SUL!W593)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IF(SP_SUL!Y594="","*",SP_SUL!Y594)</f>
        <v>*</v>
      </c>
      <c r="B506" s="109" t="str">
        <f>IF(SP_SUL!X594="","*",SP_SUL!X594)</f>
        <v>*</v>
      </c>
      <c r="C506" s="109" t="str">
        <f>IF(SP_SUL!Z594="","*",SP_SUL!Z594)</f>
        <v>*</v>
      </c>
      <c r="D506" s="110" t="str">
        <f>IF(SP_SUL!S594="","*",SP_SUL!S594)</f>
        <v>*</v>
      </c>
      <c r="E506" s="110" t="str">
        <f>IF(SP_SUL!T594="","*",SP_SUL!T594)</f>
        <v>*</v>
      </c>
      <c r="F506" s="110" t="str">
        <f>IF(SP_SUL!B594="","*",SP_SUL!B594)</f>
        <v>*</v>
      </c>
      <c r="G506" s="110" t="str">
        <f>IF(SP_SUL!D594="","*",SP_SUL!D594)</f>
        <v>*</v>
      </c>
      <c r="H506" s="110" t="str">
        <f>IF(SP_SUL!F594="","*",SP_SUL!F594)</f>
        <v>*</v>
      </c>
      <c r="I506" s="110" t="str">
        <f>IF(SP_SUL!H594="","*",SP_SUL!H594)</f>
        <v>*</v>
      </c>
      <c r="J506" s="110" t="str">
        <f>IF(SP_SUL!I594="","*",SP_SUL!I594)</f>
        <v>*</v>
      </c>
      <c r="K506" s="110" t="str">
        <f>IF(SP_SUL!M594="","*",SP_SUL!M594)</f>
        <v>*</v>
      </c>
      <c r="L506" s="339" t="str">
        <f>IF(SP_SUL!N594="","*",SP_SUL!N594)</f>
        <v>*</v>
      </c>
      <c r="M506" s="111" t="str">
        <f>IF(SP_SUL!J594="","*",SP_SUL!J594)</f>
        <v>*</v>
      </c>
      <c r="N506" s="270" t="str">
        <f>IF(SP_SUL!K594="","*",SP_SUL!K594)</f>
        <v>*</v>
      </c>
      <c r="O506" s="270" t="str">
        <f>IF(SP_SUL!L594="","*",SP_SUL!L594)</f>
        <v>*</v>
      </c>
      <c r="P506" s="111"/>
      <c r="Q506" s="128" t="str">
        <f>IF(SP_SUL!O594="","*",SP_SUL!O594)</f>
        <v>*</v>
      </c>
      <c r="R506" s="128" t="str">
        <f>IF(SP_SUL!P594="","*",SP_SUL!P594)</f>
        <v>*</v>
      </c>
      <c r="S506" s="110" t="str">
        <f>IF(SP_SUL!Q530="","*",CONCATENATE(SP_SUL!Q530," ",SP_SUL!R530))</f>
        <v>*</v>
      </c>
      <c r="T506" s="110" t="str">
        <f>IF(SP_SUL!V594="","*",SP_SUL!V594)</f>
        <v>*</v>
      </c>
      <c r="U506" s="110" t="str">
        <f>IF(SP_SUL!W594="","*",SP_SUL!W594)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IF(SP_SUL!Y595="","*",SP_SUL!Y595)</f>
        <v>*</v>
      </c>
      <c r="B507" s="109" t="str">
        <f>IF(SP_SUL!X595="","*",SP_SUL!X595)</f>
        <v>*</v>
      </c>
      <c r="C507" s="109" t="str">
        <f>IF(SP_SUL!Z595="","*",SP_SUL!Z595)</f>
        <v>*</v>
      </c>
      <c r="D507" s="110" t="str">
        <f>IF(SP_SUL!S595="","*",SP_SUL!S595)</f>
        <v>*</v>
      </c>
      <c r="E507" s="110" t="str">
        <f>IF(SP_SUL!T595="","*",SP_SUL!T595)</f>
        <v>*</v>
      </c>
      <c r="F507" s="110" t="str">
        <f>IF(SP_SUL!B595="","*",SP_SUL!B595)</f>
        <v>*</v>
      </c>
      <c r="G507" s="110" t="str">
        <f>IF(SP_SUL!D595="","*",SP_SUL!D595)</f>
        <v>*</v>
      </c>
      <c r="H507" s="110" t="str">
        <f>IF(SP_SUL!F595="","*",SP_SUL!F595)</f>
        <v>*</v>
      </c>
      <c r="I507" s="110" t="str">
        <f>IF(SP_SUL!H595="","*",SP_SUL!H595)</f>
        <v>*</v>
      </c>
      <c r="J507" s="110" t="str">
        <f>IF(SP_SUL!I595="","*",SP_SUL!I595)</f>
        <v>*</v>
      </c>
      <c r="K507" s="110" t="str">
        <f>IF(SP_SUL!M595="","*",SP_SUL!M595)</f>
        <v>*</v>
      </c>
      <c r="L507" s="339" t="str">
        <f>IF(SP_SUL!N595="","*",SP_SUL!N595)</f>
        <v>*</v>
      </c>
      <c r="M507" s="111" t="str">
        <f>IF(SP_SUL!J595="","*",SP_SUL!J595)</f>
        <v>*</v>
      </c>
      <c r="N507" s="270" t="str">
        <f>IF(SP_SUL!K595="","*",SP_SUL!K595)</f>
        <v>*</v>
      </c>
      <c r="O507" s="270" t="str">
        <f>IF(SP_SUL!L595="","*",SP_SUL!L595)</f>
        <v>*</v>
      </c>
      <c r="P507" s="111"/>
      <c r="Q507" s="128" t="str">
        <f>IF(SP_SUL!O595="","*",SP_SUL!O595)</f>
        <v>*</v>
      </c>
      <c r="R507" s="128" t="str">
        <f>IF(SP_SUL!P595="","*",SP_SUL!P595)</f>
        <v>*</v>
      </c>
      <c r="S507" s="110" t="str">
        <f>IF(SP_SUL!Q531="","*",CONCATENATE(SP_SUL!Q531," ",SP_SUL!R531))</f>
        <v>*</v>
      </c>
      <c r="T507" s="110" t="str">
        <f>IF(SP_SUL!V595="","*",SP_SUL!V595)</f>
        <v>*</v>
      </c>
      <c r="U507" s="110" t="str">
        <f>IF(SP_SUL!W595="","*",SP_SUL!W595)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1541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R8" sqref="R8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1542</v>
      </c>
      <c r="D5" s="399"/>
      <c r="E5" s="399"/>
      <c r="F5" s="399"/>
      <c r="G5" s="399"/>
      <c r="H5" s="399"/>
      <c r="I5" s="399"/>
      <c r="J5" s="400"/>
      <c r="K5" s="401" t="s">
        <v>1543</v>
      </c>
      <c r="L5" s="402"/>
      <c r="M5" s="402"/>
      <c r="N5" s="402"/>
      <c r="O5" s="403" t="s">
        <v>1544</v>
      </c>
      <c r="P5" s="404"/>
      <c r="Q5" s="405"/>
    </row>
    <row r="6" spans="1:17" s="94" customFormat="1" ht="15.75" customHeight="1">
      <c r="A6" s="88" t="s">
        <v>1539</v>
      </c>
      <c r="B6" s="95" t="s">
        <v>1538</v>
      </c>
      <c r="C6" s="96" t="s">
        <v>873</v>
      </c>
      <c r="D6" s="97" t="s">
        <v>874</v>
      </c>
      <c r="E6" s="96" t="s">
        <v>1545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1546</v>
      </c>
      <c r="M6" s="139" t="s">
        <v>335</v>
      </c>
      <c r="N6" s="140" t="s">
        <v>868</v>
      </c>
      <c r="O6" s="246" t="s">
        <v>911</v>
      </c>
      <c r="P6" s="157"/>
      <c r="Q6" s="193" t="s">
        <v>1547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intervalo das 13h27 até 14h27.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sem oportunidade de faixa.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Cancelado o deslocamento, devido jornada.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Alterado programação para km88+680 via 1, cancelado devido intervalo de bloco de solda.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pronto 11h41 / Sem Oportunidade de faixa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Alterado programação para km 103+500 / TP prontto 10h00 / Sem oportundiade de faixa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pronto 12h51 / Sem Oportunidade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>MC1 09h42 / autorizado entrada na via 11h41 / Em intervalo das 13h35 até 16h20.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/ condições climáticas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Chuva / condições climáticas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Chuva / condições climáticas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Chuva / condições climáticas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Chuva / condições climáticas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Realizado intervalo das 11h22 até 13h22.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/ condições climáticas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intervalo 14h02.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/Cancelado.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oportunidade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 Realizado intervalo das 13h52 até 15h32.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 / Em deslocamento para ZPT.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Realizado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>TP pronto 11h30 / Sem oportunidade de faixa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Sem oportunidade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não solicitou intervalo / Realizou posicionamento de dormentes.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Não solicita MC1, devido avaria RDC.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não solicitou intervalo / Realizou descarga de dormentes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realizado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MC1 10h57 /autorizado entrada na via 14h02 / Em deslocamento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str">
        <f>IF($A$2=1,IF(SP_SUL!#REF!="","*",SP_SUL!#REF!),IF(SP_SUL!BK225="","*",SP_SUL!BK225))</f>
        <v>TP pronto 10h32 / Sem oportunidade de faixa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MC1 12h03 /  autorizado entrada na via 14h10 / em deslocamento para km de trabalho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>MC1 09h50 / Sem oportunidade de faixa.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Realizado intervalo das 11h58 até 13h28.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Realizado inspeção R7D ZPG-ZPT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Realizado intervalo para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não solicitou intervalo / realizou trabalho no boletim.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 xml:space="preserve">TP pronto 09h02 / Cancelado, devido priorização do W59 para descarga de dorrmentes/ 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Cancelado - priorização da descarga de dormentes W59.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pronto 12h40 / Sem oportunidade de faixa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sem acesso ao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Cancelado.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/Cancelado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/Cancelado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/Cancelado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/Cancelado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/Cancelado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Solicitado MC1 às 09h24 para socaria no km 229+580 em ZVK2 / Até o momento sem oportunidade de FX devido fila de carregados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Realizado intervalo Prod. no intervalo 47 dormentes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Realizado intervalo para limpeza de lastro PROD. 30M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realizou intervalo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Em intervalo 11h49 - 15h49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 Realizado intervalo (Prod. 479m)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Realizado deslocamento das TP's na serra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Realizado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Sem oportunidade FX devido fila de carregados, priorização CCO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sem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TP realizando atividades no boletim de serviço / Sem necessidade de itervalo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TP realizando atividades no boletim de serviço / Sem necessidade de itervalo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sem FX devido fluxo de trens, sem oportunidade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 xml:space="preserve"> Avaria do RDC / conseguiu enviar MC1 12h49 - Sem oportunidade de faixa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Sem Oportunidade de faixa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TP chegou atrasado no km de trabalho.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Realizado intervalo das 09h44 até 12h44. Produção 1 solda.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Realizado intervalo das 09h44 até 12h44. Produção 1 solda.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Realizado intervalo das 09h44 até 12h44. Produção 1 solda.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Realizado intervalo das 09h44 até 12h44. Produção 1 solda.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realizou solda fora de via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Realizado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realizado deslocamento.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Realizado intervalo. Produção 1 solda.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 descarrilou no km142+751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não solicitou intervalo.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Realizado deslocamento.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devido i86 parado no km de trabalho, sem oportunidade de faixa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>Alterado programação para km106+400 ao km 106+700 via 2, MC1 08h44 / autorizado entrada na via 12h48 / Em intervalo 14h45 até 18h03.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1</v>
      </c>
      <c r="P358" s="91"/>
      <c r="Q358" s="145" t="str">
        <f>IF($A$2=1,IF(SP_SUL!BJ364="","*",SP_SUL!BJ364),IF(SP_SUL!BK364="","*",SP_SUL!BK364))</f>
        <v>*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1</v>
      </c>
      <c r="P359" s="91"/>
      <c r="Q359" s="145" t="str">
        <f>IF($A$2=1,IF(SP_SUL!BJ365="","*",SP_SUL!BJ365),IF(SP_SUL!BK365="","*",SP_SUL!BK365))</f>
        <v>*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199.8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199.8</v>
      </c>
      <c r="N360" s="141" t="str">
        <f>IF(SP_SUL!AM366="","*",SP_SUL!AM366)</f>
        <v>ZYU</v>
      </c>
      <c r="O360" s="174">
        <f>SP_SUL!BH366</f>
        <v>1</v>
      </c>
      <c r="P360" s="91"/>
      <c r="Q360" s="145" t="str">
        <f>IF($A$2=1,IF(SP_SUL!BJ366="","*",SP_SUL!BJ366),IF(SP_SUL!BK366="","*",SP_SUL!BK366))</f>
        <v>*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1</v>
      </c>
      <c r="P361" s="91"/>
      <c r="Q361" s="145" t="str">
        <f>IF($A$2=1,IF(SP_SUL!BJ367="","*",SP_SUL!BJ367),IF(SP_SUL!BK367="","*",SP_SUL!BK367))</f>
        <v>*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1</v>
      </c>
      <c r="P362" s="91"/>
      <c r="Q362" s="145" t="str">
        <f>IF($A$2=1,IF(SP_SUL!BJ368="","*",SP_SUL!BJ368),IF(SP_SUL!BK368="","*",SP_SUL!BK368))</f>
        <v>*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1</v>
      </c>
      <c r="P363" s="91"/>
      <c r="Q363" s="145" t="str">
        <f>IF($A$2=1,IF(SP_SUL!BJ369="","*",SP_SUL!BJ369),IF(SP_SUL!BK369="","*",SP_SUL!BK369))</f>
        <v>*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1</v>
      </c>
      <c r="P364" s="91"/>
      <c r="Q364" s="145" t="str">
        <f>IF($A$2=1,IF(SP_SUL!BJ370="","*",SP_SUL!BJ370),IF(SP_SUL!BK370="","*",SP_SUL!BK370))</f>
        <v>*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*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*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*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*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*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 t="str">
        <f>IF(SP_SUL!B392="","*",SP_SUL!B392)</f>
        <v>*</v>
      </c>
      <c r="B373" s="99" t="str">
        <f>IF(SP_SUL!X392="","*",SP_SUL!X392)</f>
        <v>*</v>
      </c>
      <c r="C373" s="100" t="str">
        <f>IF(SP_SUL!S392="","*",SP_SUL!S392)</f>
        <v>-</v>
      </c>
      <c r="D373" s="100" t="str">
        <f>IF(SP_SUL!T392="","*",SP_SUL!T392)</f>
        <v>-</v>
      </c>
      <c r="E373" s="100" t="str">
        <f>IF(SP_SUL!D392="","*",SP_SUL!D392)</f>
        <v>*</v>
      </c>
      <c r="F373" s="100" t="str">
        <f>IF(SP_SUL!H392="","*",SP_SUL!H392)</f>
        <v>*</v>
      </c>
      <c r="G373" s="100" t="str">
        <f>IF(SP_SUL!M392="","*",SP_SUL!M392)</f>
        <v>-</v>
      </c>
      <c r="H373" s="154" t="str">
        <f>IF(SP_SUL!K392="","*",SP_SUL!K392)</f>
        <v>*</v>
      </c>
      <c r="I373" s="132" t="str">
        <f>IF(SP_SUL!O392="","*",SP_SUL!O392)</f>
        <v>*</v>
      </c>
      <c r="J373" s="132" t="str">
        <f>IF(SP_SUL!P392="","*",SP_SUL!P392)</f>
        <v>*</v>
      </c>
      <c r="K373" s="141" t="str">
        <f>IF(SP_SUL!AK392="","*",SP_SUL!AK392)</f>
        <v>-</v>
      </c>
      <c r="L373" s="141" t="str">
        <f>IF(SP_SUL!AM392="","*",SP_SUL!AM392)</f>
        <v>-</v>
      </c>
      <c r="M373" s="141" t="str">
        <f>IF(SP_SUL!AP392="","*",SP_SUL!AP392)</f>
        <v>-</v>
      </c>
      <c r="N373" s="141" t="str">
        <f>IF(SP_SUL!AM392="","*",SP_SUL!AM392)</f>
        <v>-</v>
      </c>
      <c r="O373" s="174" t="str">
        <f>IF(SP_SUL!BH392="","*",SP_SUL!BH392)</f>
        <v>*</v>
      </c>
      <c r="P373" s="91"/>
      <c r="Q373" s="145" t="str">
        <f>IF($A$2=1,IF(SP_SUL!BJ392="","*",SP_SUL!BJ392),IF(SP_SUL!BK392="","*",SP_SUL!BK392))</f>
        <v>*</v>
      </c>
    </row>
    <row r="374" spans="1:17" hidden="1">
      <c r="A374" s="98" t="str">
        <f>IF(SP_SUL!B393="","*",SP_SUL!B393)</f>
        <v>*</v>
      </c>
      <c r="B374" s="99" t="str">
        <f>IF(SP_SUL!X393="","*",SP_SUL!X393)</f>
        <v>*</v>
      </c>
      <c r="C374" s="100" t="str">
        <f>IF(SP_SUL!S393="","*",SP_SUL!S393)</f>
        <v>-</v>
      </c>
      <c r="D374" s="100" t="str">
        <f>IF(SP_SUL!T393="","*",SP_SUL!T393)</f>
        <v>-</v>
      </c>
      <c r="E374" s="100" t="str">
        <f>IF(SP_SUL!D393="","*",SP_SUL!D393)</f>
        <v>*</v>
      </c>
      <c r="F374" s="100" t="str">
        <f>IF(SP_SUL!H393="","*",SP_SUL!H393)</f>
        <v>*</v>
      </c>
      <c r="G374" s="100" t="str">
        <f>IF(SP_SUL!M393="","*",SP_SUL!M393)</f>
        <v>-</v>
      </c>
      <c r="H374" s="154" t="str">
        <f>IF(SP_SUL!K393="","*",SP_SUL!K393)</f>
        <v>*</v>
      </c>
      <c r="I374" s="132" t="str">
        <f>IF(SP_SUL!O393="","*",SP_SUL!O393)</f>
        <v>*</v>
      </c>
      <c r="J374" s="132" t="str">
        <f>IF(SP_SUL!P393="","*",SP_SUL!P393)</f>
        <v>*</v>
      </c>
      <c r="K374" s="141" t="str">
        <f>IF(SP_SUL!AK393="","*",SP_SUL!AK393)</f>
        <v>-</v>
      </c>
      <c r="L374" s="141" t="str">
        <f>IF(SP_SUL!AM393="","*",SP_SUL!AM393)</f>
        <v>-</v>
      </c>
      <c r="M374" s="141" t="str">
        <f>IF(SP_SUL!AP393="","*",SP_SUL!AP393)</f>
        <v>-</v>
      </c>
      <c r="N374" s="141" t="str">
        <f>IF(SP_SUL!AM393="","*",SP_SUL!AM393)</f>
        <v>-</v>
      </c>
      <c r="O374" s="174" t="str">
        <f>IF(SP_SUL!BH393="","*",SP_SUL!BH393)</f>
        <v>*</v>
      </c>
      <c r="P374" s="91"/>
      <c r="Q374" s="145" t="str">
        <f>IF($A$2=1,IF(SP_SUL!BJ393="","*",SP_SUL!BJ393),IF(SP_SUL!BK393="","*",SP_SUL!BK393))</f>
        <v>*</v>
      </c>
    </row>
    <row r="375" spans="1:17" hidden="1">
      <c r="A375" s="98" t="str">
        <f>IF(SP_SUL!B394="","*",SP_SUL!B394)</f>
        <v>*</v>
      </c>
      <c r="B375" s="99" t="str">
        <f>IF(SP_SUL!X394="","*",SP_SUL!X394)</f>
        <v>*</v>
      </c>
      <c r="C375" s="100" t="str">
        <f>IF(SP_SUL!S394="","*",SP_SUL!S394)</f>
        <v>-</v>
      </c>
      <c r="D375" s="100" t="str">
        <f>IF(SP_SUL!T394="","*",SP_SUL!T394)</f>
        <v>-</v>
      </c>
      <c r="E375" s="100" t="str">
        <f>IF(SP_SUL!D394="","*",SP_SUL!D394)</f>
        <v>*</v>
      </c>
      <c r="F375" s="100" t="str">
        <f>IF(SP_SUL!H394="","*",SP_SUL!H394)</f>
        <v>*</v>
      </c>
      <c r="G375" s="100" t="str">
        <f>IF(SP_SUL!M394="","*",SP_SUL!M394)</f>
        <v>-</v>
      </c>
      <c r="H375" s="154" t="str">
        <f>IF(SP_SUL!K394="","*",SP_SUL!K394)</f>
        <v>*</v>
      </c>
      <c r="I375" s="132" t="str">
        <f>IF(SP_SUL!O394="","*",SP_SUL!O394)</f>
        <v>*</v>
      </c>
      <c r="J375" s="132" t="str">
        <f>IF(SP_SUL!P394="","*",SP_SUL!P394)</f>
        <v>*</v>
      </c>
      <c r="K375" s="141" t="str">
        <f>IF(SP_SUL!AK394="","*",SP_SUL!AK394)</f>
        <v>-</v>
      </c>
      <c r="L375" s="141" t="str">
        <f>IF(SP_SUL!AM394="","*",SP_SUL!AM394)</f>
        <v>-</v>
      </c>
      <c r="M375" s="141" t="str">
        <f>IF(SP_SUL!AP394="","*",SP_SUL!AP394)</f>
        <v>-</v>
      </c>
      <c r="N375" s="141" t="str">
        <f>IF(SP_SUL!AM394="","*",SP_SUL!AM394)</f>
        <v>-</v>
      </c>
      <c r="O375" s="174" t="str">
        <f>IF(SP_SUL!BH394="","*",SP_SUL!BH394)</f>
        <v>*</v>
      </c>
      <c r="P375" s="91"/>
      <c r="Q375" s="145" t="str">
        <f>IF($A$2=1,IF(SP_SUL!BJ394="","*",SP_SUL!BJ394),IF(SP_SUL!BK394="","*",SP_SUL!BK394))</f>
        <v>*</v>
      </c>
    </row>
    <row r="376" spans="1:17" hidden="1">
      <c r="A376" s="98" t="str">
        <f>IF(SP_SUL!B395="","*",SP_SUL!B395)</f>
        <v>*</v>
      </c>
      <c r="B376" s="99" t="str">
        <f>IF(SP_SUL!X395="","*",SP_SUL!X395)</f>
        <v>*</v>
      </c>
      <c r="C376" s="100" t="str">
        <f>IF(SP_SUL!S395="","*",SP_SUL!S395)</f>
        <v>-</v>
      </c>
      <c r="D376" s="100" t="str">
        <f>IF(SP_SUL!T395="","*",SP_SUL!T395)</f>
        <v>-</v>
      </c>
      <c r="E376" s="100" t="str">
        <f>IF(SP_SUL!D395="","*",SP_SUL!D395)</f>
        <v>*</v>
      </c>
      <c r="F376" s="100" t="str">
        <f>IF(SP_SUL!H395="","*",SP_SUL!H395)</f>
        <v>*</v>
      </c>
      <c r="G376" s="100" t="str">
        <f>IF(SP_SUL!M395="","*",SP_SUL!M395)</f>
        <v>-</v>
      </c>
      <c r="H376" s="154" t="str">
        <f>IF(SP_SUL!K395="","*",SP_SUL!K395)</f>
        <v>*</v>
      </c>
      <c r="I376" s="132" t="str">
        <f>IF(SP_SUL!O395="","*",SP_SUL!O395)</f>
        <v>*</v>
      </c>
      <c r="J376" s="132" t="str">
        <f>IF(SP_SUL!P395="","*",SP_SUL!P395)</f>
        <v>*</v>
      </c>
      <c r="K376" s="141" t="str">
        <f>IF(SP_SUL!AK395="","*",SP_SUL!AK395)</f>
        <v>-</v>
      </c>
      <c r="L376" s="141" t="str">
        <f>IF(SP_SUL!AM395="","*",SP_SUL!AM395)</f>
        <v>-</v>
      </c>
      <c r="M376" s="141" t="str">
        <f>IF(SP_SUL!AP395="","*",SP_SUL!AP395)</f>
        <v>-</v>
      </c>
      <c r="N376" s="141" t="str">
        <f>IF(SP_SUL!AM395="","*",SP_SUL!AM395)</f>
        <v>-</v>
      </c>
      <c r="O376" s="174" t="str">
        <f>IF(SP_SUL!BH395="","*",SP_SUL!BH395)</f>
        <v>*</v>
      </c>
      <c r="P376" s="91"/>
      <c r="Q376" s="145" t="str">
        <f>IF($A$2=1,IF(SP_SUL!BJ395="","*",SP_SUL!BJ395),IF(SP_SUL!BK395="","*",SP_SUL!BK395))</f>
        <v>*</v>
      </c>
    </row>
    <row r="377" spans="1:17" hidden="1">
      <c r="A377" s="98" t="str">
        <f>IF(SP_SUL!B396="","*",SP_SUL!B396)</f>
        <v>*</v>
      </c>
      <c r="B377" s="99" t="str">
        <f>IF(SP_SUL!X396="","*",SP_SUL!X396)</f>
        <v>*</v>
      </c>
      <c r="C377" s="100" t="str">
        <f>IF(SP_SUL!S396="","*",SP_SUL!S396)</f>
        <v>-</v>
      </c>
      <c r="D377" s="100" t="str">
        <f>IF(SP_SUL!T396="","*",SP_SUL!T396)</f>
        <v>-</v>
      </c>
      <c r="E377" s="100" t="str">
        <f>IF(SP_SUL!D396="","*",SP_SUL!D396)</f>
        <v>*</v>
      </c>
      <c r="F377" s="100" t="str">
        <f>IF(SP_SUL!H396="","*",SP_SUL!H396)</f>
        <v>*</v>
      </c>
      <c r="G377" s="100" t="str">
        <f>IF(SP_SUL!M396="","*",SP_SUL!M396)</f>
        <v>-</v>
      </c>
      <c r="H377" s="154" t="str">
        <f>IF(SP_SUL!K396="","*",SP_SUL!K396)</f>
        <v>*</v>
      </c>
      <c r="I377" s="132" t="str">
        <f>IF(SP_SUL!O396="","*",SP_SUL!O396)</f>
        <v>*</v>
      </c>
      <c r="J377" s="132" t="str">
        <f>IF(SP_SUL!P396="","*",SP_SUL!P396)</f>
        <v>*</v>
      </c>
      <c r="K377" s="141" t="str">
        <f>IF(SP_SUL!AK396="","*",SP_SUL!AK396)</f>
        <v>-</v>
      </c>
      <c r="L377" s="141" t="str">
        <f>IF(SP_SUL!AM396="","*",SP_SUL!AM396)</f>
        <v>-</v>
      </c>
      <c r="M377" s="141" t="str">
        <f>IF(SP_SUL!AP396="","*",SP_SUL!AP396)</f>
        <v>-</v>
      </c>
      <c r="N377" s="141" t="str">
        <f>IF(SP_SUL!AM396="","*",SP_SUL!AM396)</f>
        <v>-</v>
      </c>
      <c r="O377" s="174" t="str">
        <f>IF(SP_SUL!BH396="","*",SP_SUL!BH396)</f>
        <v>*</v>
      </c>
      <c r="P377" s="91"/>
      <c r="Q377" s="145" t="str">
        <f>IF($A$2=1,IF(SP_SUL!BJ396="","*",SP_SUL!BJ396),IF(SP_SUL!BK396="","*",SP_SUL!BK396))</f>
        <v>*</v>
      </c>
    </row>
    <row r="378" spans="1:17" hidden="1">
      <c r="A378" s="98" t="str">
        <f>IF(SP_SUL!B397="","*",SP_SUL!B397)</f>
        <v>*</v>
      </c>
      <c r="B378" s="99" t="str">
        <f>IF(SP_SUL!X397="","*",SP_SUL!X397)</f>
        <v>*</v>
      </c>
      <c r="C378" s="100" t="str">
        <f>IF(SP_SUL!S397="","*",SP_SUL!S397)</f>
        <v>-</v>
      </c>
      <c r="D378" s="100" t="str">
        <f>IF(SP_SUL!T397="","*",SP_SUL!T397)</f>
        <v>-</v>
      </c>
      <c r="E378" s="100" t="str">
        <f>IF(SP_SUL!D397="","*",SP_SUL!D397)</f>
        <v>*</v>
      </c>
      <c r="F378" s="100" t="str">
        <f>IF(SP_SUL!H397="","*",SP_SUL!H397)</f>
        <v>*</v>
      </c>
      <c r="G378" s="100" t="str">
        <f>IF(SP_SUL!M397="","*",SP_SUL!M397)</f>
        <v>-</v>
      </c>
      <c r="H378" s="154" t="str">
        <f>IF(SP_SUL!K397="","*",SP_SUL!K397)</f>
        <v>*</v>
      </c>
      <c r="I378" s="132" t="str">
        <f>IF(SP_SUL!O397="","*",SP_SUL!O397)</f>
        <v>*</v>
      </c>
      <c r="J378" s="132" t="str">
        <f>IF(SP_SUL!P397="","*",SP_SUL!P397)</f>
        <v>*</v>
      </c>
      <c r="K378" s="141" t="str">
        <f>IF(SP_SUL!AK397="","*",SP_SUL!AK397)</f>
        <v>-</v>
      </c>
      <c r="L378" s="141" t="str">
        <f>IF(SP_SUL!AM397="","*",SP_SUL!AM397)</f>
        <v>-</v>
      </c>
      <c r="M378" s="141" t="str">
        <f>IF(SP_SUL!AP397="","*",SP_SUL!AP397)</f>
        <v>-</v>
      </c>
      <c r="N378" s="141" t="str">
        <f>IF(SP_SUL!AM397="","*",SP_SUL!AM397)</f>
        <v>-</v>
      </c>
      <c r="O378" s="174" t="str">
        <f>IF(SP_SUL!BH397="","*",SP_SUL!BH397)</f>
        <v>*</v>
      </c>
      <c r="P378" s="91"/>
      <c r="Q378" s="145" t="str">
        <f>IF($A$2=1,IF(SP_SUL!BJ397="","*",SP_SUL!BJ397),IF(SP_SUL!BK397="","*",SP_SUL!BK397))</f>
        <v>*</v>
      </c>
    </row>
    <row r="379" spans="1:17" hidden="1">
      <c r="A379" s="98" t="str">
        <f>IF(SP_SUL!B398="","*",SP_SUL!B398)</f>
        <v>*</v>
      </c>
      <c r="B379" s="99" t="str">
        <f>IF(SP_SUL!X398="","*",SP_SUL!X398)</f>
        <v>*</v>
      </c>
      <c r="C379" s="100" t="str">
        <f>IF(SP_SUL!S398="","*",SP_SUL!S398)</f>
        <v>-</v>
      </c>
      <c r="D379" s="100" t="str">
        <f>IF(SP_SUL!T398="","*",SP_SUL!T398)</f>
        <v>-</v>
      </c>
      <c r="E379" s="100" t="str">
        <f>IF(SP_SUL!D398="","*",SP_SUL!D398)</f>
        <v>*</v>
      </c>
      <c r="F379" s="100" t="str">
        <f>IF(SP_SUL!H398="","*",SP_SUL!H398)</f>
        <v>*</v>
      </c>
      <c r="G379" s="100" t="str">
        <f>IF(SP_SUL!M398="","*",SP_SUL!M398)</f>
        <v>-</v>
      </c>
      <c r="H379" s="154" t="str">
        <f>IF(SP_SUL!K398="","*",SP_SUL!K398)</f>
        <v>*</v>
      </c>
      <c r="I379" s="132" t="str">
        <f>IF(SP_SUL!O398="","*",SP_SUL!O398)</f>
        <v>*</v>
      </c>
      <c r="J379" s="132" t="str">
        <f>IF(SP_SUL!P398="","*",SP_SUL!P398)</f>
        <v>*</v>
      </c>
      <c r="K379" s="141" t="str">
        <f>IF(SP_SUL!AK398="","*",SP_SUL!AK398)</f>
        <v>-</v>
      </c>
      <c r="L379" s="141" t="str">
        <f>IF(SP_SUL!AM398="","*",SP_SUL!AM398)</f>
        <v>-</v>
      </c>
      <c r="M379" s="141" t="str">
        <f>IF(SP_SUL!AP398="","*",SP_SUL!AP398)</f>
        <v>-</v>
      </c>
      <c r="N379" s="141" t="str">
        <f>IF(SP_SUL!AM398="","*",SP_SUL!AM398)</f>
        <v>-</v>
      </c>
      <c r="O379" s="174" t="str">
        <f>IF(SP_SUL!BH398="","*",SP_SUL!BH398)</f>
        <v>*</v>
      </c>
      <c r="P379" s="91"/>
      <c r="Q379" s="145" t="str">
        <f>IF($A$2=1,IF(SP_SUL!BJ398="","*",SP_SUL!BJ398),IF(SP_SUL!BK398="","*",SP_SUL!BK398))</f>
        <v>*</v>
      </c>
    </row>
    <row r="380" spans="1:17" hidden="1">
      <c r="A380" s="98" t="str">
        <f>IF(SP_SUL!B400="","*",SP_SUL!B400)</f>
        <v>*</v>
      </c>
      <c r="B380" s="99" t="str">
        <f>IF(SP_SUL!X400="","*",SP_SUL!X400)</f>
        <v>*</v>
      </c>
      <c r="C380" s="100" t="str">
        <f>IF(SP_SUL!S400="","*",SP_SUL!S400)</f>
        <v>-</v>
      </c>
      <c r="D380" s="100" t="str">
        <f>IF(SP_SUL!T400="","*",SP_SUL!T400)</f>
        <v>-</v>
      </c>
      <c r="E380" s="100" t="str">
        <f>IF(SP_SUL!D400="","*",SP_SUL!D400)</f>
        <v>*</v>
      </c>
      <c r="F380" s="100" t="str">
        <f>IF(SP_SUL!H400="","*",SP_SUL!H400)</f>
        <v>*</v>
      </c>
      <c r="G380" s="100" t="str">
        <f>IF(SP_SUL!M400="","*",SP_SUL!M400)</f>
        <v>-</v>
      </c>
      <c r="H380" s="154" t="str">
        <f>IF(SP_SUL!K400="","*",SP_SUL!K400)</f>
        <v>*</v>
      </c>
      <c r="I380" s="132" t="str">
        <f>IF(SP_SUL!O400="","*",SP_SUL!O400)</f>
        <v>*</v>
      </c>
      <c r="J380" s="132" t="str">
        <f>IF(SP_SUL!P400="","*",SP_SUL!P400)</f>
        <v>*</v>
      </c>
      <c r="K380" s="141" t="str">
        <f>IF(SP_SUL!AK400="","*",SP_SUL!AK400)</f>
        <v>-</v>
      </c>
      <c r="L380" s="141" t="str">
        <f>IF(SP_SUL!AM400="","*",SP_SUL!AM400)</f>
        <v>-</v>
      </c>
      <c r="M380" s="141" t="str">
        <f>IF(SP_SUL!AP400="","*",SP_SUL!AP400)</f>
        <v>-</v>
      </c>
      <c r="N380" s="141" t="str">
        <f>IF(SP_SUL!AM400="","*",SP_SUL!AM400)</f>
        <v>-</v>
      </c>
      <c r="O380" s="174" t="str">
        <f>IF(SP_SUL!BH400="","*",SP_SUL!BH400)</f>
        <v>*</v>
      </c>
      <c r="P380" s="91"/>
      <c r="Q380" s="145" t="str">
        <f>IF($A$2=1,IF(SP_SUL!BJ400="","*",SP_SUL!BJ400),IF(SP_SUL!BK400="","*",SP_SUL!BK400))</f>
        <v>*</v>
      </c>
    </row>
    <row r="381" spans="1:17" ht="32.25" hidden="1" customHeight="1">
      <c r="A381" s="98" t="str">
        <f>IF(SP_SUL!B401="","*",SP_SUL!B401)</f>
        <v>*</v>
      </c>
      <c r="B381" s="99" t="str">
        <f>IF(SP_SUL!X401="","*",SP_SUL!X401)</f>
        <v>*</v>
      </c>
      <c r="C381" s="100" t="str">
        <f>IF(SP_SUL!S401="","*",SP_SUL!S401)</f>
        <v>-</v>
      </c>
      <c r="D381" s="100" t="str">
        <f>IF(SP_SUL!T401="","*",SP_SUL!T401)</f>
        <v>-</v>
      </c>
      <c r="E381" s="100" t="str">
        <f>IF(SP_SUL!D401="","*",SP_SUL!D401)</f>
        <v>*</v>
      </c>
      <c r="F381" s="100" t="str">
        <f>IF(SP_SUL!H401="","*",SP_SUL!H401)</f>
        <v>*</v>
      </c>
      <c r="G381" s="100" t="str">
        <f>IF(SP_SUL!M401="","*",SP_SUL!M401)</f>
        <v>-</v>
      </c>
      <c r="H381" s="154" t="str">
        <f>IF(SP_SUL!K401="","*",SP_SUL!K401)</f>
        <v>*</v>
      </c>
      <c r="I381" s="132" t="str">
        <f>IF(SP_SUL!O401="","*",SP_SUL!O401)</f>
        <v>*</v>
      </c>
      <c r="J381" s="132" t="str">
        <f>IF(SP_SUL!P401="","*",SP_SUL!P401)</f>
        <v>*</v>
      </c>
      <c r="K381" s="141" t="str">
        <f>IF(SP_SUL!AK401="","*",SP_SUL!AK401)</f>
        <v>-</v>
      </c>
      <c r="L381" s="141" t="str">
        <f>IF(SP_SUL!AM401="","*",SP_SUL!AM401)</f>
        <v>-</v>
      </c>
      <c r="M381" s="141" t="str">
        <f>IF(SP_SUL!AP401="","*",SP_SUL!AP401)</f>
        <v>-</v>
      </c>
      <c r="N381" s="141" t="str">
        <f>IF(SP_SUL!AM401="","*",SP_SUL!AM401)</f>
        <v>-</v>
      </c>
      <c r="O381" s="174" t="str">
        <f>IF(SP_SUL!BH401="","*",SP_SUL!BH401)</f>
        <v>*</v>
      </c>
      <c r="P381" s="91"/>
      <c r="Q381" s="145" t="str">
        <f>IF($A$2=1,IF(SP_SUL!BJ401="","*",SP_SUL!BJ401),IF(SP_SUL!BK401="","*",SP_SUL!BK401))</f>
        <v>*</v>
      </c>
    </row>
    <row r="382" spans="1:17" hidden="1">
      <c r="A382" s="98" t="str">
        <f>IF(SP_SUL!B402="","*",SP_SUL!B402)</f>
        <v>*</v>
      </c>
      <c r="B382" s="99" t="str">
        <f>IF(SP_SUL!X402="","*",SP_SUL!X402)</f>
        <v>*</v>
      </c>
      <c r="C382" s="100" t="str">
        <f>IF(SP_SUL!S402="","*",SP_SUL!S402)</f>
        <v>-</v>
      </c>
      <c r="D382" s="100" t="str">
        <f>IF(SP_SUL!T402="","*",SP_SUL!T402)</f>
        <v>-</v>
      </c>
      <c r="E382" s="100" t="str">
        <f>IF(SP_SUL!D402="","*",SP_SUL!D402)</f>
        <v>*</v>
      </c>
      <c r="F382" s="100" t="str">
        <f>IF(SP_SUL!H402="","*",SP_SUL!H402)</f>
        <v>*</v>
      </c>
      <c r="G382" s="100" t="str">
        <f>IF(SP_SUL!M402="","*",SP_SUL!M402)</f>
        <v>-</v>
      </c>
      <c r="H382" s="154" t="str">
        <f>IF(SP_SUL!K402="","*",SP_SUL!K402)</f>
        <v>*</v>
      </c>
      <c r="I382" s="132" t="str">
        <f>IF(SP_SUL!O402="","*",SP_SUL!O402)</f>
        <v>*</v>
      </c>
      <c r="J382" s="132" t="str">
        <f>IF(SP_SUL!P402="","*",SP_SUL!P402)</f>
        <v>*</v>
      </c>
      <c r="K382" s="141" t="str">
        <f>IF(SP_SUL!AK402="","*",SP_SUL!AK402)</f>
        <v>-</v>
      </c>
      <c r="L382" s="141" t="str">
        <f>IF(SP_SUL!AM402="","*",SP_SUL!AM402)</f>
        <v>-</v>
      </c>
      <c r="M382" s="141" t="str">
        <f>IF(SP_SUL!AP402="","*",SP_SUL!AP402)</f>
        <v>-</v>
      </c>
      <c r="N382" s="141" t="str">
        <f>IF(SP_SUL!AM402="","*",SP_SUL!AM402)</f>
        <v>-</v>
      </c>
      <c r="O382" s="174" t="str">
        <f>IF(SP_SUL!BH402="","*",SP_SUL!BH402)</f>
        <v>*</v>
      </c>
      <c r="P382" s="91"/>
      <c r="Q382" s="145" t="str">
        <f>IF($A$2=1,IF(SP_SUL!BJ402="","*",SP_SUL!BJ402),IF(SP_SUL!BK402="","*",SP_SUL!BK402))</f>
        <v>*</v>
      </c>
    </row>
    <row r="383" spans="1:17" hidden="1">
      <c r="A383" s="98" t="str">
        <f>IF(SP_SUL!B403="","*",SP_SUL!B403)</f>
        <v>*</v>
      </c>
      <c r="B383" s="99" t="str">
        <f>IF(SP_SUL!X403="","*",SP_SUL!X403)</f>
        <v>*</v>
      </c>
      <c r="C383" s="100" t="str">
        <f>IF(SP_SUL!S403="","*",SP_SUL!S403)</f>
        <v>-</v>
      </c>
      <c r="D383" s="100" t="str">
        <f>IF(SP_SUL!T403="","*",SP_SUL!T403)</f>
        <v>-</v>
      </c>
      <c r="E383" s="100" t="str">
        <f>IF(SP_SUL!D403="","*",SP_SUL!D403)</f>
        <v>*</v>
      </c>
      <c r="F383" s="100" t="str">
        <f>IF(SP_SUL!H403="","*",SP_SUL!H403)</f>
        <v>*</v>
      </c>
      <c r="G383" s="100" t="str">
        <f>IF(SP_SUL!M403="","*",SP_SUL!M403)</f>
        <v>-</v>
      </c>
      <c r="H383" s="154" t="str">
        <f>IF(SP_SUL!K403="","*",SP_SUL!K403)</f>
        <v>*</v>
      </c>
      <c r="I383" s="132" t="str">
        <f>IF(SP_SUL!O403="","*",SP_SUL!O403)</f>
        <v>*</v>
      </c>
      <c r="J383" s="132" t="str">
        <f>IF(SP_SUL!P403="","*",SP_SUL!P403)</f>
        <v>*</v>
      </c>
      <c r="K383" s="141" t="str">
        <f>IF(SP_SUL!AK403="","*",SP_SUL!AK403)</f>
        <v>-</v>
      </c>
      <c r="L383" s="141" t="str">
        <f>IF(SP_SUL!AM403="","*",SP_SUL!AM403)</f>
        <v>-</v>
      </c>
      <c r="M383" s="141" t="str">
        <f>IF(SP_SUL!AP403="","*",SP_SUL!AP403)</f>
        <v>-</v>
      </c>
      <c r="N383" s="141" t="str">
        <f>IF(SP_SUL!AM403="","*",SP_SUL!AM403)</f>
        <v>-</v>
      </c>
      <c r="O383" s="174" t="str">
        <f>IF(SP_SUL!BH403="","*",SP_SUL!BH403)</f>
        <v>*</v>
      </c>
      <c r="P383" s="91"/>
      <c r="Q383" s="145" t="str">
        <f>IF($A$2=1,IF(SP_SUL!BJ403="","*",SP_SUL!BJ403),IF(SP_SUL!BK403="","*",SP_SUL!BK403))</f>
        <v>*</v>
      </c>
    </row>
    <row r="384" spans="1:17" hidden="1">
      <c r="A384" s="98" t="str">
        <f>IF(SP_SUL!B404="","*",SP_SUL!B404)</f>
        <v>*</v>
      </c>
      <c r="B384" s="99" t="str">
        <f>IF(SP_SUL!X404="","*",SP_SUL!X404)</f>
        <v>*</v>
      </c>
      <c r="C384" s="100" t="str">
        <f>IF(SP_SUL!S404="","*",SP_SUL!S404)</f>
        <v>-</v>
      </c>
      <c r="D384" s="100" t="str">
        <f>IF(SP_SUL!T404="","*",SP_SUL!T404)</f>
        <v>-</v>
      </c>
      <c r="E384" s="100" t="str">
        <f>IF(SP_SUL!D404="","*",SP_SUL!D404)</f>
        <v>*</v>
      </c>
      <c r="F384" s="100" t="str">
        <f>IF(SP_SUL!H404="","*",SP_SUL!H404)</f>
        <v>*</v>
      </c>
      <c r="G384" s="100" t="str">
        <f>IF(SP_SUL!M404="","*",SP_SUL!M404)</f>
        <v>-</v>
      </c>
      <c r="H384" s="154" t="str">
        <f>IF(SP_SUL!K404="","*",SP_SUL!K404)</f>
        <v>*</v>
      </c>
      <c r="I384" s="132" t="str">
        <f>IF(SP_SUL!O404="","*",SP_SUL!O404)</f>
        <v>*</v>
      </c>
      <c r="J384" s="132" t="str">
        <f>IF(SP_SUL!P404="","*",SP_SUL!P404)</f>
        <v>*</v>
      </c>
      <c r="K384" s="141" t="str">
        <f>IF(SP_SUL!AK404="","*",SP_SUL!AK404)</f>
        <v>-</v>
      </c>
      <c r="L384" s="141" t="str">
        <f>IF(SP_SUL!AM404="","*",SP_SUL!AM404)</f>
        <v>-</v>
      </c>
      <c r="M384" s="141" t="str">
        <f>IF(SP_SUL!AP404="","*",SP_SUL!AP404)</f>
        <v>-</v>
      </c>
      <c r="N384" s="141" t="str">
        <f>IF(SP_SUL!AM404="","*",SP_SUL!AM404)</f>
        <v>-</v>
      </c>
      <c r="O384" s="174" t="str">
        <f>IF(SP_SUL!BH404="","*",SP_SUL!BH404)</f>
        <v>*</v>
      </c>
      <c r="P384" s="91"/>
      <c r="Q384" s="145" t="str">
        <f>IF($A$2=1,IF(SP_SUL!BJ404="","*",SP_SUL!BJ404),IF(SP_SUL!BK404="","*",SP_SUL!BK404))</f>
        <v>*</v>
      </c>
    </row>
    <row r="385" spans="1:17" hidden="1">
      <c r="A385" s="98" t="str">
        <f>IF(SP_SUL!B405="","*",SP_SUL!B405)</f>
        <v>*</v>
      </c>
      <c r="B385" s="99" t="str">
        <f>IF(SP_SUL!X405="","*",SP_SUL!X405)</f>
        <v>*</v>
      </c>
      <c r="C385" s="100" t="str">
        <f>IF(SP_SUL!S405="","*",SP_SUL!S405)</f>
        <v>-</v>
      </c>
      <c r="D385" s="100" t="str">
        <f>IF(SP_SUL!T405="","*",SP_SUL!T405)</f>
        <v>-</v>
      </c>
      <c r="E385" s="100" t="str">
        <f>IF(SP_SUL!D405="","*",SP_SUL!D405)</f>
        <v>*</v>
      </c>
      <c r="F385" s="100" t="str">
        <f>IF(SP_SUL!H405="","*",SP_SUL!H405)</f>
        <v>*</v>
      </c>
      <c r="G385" s="100" t="str">
        <f>IF(SP_SUL!M405="","*",SP_SUL!M405)</f>
        <v>-</v>
      </c>
      <c r="H385" s="154" t="str">
        <f>IF(SP_SUL!K405="","*",SP_SUL!K405)</f>
        <v>*</v>
      </c>
      <c r="I385" s="132" t="str">
        <f>IF(SP_SUL!O405="","*",SP_SUL!O405)</f>
        <v>*</v>
      </c>
      <c r="J385" s="132" t="str">
        <f>IF(SP_SUL!P405="","*",SP_SUL!P405)</f>
        <v>*</v>
      </c>
      <c r="K385" s="141" t="str">
        <f>IF(SP_SUL!AK405="","*",SP_SUL!AK405)</f>
        <v>-</v>
      </c>
      <c r="L385" s="141" t="str">
        <f>IF(SP_SUL!AM405="","*",SP_SUL!AM405)</f>
        <v>-</v>
      </c>
      <c r="M385" s="141" t="str">
        <f>IF(SP_SUL!AP405="","*",SP_SUL!AP405)</f>
        <v>-</v>
      </c>
      <c r="N385" s="141" t="str">
        <f>IF(SP_SUL!AM405="","*",SP_SUL!AM405)</f>
        <v>-</v>
      </c>
      <c r="O385" s="174" t="str">
        <f>IF(SP_SUL!BH405="","*",SP_SUL!BH405)</f>
        <v>*</v>
      </c>
      <c r="P385" s="91"/>
      <c r="Q385" s="145" t="str">
        <f>IF($A$2=1,IF(SP_SUL!BJ405="","*",SP_SUL!BJ405),IF(SP_SUL!BK405="","*",SP_SUL!BK405))</f>
        <v>*</v>
      </c>
    </row>
    <row r="386" spans="1:17" hidden="1">
      <c r="A386" s="98" t="str">
        <f>IF(SP_SUL!B406="","*",SP_SUL!B406)</f>
        <v>*</v>
      </c>
      <c r="B386" s="99" t="str">
        <f>IF(SP_SUL!X406="","*",SP_SUL!X406)</f>
        <v>*</v>
      </c>
      <c r="C386" s="100" t="str">
        <f>IF(SP_SUL!S406="","*",SP_SUL!S406)</f>
        <v>-</v>
      </c>
      <c r="D386" s="100" t="str">
        <f>IF(SP_SUL!T406="","*",SP_SUL!T406)</f>
        <v>-</v>
      </c>
      <c r="E386" s="100" t="str">
        <f>IF(SP_SUL!D406="","*",SP_SUL!D406)</f>
        <v>*</v>
      </c>
      <c r="F386" s="100" t="str">
        <f>IF(SP_SUL!H406="","*",SP_SUL!H406)</f>
        <v>*</v>
      </c>
      <c r="G386" s="100" t="str">
        <f>IF(SP_SUL!M406="","*",SP_SUL!M406)</f>
        <v>-</v>
      </c>
      <c r="H386" s="154" t="str">
        <f>IF(SP_SUL!K406="","*",SP_SUL!K406)</f>
        <v>*</v>
      </c>
      <c r="I386" s="132" t="str">
        <f>IF(SP_SUL!O406="","*",SP_SUL!O406)</f>
        <v>*</v>
      </c>
      <c r="J386" s="132" t="str">
        <f>IF(SP_SUL!P406="","*",SP_SUL!P406)</f>
        <v>*</v>
      </c>
      <c r="K386" s="141" t="str">
        <f>IF(SP_SUL!AK406="","*",SP_SUL!AK406)</f>
        <v>-</v>
      </c>
      <c r="L386" s="141" t="str">
        <f>IF(SP_SUL!AM406="","*",SP_SUL!AM406)</f>
        <v>-</v>
      </c>
      <c r="M386" s="141" t="str">
        <f>IF(SP_SUL!AP406="","*",SP_SUL!AP406)</f>
        <v>-</v>
      </c>
      <c r="N386" s="141" t="str">
        <f>IF(SP_SUL!AM406="","*",SP_SUL!AM406)</f>
        <v>-</v>
      </c>
      <c r="O386" s="174" t="str">
        <f>IF(SP_SUL!BH406="","*",SP_SUL!BH406)</f>
        <v>*</v>
      </c>
      <c r="P386" s="91"/>
      <c r="Q386" s="145" t="str">
        <f>IF($A$2=1,IF(SP_SUL!BJ406="","*",SP_SUL!BJ406),IF(SP_SUL!BK406="","*",SP_SUL!BK406))</f>
        <v>*</v>
      </c>
    </row>
    <row r="387" spans="1:17" hidden="1">
      <c r="A387" s="98" t="str">
        <f>IF(SP_SUL!B407="","*",SP_SUL!B407)</f>
        <v>*</v>
      </c>
      <c r="B387" s="99" t="str">
        <f>IF(SP_SUL!X407="","*",SP_SUL!X407)</f>
        <v>*</v>
      </c>
      <c r="C387" s="100" t="str">
        <f>IF(SP_SUL!S407="","*",SP_SUL!S407)</f>
        <v>-</v>
      </c>
      <c r="D387" s="100" t="str">
        <f>IF(SP_SUL!T407="","*",SP_SUL!T407)</f>
        <v>-</v>
      </c>
      <c r="E387" s="100" t="str">
        <f>IF(SP_SUL!D407="","*",SP_SUL!D407)</f>
        <v>*</v>
      </c>
      <c r="F387" s="100" t="str">
        <f>IF(SP_SUL!H407="","*",SP_SUL!H407)</f>
        <v>*</v>
      </c>
      <c r="G387" s="100" t="str">
        <f>IF(SP_SUL!M407="","*",SP_SUL!M407)</f>
        <v>-</v>
      </c>
      <c r="H387" s="154" t="str">
        <f>IF(SP_SUL!K407="","*",SP_SUL!K407)</f>
        <v>*</v>
      </c>
      <c r="I387" s="132" t="str">
        <f>IF(SP_SUL!O407="","*",SP_SUL!O407)</f>
        <v>*</v>
      </c>
      <c r="J387" s="132" t="str">
        <f>IF(SP_SUL!P407="","*",SP_SUL!P407)</f>
        <v>*</v>
      </c>
      <c r="K387" s="141" t="str">
        <f>IF(SP_SUL!AK407="","*",SP_SUL!AK407)</f>
        <v>-</v>
      </c>
      <c r="L387" s="141" t="str">
        <f>IF(SP_SUL!AM407="","*",SP_SUL!AM407)</f>
        <v>-</v>
      </c>
      <c r="M387" s="141" t="str">
        <f>IF(SP_SUL!AP407="","*",SP_SUL!AP407)</f>
        <v>-</v>
      </c>
      <c r="N387" s="141" t="str">
        <f>IF(SP_SUL!AM407="","*",SP_SUL!AM407)</f>
        <v>-</v>
      </c>
      <c r="O387" s="174" t="str">
        <f>IF(SP_SUL!BH407="","*",SP_SUL!BH407)</f>
        <v>*</v>
      </c>
      <c r="P387" s="91"/>
      <c r="Q387" s="145" t="str">
        <f>IF($A$2=1,IF(SP_SUL!BJ407="","*",SP_SUL!BJ407),IF(SP_SUL!BK407="","*",SP_SUL!BK407))</f>
        <v>*</v>
      </c>
    </row>
    <row r="388" spans="1:17" hidden="1">
      <c r="A388" s="98" t="str">
        <f>IF(SP_SUL!B408="","*",SP_SUL!B408)</f>
        <v>*</v>
      </c>
      <c r="B388" s="99" t="str">
        <f>IF(SP_SUL!X408="","*",SP_SUL!X408)</f>
        <v>*</v>
      </c>
      <c r="C388" s="100" t="str">
        <f>IF(SP_SUL!S408="","*",SP_SUL!S408)</f>
        <v>-</v>
      </c>
      <c r="D388" s="100" t="str">
        <f>IF(SP_SUL!T408="","*",SP_SUL!T408)</f>
        <v>-</v>
      </c>
      <c r="E388" s="100" t="str">
        <f>IF(SP_SUL!D408="","*",SP_SUL!D408)</f>
        <v>*</v>
      </c>
      <c r="F388" s="100" t="str">
        <f>IF(SP_SUL!H408="","*",SP_SUL!H408)</f>
        <v>*</v>
      </c>
      <c r="G388" s="100" t="str">
        <f>IF(SP_SUL!M408="","*",SP_SUL!M408)</f>
        <v>-</v>
      </c>
      <c r="H388" s="154" t="str">
        <f>IF(SP_SUL!K408="","*",SP_SUL!K408)</f>
        <v>*</v>
      </c>
      <c r="I388" s="132" t="str">
        <f>IF(SP_SUL!O408="","*",SP_SUL!O408)</f>
        <v>*</v>
      </c>
      <c r="J388" s="132" t="str">
        <f>IF(SP_SUL!P408="","*",SP_SUL!P408)</f>
        <v>*</v>
      </c>
      <c r="K388" s="141" t="str">
        <f>IF(SP_SUL!AK408="","*",SP_SUL!AK408)</f>
        <v>-</v>
      </c>
      <c r="L388" s="141" t="str">
        <f>IF(SP_SUL!AM408="","*",SP_SUL!AM408)</f>
        <v>-</v>
      </c>
      <c r="M388" s="141" t="str">
        <f>IF(SP_SUL!AP408="","*",SP_SUL!AP408)</f>
        <v>-</v>
      </c>
      <c r="N388" s="141" t="str">
        <f>IF(SP_SUL!AM408="","*",SP_SUL!AM408)</f>
        <v>-</v>
      </c>
      <c r="O388" s="174" t="str">
        <f>IF(SP_SUL!BH408="","*",SP_SUL!BH408)</f>
        <v>*</v>
      </c>
      <c r="P388" s="91"/>
      <c r="Q388" s="145" t="str">
        <f>IF($A$2=1,IF(SP_SUL!BJ408="","*",SP_SUL!BJ408),IF(SP_SUL!BK408="","*",SP_SUL!BK408))</f>
        <v>*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 t="str">
        <f>IF(SP_SUL!B410="","*",SP_SUL!B410)</f>
        <v>*</v>
      </c>
      <c r="B390" s="99" t="str">
        <f>IF(SP_SUL!X410="","*",SP_SUL!X410)</f>
        <v>*</v>
      </c>
      <c r="C390" s="100" t="str">
        <f>IF(SP_SUL!S410="","*",SP_SUL!S410)</f>
        <v>-</v>
      </c>
      <c r="D390" s="100" t="str">
        <f>IF(SP_SUL!T410="","*",SP_SUL!T410)</f>
        <v>-</v>
      </c>
      <c r="E390" s="100" t="str">
        <f>IF(SP_SUL!D410="","*",SP_SUL!D410)</f>
        <v>*</v>
      </c>
      <c r="F390" s="100" t="str">
        <f>IF(SP_SUL!H410="","*",SP_SUL!H410)</f>
        <v>*</v>
      </c>
      <c r="G390" s="100" t="str">
        <f>IF(SP_SUL!M410="","*",SP_SUL!M410)</f>
        <v>-</v>
      </c>
      <c r="H390" s="154" t="str">
        <f>IF(SP_SUL!K410="","*",SP_SUL!K410)</f>
        <v>*</v>
      </c>
      <c r="I390" s="132" t="str">
        <f>IF(SP_SUL!O410="","*",SP_SUL!O410)</f>
        <v>*</v>
      </c>
      <c r="J390" s="132" t="str">
        <f>IF(SP_SUL!P410="","*",SP_SUL!P410)</f>
        <v>*</v>
      </c>
      <c r="K390" s="141" t="str">
        <f>IF(SP_SUL!AK410="","*",SP_SUL!AK410)</f>
        <v>-</v>
      </c>
      <c r="L390" s="141" t="str">
        <f>IF(SP_SUL!AM410="","*",SP_SUL!AM410)</f>
        <v>-</v>
      </c>
      <c r="M390" s="141" t="str">
        <f>IF(SP_SUL!AP410="","*",SP_SUL!AP410)</f>
        <v>-</v>
      </c>
      <c r="N390" s="141" t="str">
        <f>IF(SP_SUL!AM410="","*",SP_SUL!AM410)</f>
        <v>-</v>
      </c>
      <c r="O390" s="174" t="str">
        <f>IF(SP_SUL!BH410="","*",SP_SUL!BH410)</f>
        <v>*</v>
      </c>
      <c r="P390" s="91"/>
      <c r="Q390" s="145" t="str">
        <f>IF($A$2=1,IF(SP_SUL!BJ410="","*",SP_SUL!BJ410),IF(SP_SUL!BK410="","*",SP_SUL!BK410))</f>
        <v>*</v>
      </c>
    </row>
    <row r="391" spans="1:17" hidden="1">
      <c r="A391" s="98" t="str">
        <f>IF(SP_SUL!B411="","*",SP_SUL!B411)</f>
        <v>*</v>
      </c>
      <c r="B391" s="99" t="str">
        <f>IF(SP_SUL!X411="","*",SP_SUL!X411)</f>
        <v>*</v>
      </c>
      <c r="C391" s="100" t="str">
        <f>IF(SP_SUL!S411="","*",SP_SUL!S411)</f>
        <v>-</v>
      </c>
      <c r="D391" s="100" t="str">
        <f>IF(SP_SUL!T411="","*",SP_SUL!T411)</f>
        <v>-</v>
      </c>
      <c r="E391" s="100" t="str">
        <f>IF(SP_SUL!D411="","*",SP_SUL!D411)</f>
        <v>*</v>
      </c>
      <c r="F391" s="100" t="str">
        <f>IF(SP_SUL!H411="","*",SP_SUL!H411)</f>
        <v>*</v>
      </c>
      <c r="G391" s="100" t="str">
        <f>IF(SP_SUL!M411="","*",SP_SUL!M411)</f>
        <v>-</v>
      </c>
      <c r="H391" s="154" t="str">
        <f>IF(SP_SUL!K411="","*",SP_SUL!K411)</f>
        <v>*</v>
      </c>
      <c r="I391" s="132" t="str">
        <f>IF(SP_SUL!O411="","*",SP_SUL!O411)</f>
        <v>*</v>
      </c>
      <c r="J391" s="132" t="str">
        <f>IF(SP_SUL!P411="","*",SP_SUL!P411)</f>
        <v>*</v>
      </c>
      <c r="K391" s="141" t="str">
        <f>IF(SP_SUL!AK411="","*",SP_SUL!AK411)</f>
        <v>-</v>
      </c>
      <c r="L391" s="141" t="str">
        <f>IF(SP_SUL!AM411="","*",SP_SUL!AM411)</f>
        <v>-</v>
      </c>
      <c r="M391" s="141" t="str">
        <f>IF(SP_SUL!AP411="","*",SP_SUL!AP411)</f>
        <v>-</v>
      </c>
      <c r="N391" s="141" t="str">
        <f>IF(SP_SUL!AM411="","*",SP_SUL!AM411)</f>
        <v>-</v>
      </c>
      <c r="O391" s="174" t="str">
        <f>IF(SP_SUL!BH411="","*",SP_SUL!BH411)</f>
        <v>*</v>
      </c>
      <c r="P391" s="91"/>
      <c r="Q391" s="145" t="str">
        <f>IF($A$2=1,IF(SP_SUL!BJ411="","*",SP_SUL!BJ411),IF(SP_SUL!BK411="","*",SP_SUL!BK411))</f>
        <v>*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 t="str">
        <f>IF(SP_SUL!B415="","*",SP_SUL!B415)</f>
        <v>*</v>
      </c>
      <c r="B395" s="99" t="str">
        <f>IF(SP_SUL!X415="","*",SP_SUL!X415)</f>
        <v>*</v>
      </c>
      <c r="C395" s="100" t="str">
        <f>IF(SP_SUL!S415="","*",SP_SUL!S415)</f>
        <v>-</v>
      </c>
      <c r="D395" s="100" t="str">
        <f>IF(SP_SUL!T415="","*",SP_SUL!T415)</f>
        <v>-</v>
      </c>
      <c r="E395" s="100" t="str">
        <f>IF(SP_SUL!D415="","*",SP_SUL!D415)</f>
        <v>*</v>
      </c>
      <c r="F395" s="100" t="str">
        <f>IF(SP_SUL!H415="","*",SP_SUL!H415)</f>
        <v>*</v>
      </c>
      <c r="G395" s="100" t="str">
        <f>IF(SP_SUL!M415="","*",SP_SUL!M415)</f>
        <v>-</v>
      </c>
      <c r="H395" s="154" t="str">
        <f>IF(SP_SUL!K415="","*",SP_SUL!K415)</f>
        <v>*</v>
      </c>
      <c r="I395" s="132" t="str">
        <f>IF(SP_SUL!O415="","*",SP_SUL!O415)</f>
        <v>*</v>
      </c>
      <c r="J395" s="132" t="str">
        <f>IF(SP_SUL!P415="","*",SP_SUL!P415)</f>
        <v>*</v>
      </c>
      <c r="K395" s="141" t="str">
        <f>IF(SP_SUL!AK415="","*",SP_SUL!AK415)</f>
        <v>-</v>
      </c>
      <c r="L395" s="141" t="str">
        <f>IF(SP_SUL!AM415="","*",SP_SUL!AM415)</f>
        <v>-</v>
      </c>
      <c r="M395" s="141" t="str">
        <f>IF(SP_SUL!AP415="","*",SP_SUL!AP415)</f>
        <v>-</v>
      </c>
      <c r="N395" s="141" t="str">
        <f>IF(SP_SUL!AM415="","*",SP_SUL!AM415)</f>
        <v>-</v>
      </c>
      <c r="O395" s="174" t="str">
        <f>IF(SP_SUL!BH415="","*",SP_SUL!BH415)</f>
        <v>*</v>
      </c>
      <c r="P395" s="91"/>
      <c r="Q395" s="145" t="str">
        <f>IF($A$2=1,IF(SP_SUL!BJ415="","*",SP_SUL!BJ415),IF(SP_SUL!BK415="","*",SP_SUL!BK415))</f>
        <v>*</v>
      </c>
    </row>
    <row r="396" spans="1:17" hidden="1">
      <c r="A396" s="98" t="str">
        <f>IF(SP_SUL!B416="","*",SP_SUL!B416)</f>
        <v>*</v>
      </c>
      <c r="B396" s="99" t="str">
        <f>IF(SP_SUL!X416="","*",SP_SUL!X416)</f>
        <v>*</v>
      </c>
      <c r="C396" s="100" t="str">
        <f>IF(SP_SUL!S416="","*",SP_SUL!S416)</f>
        <v>-</v>
      </c>
      <c r="D396" s="100" t="str">
        <f>IF(SP_SUL!T416="","*",SP_SUL!T416)</f>
        <v>-</v>
      </c>
      <c r="E396" s="100" t="str">
        <f>IF(SP_SUL!D416="","*",SP_SUL!D416)</f>
        <v>*</v>
      </c>
      <c r="F396" s="100" t="str">
        <f>IF(SP_SUL!H416="","*",SP_SUL!H416)</f>
        <v>*</v>
      </c>
      <c r="G396" s="100" t="str">
        <f>IF(SP_SUL!M416="","*",SP_SUL!M416)</f>
        <v>-</v>
      </c>
      <c r="H396" s="154" t="str">
        <f>IF(SP_SUL!K416="","*",SP_SUL!K416)</f>
        <v>*</v>
      </c>
      <c r="I396" s="132" t="str">
        <f>IF(SP_SUL!O416="","*",SP_SUL!O416)</f>
        <v>*</v>
      </c>
      <c r="J396" s="132" t="str">
        <f>IF(SP_SUL!P416="","*",SP_SUL!P416)</f>
        <v>*</v>
      </c>
      <c r="K396" s="141" t="str">
        <f>IF(SP_SUL!AK416="","*",SP_SUL!AK416)</f>
        <v>-</v>
      </c>
      <c r="L396" s="141" t="str">
        <f>IF(SP_SUL!AM416="","*",SP_SUL!AM416)</f>
        <v>-</v>
      </c>
      <c r="M396" s="141" t="str">
        <f>IF(SP_SUL!AP416="","*",SP_SUL!AP416)</f>
        <v>-</v>
      </c>
      <c r="N396" s="141" t="str">
        <f>IF(SP_SUL!AM416="","*",SP_SUL!AM416)</f>
        <v>-</v>
      </c>
      <c r="O396" s="174" t="str">
        <f>IF(SP_SUL!BH416="","*",SP_SUL!BH416)</f>
        <v>*</v>
      </c>
      <c r="P396" s="91"/>
      <c r="Q396" s="145" t="str">
        <f>IF($A$2=1,IF(SP_SUL!BJ416="","*",SP_SUL!BJ416),IF(SP_SUL!BK416="","*",SP_SUL!BK416))</f>
        <v>*</v>
      </c>
    </row>
    <row r="397" spans="1:17" hidden="1">
      <c r="A397" s="98" t="str">
        <f>IF(SP_SUL!B417="","*",SP_SUL!B417)</f>
        <v>*</v>
      </c>
      <c r="B397" s="99" t="str">
        <f>IF(SP_SUL!X417="","*",SP_SUL!X417)</f>
        <v>*</v>
      </c>
      <c r="C397" s="100" t="str">
        <f>IF(SP_SUL!S417="","*",SP_SUL!S417)</f>
        <v>-</v>
      </c>
      <c r="D397" s="100" t="str">
        <f>IF(SP_SUL!T417="","*",SP_SUL!T417)</f>
        <v>-</v>
      </c>
      <c r="E397" s="100" t="str">
        <f>IF(SP_SUL!D417="","*",SP_SUL!D417)</f>
        <v>*</v>
      </c>
      <c r="F397" s="100" t="str">
        <f>IF(SP_SUL!H417="","*",SP_SUL!H417)</f>
        <v>*</v>
      </c>
      <c r="G397" s="100" t="str">
        <f>IF(SP_SUL!M417="","*",SP_SUL!M417)</f>
        <v>-</v>
      </c>
      <c r="H397" s="154" t="str">
        <f>IF(SP_SUL!K417="","*",SP_SUL!K417)</f>
        <v>*</v>
      </c>
      <c r="I397" s="132" t="str">
        <f>IF(SP_SUL!O417="","*",SP_SUL!O417)</f>
        <v>*</v>
      </c>
      <c r="J397" s="132" t="str">
        <f>IF(SP_SUL!P417="","*",SP_SUL!P417)</f>
        <v>*</v>
      </c>
      <c r="K397" s="141" t="str">
        <f>IF(SP_SUL!AK417="","*",SP_SUL!AK417)</f>
        <v>-</v>
      </c>
      <c r="L397" s="141" t="str">
        <f>IF(SP_SUL!AM417="","*",SP_SUL!AM417)</f>
        <v>-</v>
      </c>
      <c r="M397" s="141" t="str">
        <f>IF(SP_SUL!AP417="","*",SP_SUL!AP417)</f>
        <v>-</v>
      </c>
      <c r="N397" s="141" t="str">
        <f>IF(SP_SUL!AM417="","*",SP_SUL!AM417)</f>
        <v>-</v>
      </c>
      <c r="O397" s="174" t="str">
        <f>IF(SP_SUL!BH417="","*",SP_SUL!BH417)</f>
        <v>*</v>
      </c>
      <c r="P397" s="91"/>
      <c r="Q397" s="145" t="str">
        <f>IF($A$2=1,IF(SP_SUL!BJ417="","*",SP_SUL!BJ417),IF(SP_SUL!BK417="","*",SP_SUL!BK417))</f>
        <v>*</v>
      </c>
    </row>
    <row r="398" spans="1:17" hidden="1">
      <c r="A398" s="98" t="str">
        <f>IF(SP_SUL!B418="","*",SP_SUL!B418)</f>
        <v>*</v>
      </c>
      <c r="B398" s="99" t="str">
        <f>IF(SP_SUL!X418="","*",SP_SUL!X418)</f>
        <v>*</v>
      </c>
      <c r="C398" s="100" t="str">
        <f>IF(SP_SUL!S418="","*",SP_SUL!S418)</f>
        <v>-</v>
      </c>
      <c r="D398" s="100" t="str">
        <f>IF(SP_SUL!T418="","*",SP_SUL!T418)</f>
        <v>-</v>
      </c>
      <c r="E398" s="100" t="str">
        <f>IF(SP_SUL!D418="","*",SP_SUL!D418)</f>
        <v>*</v>
      </c>
      <c r="F398" s="100" t="str">
        <f>IF(SP_SUL!H418="","*",SP_SUL!H418)</f>
        <v>*</v>
      </c>
      <c r="G398" s="100" t="str">
        <f>IF(SP_SUL!M418="","*",SP_SUL!M418)</f>
        <v>-</v>
      </c>
      <c r="H398" s="154" t="str">
        <f>IF(SP_SUL!K418="","*",SP_SUL!K418)</f>
        <v>*</v>
      </c>
      <c r="I398" s="132" t="str">
        <f>IF(SP_SUL!O418="","*",SP_SUL!O418)</f>
        <v>*</v>
      </c>
      <c r="J398" s="132" t="str">
        <f>IF(SP_SUL!P418="","*",SP_SUL!P418)</f>
        <v>*</v>
      </c>
      <c r="K398" s="141" t="str">
        <f>IF(SP_SUL!AK418="","*",SP_SUL!AK418)</f>
        <v>-</v>
      </c>
      <c r="L398" s="141" t="str">
        <f>IF(SP_SUL!AM418="","*",SP_SUL!AM418)</f>
        <v>-</v>
      </c>
      <c r="M398" s="141" t="str">
        <f>IF(SP_SUL!AP418="","*",SP_SUL!AP418)</f>
        <v>-</v>
      </c>
      <c r="N398" s="141" t="str">
        <f>IF(SP_SUL!AM418="","*",SP_SUL!AM418)</f>
        <v>-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 t="str">
        <f>IF(SP_SUL!B419="","*",SP_SUL!B419)</f>
        <v>*</v>
      </c>
      <c r="B399" s="99" t="str">
        <f>IF(SP_SUL!X419="","*",SP_SUL!X419)</f>
        <v>*</v>
      </c>
      <c r="C399" s="100" t="str">
        <f>IF(SP_SUL!S419="","*",SP_SUL!S419)</f>
        <v>-</v>
      </c>
      <c r="D399" s="100" t="str">
        <f>IF(SP_SUL!T419="","*",SP_SUL!T419)</f>
        <v>-</v>
      </c>
      <c r="E399" s="100" t="str">
        <f>IF(SP_SUL!D419="","*",SP_SUL!D419)</f>
        <v>*</v>
      </c>
      <c r="F399" s="100" t="str">
        <f>IF(SP_SUL!H419="","*",SP_SUL!H419)</f>
        <v>*</v>
      </c>
      <c r="G399" s="100" t="str">
        <f>IF(SP_SUL!M419="","*",SP_SUL!M419)</f>
        <v>-</v>
      </c>
      <c r="H399" s="154" t="str">
        <f>IF(SP_SUL!K419="","*",SP_SUL!K419)</f>
        <v>*</v>
      </c>
      <c r="I399" s="132" t="str">
        <f>IF(SP_SUL!O419="","*",SP_SUL!O419)</f>
        <v>*</v>
      </c>
      <c r="J399" s="132" t="str">
        <f>IF(SP_SUL!P419="","*",SP_SUL!P419)</f>
        <v>*</v>
      </c>
      <c r="K399" s="141" t="str">
        <f>IF(SP_SUL!AK419="","*",SP_SUL!AK419)</f>
        <v>-</v>
      </c>
      <c r="L399" s="141" t="str">
        <f>IF(SP_SUL!AM419="","*",SP_SUL!AM419)</f>
        <v>-</v>
      </c>
      <c r="M399" s="141" t="str">
        <f>IF(SP_SUL!AP419="","*",SP_SUL!AP419)</f>
        <v>-</v>
      </c>
      <c r="N399" s="141" t="str">
        <f>IF(SP_SUL!AM419="","*",SP_SUL!AM419)</f>
        <v>-</v>
      </c>
      <c r="O399" s="174" t="str">
        <f>IF(SP_SUL!BH419="","*",SP_SUL!BH419)</f>
        <v>*</v>
      </c>
      <c r="P399" s="91"/>
      <c r="Q399" s="145" t="str">
        <f>IF($A$2=1,IF(SP_SUL!BJ419="","*",SP_SUL!BJ419),IF(SP_SUL!BK419="","*",SP_SUL!BK419))</f>
        <v>*</v>
      </c>
    </row>
    <row r="400" spans="1:17" hidden="1">
      <c r="A400" s="98" t="str">
        <f>IF(SP_SUL!B420="","*",SP_SUL!B420)</f>
        <v>*</v>
      </c>
      <c r="B400" s="99" t="str">
        <f>IF(SP_SUL!X420="","*",SP_SUL!X420)</f>
        <v>*</v>
      </c>
      <c r="C400" s="100" t="str">
        <f>IF(SP_SUL!S420="","*",SP_SUL!S420)</f>
        <v>-</v>
      </c>
      <c r="D400" s="100" t="str">
        <f>IF(SP_SUL!T420="","*",SP_SUL!T420)</f>
        <v>-</v>
      </c>
      <c r="E400" s="100" t="str">
        <f>IF(SP_SUL!D420="","*",SP_SUL!D420)</f>
        <v>*</v>
      </c>
      <c r="F400" s="100" t="str">
        <f>IF(SP_SUL!H420="","*",SP_SUL!H420)</f>
        <v>*</v>
      </c>
      <c r="G400" s="100" t="str">
        <f>IF(SP_SUL!M420="","*",SP_SUL!M420)</f>
        <v>-</v>
      </c>
      <c r="H400" s="154" t="str">
        <f>IF(SP_SUL!K420="","*",SP_SUL!K420)</f>
        <v>*</v>
      </c>
      <c r="I400" s="132" t="str">
        <f>IF(SP_SUL!O420="","*",SP_SUL!O420)</f>
        <v>*</v>
      </c>
      <c r="J400" s="132" t="str">
        <f>IF(SP_SUL!P420="","*",SP_SUL!P420)</f>
        <v>*</v>
      </c>
      <c r="K400" s="141" t="str">
        <f>IF(SP_SUL!AK420="","*",SP_SUL!AK420)</f>
        <v>-</v>
      </c>
      <c r="L400" s="141" t="str">
        <f>IF(SP_SUL!AM420="","*",SP_SUL!AM420)</f>
        <v>-</v>
      </c>
      <c r="M400" s="141" t="str">
        <f>IF(SP_SUL!AP420="","*",SP_SUL!AP420)</f>
        <v>-</v>
      </c>
      <c r="N400" s="141" t="str">
        <f>IF(SP_SUL!AM420="","*",SP_SUL!AM420)</f>
        <v>-</v>
      </c>
      <c r="O400" s="174" t="str">
        <f>IF(SP_SUL!BH420="","*",SP_SUL!BH420)</f>
        <v>*</v>
      </c>
      <c r="P400" s="91"/>
      <c r="Q400" s="145" t="str">
        <f>IF($A$2=1,IF(SP_SUL!BJ420="","*",SP_SUL!BJ420),IF(SP_SUL!BK420="","*",SP_SUL!BK420))</f>
        <v>*</v>
      </c>
    </row>
    <row r="401" spans="1:17" hidden="1">
      <c r="A401" s="98" t="str">
        <f>IF(SP_SUL!B421="","*",SP_SUL!B421)</f>
        <v>*</v>
      </c>
      <c r="B401" s="99" t="str">
        <f>IF(SP_SUL!X421="","*",SP_SUL!X421)</f>
        <v>*</v>
      </c>
      <c r="C401" s="100" t="str">
        <f>IF(SP_SUL!S421="","*",SP_SUL!S421)</f>
        <v>-</v>
      </c>
      <c r="D401" s="100" t="str">
        <f>IF(SP_SUL!T421="","*",SP_SUL!T421)</f>
        <v>-</v>
      </c>
      <c r="E401" s="100" t="str">
        <f>IF(SP_SUL!D421="","*",SP_SUL!D421)</f>
        <v>*</v>
      </c>
      <c r="F401" s="100" t="str">
        <f>IF(SP_SUL!H421="","*",SP_SUL!H421)</f>
        <v>*</v>
      </c>
      <c r="G401" s="100" t="str">
        <f>IF(SP_SUL!M421="","*",SP_SUL!M421)</f>
        <v>-</v>
      </c>
      <c r="H401" s="154" t="str">
        <f>IF(SP_SUL!K421="","*",SP_SUL!K421)</f>
        <v>*</v>
      </c>
      <c r="I401" s="132" t="str">
        <f>IF(SP_SUL!O421="","*",SP_SUL!O421)</f>
        <v>*</v>
      </c>
      <c r="J401" s="132" t="str">
        <f>IF(SP_SUL!P421="","*",SP_SUL!P421)</f>
        <v>*</v>
      </c>
      <c r="K401" s="141" t="str">
        <f>IF(SP_SUL!AK421="","*",SP_SUL!AK421)</f>
        <v>-</v>
      </c>
      <c r="L401" s="141" t="str">
        <f>IF(SP_SUL!AM421="","*",SP_SUL!AM421)</f>
        <v>-</v>
      </c>
      <c r="M401" s="141" t="str">
        <f>IF(SP_SUL!AP421="","*",SP_SUL!AP421)</f>
        <v>-</v>
      </c>
      <c r="N401" s="141" t="str">
        <f>IF(SP_SUL!AM421="","*",SP_SUL!AM421)</f>
        <v>-</v>
      </c>
      <c r="O401" s="174" t="str">
        <f>IF(SP_SUL!BH421="","*",SP_SUL!BH421)</f>
        <v>*</v>
      </c>
      <c r="P401" s="91"/>
      <c r="Q401" s="145" t="str">
        <f>IF($A$2=1,IF(SP_SUL!BJ421="","*",SP_SUL!BJ421),IF(SP_SUL!BK421="","*",SP_SUL!BK421))</f>
        <v>*</v>
      </c>
    </row>
    <row r="402" spans="1:17" hidden="1">
      <c r="A402" s="98" t="str">
        <f>IF(SP_SUL!B422="","*",SP_SUL!B422)</f>
        <v>*</v>
      </c>
      <c r="B402" s="99" t="str">
        <f>IF(SP_SUL!X422="","*",SP_SUL!X422)</f>
        <v>*</v>
      </c>
      <c r="C402" s="100" t="str">
        <f>IF(SP_SUL!S422="","*",SP_SUL!S422)</f>
        <v>-</v>
      </c>
      <c r="D402" s="100" t="str">
        <f>IF(SP_SUL!T422="","*",SP_SUL!T422)</f>
        <v>-</v>
      </c>
      <c r="E402" s="100" t="str">
        <f>IF(SP_SUL!D422="","*",SP_SUL!D422)</f>
        <v>*</v>
      </c>
      <c r="F402" s="100" t="str">
        <f>IF(SP_SUL!H422="","*",SP_SUL!H422)</f>
        <v>*</v>
      </c>
      <c r="G402" s="100" t="str">
        <f>IF(SP_SUL!M422="","*",SP_SUL!M422)</f>
        <v>-</v>
      </c>
      <c r="H402" s="154" t="str">
        <f>IF(SP_SUL!K422="","*",SP_SUL!K422)</f>
        <v>*</v>
      </c>
      <c r="I402" s="132" t="str">
        <f>IF(SP_SUL!O422="","*",SP_SUL!O422)</f>
        <v>*</v>
      </c>
      <c r="J402" s="132" t="str">
        <f>IF(SP_SUL!P422="","*",SP_SUL!P422)</f>
        <v>*</v>
      </c>
      <c r="K402" s="141" t="str">
        <f>IF(SP_SUL!AK422="","*",SP_SUL!AK422)</f>
        <v>-</v>
      </c>
      <c r="L402" s="141" t="str">
        <f>IF(SP_SUL!AM422="","*",SP_SUL!AM422)</f>
        <v>-</v>
      </c>
      <c r="M402" s="141" t="str">
        <f>IF(SP_SUL!AP422="","*",SP_SUL!AP422)</f>
        <v>-</v>
      </c>
      <c r="N402" s="141" t="str">
        <f>IF(SP_SUL!AM422="","*",SP_SUL!AM422)</f>
        <v>-</v>
      </c>
      <c r="O402" s="174" t="str">
        <f>IF(SP_SUL!BH422="","*",SP_SUL!BH422)</f>
        <v>*</v>
      </c>
      <c r="P402" s="91"/>
      <c r="Q402" s="145" t="str">
        <f>IF($A$2=1,IF(SP_SUL!BJ422="","*",SP_SUL!BJ422),IF(SP_SUL!BK422="","*",SP_SUL!BK422))</f>
        <v>*</v>
      </c>
    </row>
    <row r="403" spans="1:17" hidden="1">
      <c r="A403" s="98" t="str">
        <f>IF(SP_SUL!B423="","*",SP_SUL!B423)</f>
        <v>*</v>
      </c>
      <c r="B403" s="99" t="str">
        <f>IF(SP_SUL!X423="","*",SP_SUL!X423)</f>
        <v>*</v>
      </c>
      <c r="C403" s="100" t="str">
        <f>IF(SP_SUL!S423="","*",SP_SUL!S423)</f>
        <v>-</v>
      </c>
      <c r="D403" s="100" t="str">
        <f>IF(SP_SUL!T423="","*",SP_SUL!T423)</f>
        <v>-</v>
      </c>
      <c r="E403" s="100" t="str">
        <f>IF(SP_SUL!D423="","*",SP_SUL!D423)</f>
        <v>*</v>
      </c>
      <c r="F403" s="100" t="str">
        <f>IF(SP_SUL!H423="","*",SP_SUL!H423)</f>
        <v>*</v>
      </c>
      <c r="G403" s="100" t="str">
        <f>IF(SP_SUL!M423="","*",SP_SUL!M423)</f>
        <v>-</v>
      </c>
      <c r="H403" s="154" t="str">
        <f>IF(SP_SUL!K423="","*",SP_SUL!K423)</f>
        <v>*</v>
      </c>
      <c r="I403" s="132" t="str">
        <f>IF(SP_SUL!O423="","*",SP_SUL!O423)</f>
        <v>*</v>
      </c>
      <c r="J403" s="132" t="str">
        <f>IF(SP_SUL!P423="","*",SP_SUL!P423)</f>
        <v>*</v>
      </c>
      <c r="K403" s="141" t="str">
        <f>IF(SP_SUL!AK423="","*",SP_SUL!AK423)</f>
        <v>-</v>
      </c>
      <c r="L403" s="141" t="str">
        <f>IF(SP_SUL!AM423="","*",SP_SUL!AM423)</f>
        <v>-</v>
      </c>
      <c r="M403" s="141" t="str">
        <f>IF(SP_SUL!AP423="","*",SP_SUL!AP423)</f>
        <v>-</v>
      </c>
      <c r="N403" s="141" t="str">
        <f>IF(SP_SUL!AM423="","*",SP_SUL!AM423)</f>
        <v>-</v>
      </c>
      <c r="O403" s="174" t="str">
        <f>IF(SP_SUL!BH423="","*",SP_SUL!BH423)</f>
        <v>*</v>
      </c>
      <c r="P403" s="91"/>
      <c r="Q403" s="145" t="str">
        <f>IF($A$2=1,IF(SP_SUL!BJ423="","*",SP_SUL!BJ423),IF(SP_SUL!BK423="","*",SP_SUL!BK423))</f>
        <v>*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 t="str">
        <f>IF(SP_SUL!B425="","*",SP_SUL!B425)</f>
        <v>*</v>
      </c>
      <c r="B405" s="99" t="str">
        <f>IF(SP_SUL!X425="","*",SP_SUL!X425)</f>
        <v>*</v>
      </c>
      <c r="C405" s="100" t="str">
        <f>IF(SP_SUL!S425="","*",SP_SUL!S425)</f>
        <v>-</v>
      </c>
      <c r="D405" s="100" t="str">
        <f>IF(SP_SUL!T425="","*",SP_SUL!T425)</f>
        <v>-</v>
      </c>
      <c r="E405" s="100" t="str">
        <f>IF(SP_SUL!D425="","*",SP_SUL!D425)</f>
        <v>*</v>
      </c>
      <c r="F405" s="100" t="str">
        <f>IF(SP_SUL!H425="","*",SP_SUL!H425)</f>
        <v>*</v>
      </c>
      <c r="G405" s="100" t="str">
        <f>IF(SP_SUL!M425="","*",SP_SUL!M425)</f>
        <v>-</v>
      </c>
      <c r="H405" s="154" t="str">
        <f>IF(SP_SUL!K425="","*",SP_SUL!K425)</f>
        <v>*</v>
      </c>
      <c r="I405" s="132" t="str">
        <f>IF(SP_SUL!O425="","*",SP_SUL!O425)</f>
        <v>*</v>
      </c>
      <c r="J405" s="132" t="str">
        <f>IF(SP_SUL!P425="","*",SP_SUL!P425)</f>
        <v>*</v>
      </c>
      <c r="K405" s="141" t="str">
        <f>IF(SP_SUL!AK425="","*",SP_SUL!AK425)</f>
        <v>-</v>
      </c>
      <c r="L405" s="141" t="str">
        <f>IF(SP_SUL!AM425="","*",SP_SUL!AM425)</f>
        <v>-</v>
      </c>
      <c r="M405" s="141" t="str">
        <f>IF(SP_SUL!AP425="","*",SP_SUL!AP425)</f>
        <v>-</v>
      </c>
      <c r="N405" s="141" t="str">
        <f>IF(SP_SUL!AM425="","*",SP_SUL!AM425)</f>
        <v>-</v>
      </c>
      <c r="O405" s="174" t="str">
        <f>IF(SP_SUL!BH425="","*",SP_SUL!BH425)</f>
        <v>*</v>
      </c>
      <c r="P405" s="91"/>
      <c r="Q405" s="145" t="str">
        <f>IF($A$2=1,IF(SP_SUL!BJ425="","*",SP_SUL!BJ425),IF(SP_SUL!BK425="","*",SP_SUL!BK425))</f>
        <v>*</v>
      </c>
    </row>
    <row r="406" spans="1:17" hidden="1">
      <c r="A406" s="98" t="str">
        <f>IF(SP_SUL!B426="","*",SP_SUL!B426)</f>
        <v>*</v>
      </c>
      <c r="B406" s="99" t="str">
        <f>IF(SP_SUL!X426="","*",SP_SUL!X426)</f>
        <v>*</v>
      </c>
      <c r="C406" s="100" t="str">
        <f>IF(SP_SUL!S426="","*",SP_SUL!S426)</f>
        <v>-</v>
      </c>
      <c r="D406" s="100" t="str">
        <f>IF(SP_SUL!T426="","*",SP_SUL!T426)</f>
        <v>-</v>
      </c>
      <c r="E406" s="100" t="str">
        <f>IF(SP_SUL!D426="","*",SP_SUL!D426)</f>
        <v>*</v>
      </c>
      <c r="F406" s="100" t="str">
        <f>IF(SP_SUL!H426="","*",SP_SUL!H426)</f>
        <v>*</v>
      </c>
      <c r="G406" s="100" t="str">
        <f>IF(SP_SUL!M426="","*",SP_SUL!M426)</f>
        <v>-</v>
      </c>
      <c r="H406" s="154" t="str">
        <f>IF(SP_SUL!K426="","*",SP_SUL!K426)</f>
        <v>*</v>
      </c>
      <c r="I406" s="132" t="str">
        <f>IF(SP_SUL!O426="","*",SP_SUL!O426)</f>
        <v>*</v>
      </c>
      <c r="J406" s="132" t="str">
        <f>IF(SP_SUL!P426="","*",SP_SUL!P426)</f>
        <v>*</v>
      </c>
      <c r="K406" s="141" t="str">
        <f>IF(SP_SUL!AK426="","*",SP_SUL!AK426)</f>
        <v>-</v>
      </c>
      <c r="L406" s="141" t="str">
        <f>IF(SP_SUL!AM426="","*",SP_SUL!AM426)</f>
        <v>-</v>
      </c>
      <c r="M406" s="141" t="str">
        <f>IF(SP_SUL!AP426="","*",SP_SUL!AP426)</f>
        <v>-</v>
      </c>
      <c r="N406" s="141" t="str">
        <f>IF(SP_SUL!AM426="","*",SP_SUL!AM426)</f>
        <v>-</v>
      </c>
      <c r="O406" s="174" t="str">
        <f>IF(SP_SUL!BH426="","*",SP_SUL!BH426)</f>
        <v>*</v>
      </c>
      <c r="P406" s="91"/>
      <c r="Q406" s="145" t="str">
        <f>IF($A$2=1,IF(SP_SUL!BJ426="","*",SP_SUL!BJ426),IF(SP_SUL!BK426="","*",SP_SUL!BK426))</f>
        <v>*</v>
      </c>
    </row>
    <row r="407" spans="1:17" hidden="1">
      <c r="A407" s="98" t="str">
        <f>IF(SP_SUL!B427="","*",SP_SUL!B427)</f>
        <v>*</v>
      </c>
      <c r="B407" s="99" t="str">
        <f>IF(SP_SUL!X427="","*",SP_SUL!X427)</f>
        <v>*</v>
      </c>
      <c r="C407" s="100" t="str">
        <f>IF(SP_SUL!S427="","*",SP_SUL!S427)</f>
        <v>-</v>
      </c>
      <c r="D407" s="100" t="str">
        <f>IF(SP_SUL!T427="","*",SP_SUL!T427)</f>
        <v>-</v>
      </c>
      <c r="E407" s="100" t="str">
        <f>IF(SP_SUL!D427="","*",SP_SUL!D427)</f>
        <v>*</v>
      </c>
      <c r="F407" s="100" t="str">
        <f>IF(SP_SUL!H427="","*",SP_SUL!H427)</f>
        <v>*</v>
      </c>
      <c r="G407" s="100" t="str">
        <f>IF(SP_SUL!M427="","*",SP_SUL!M427)</f>
        <v>-</v>
      </c>
      <c r="H407" s="154" t="str">
        <f>IF(SP_SUL!K427="","*",SP_SUL!K427)</f>
        <v>*</v>
      </c>
      <c r="I407" s="132" t="str">
        <f>IF(SP_SUL!O427="","*",SP_SUL!O427)</f>
        <v>*</v>
      </c>
      <c r="J407" s="132" t="str">
        <f>IF(SP_SUL!P427="","*",SP_SUL!P427)</f>
        <v>*</v>
      </c>
      <c r="K407" s="141" t="str">
        <f>IF(SP_SUL!AK427="","*",SP_SUL!AK427)</f>
        <v>-</v>
      </c>
      <c r="L407" s="141" t="str">
        <f>IF(SP_SUL!AM427="","*",SP_SUL!AM427)</f>
        <v>-</v>
      </c>
      <c r="M407" s="141" t="str">
        <f>IF(SP_SUL!AP427="","*",SP_SUL!AP427)</f>
        <v>-</v>
      </c>
      <c r="N407" s="141" t="str">
        <f>IF(SP_SUL!AM427="","*",SP_SUL!AM427)</f>
        <v>-</v>
      </c>
      <c r="O407" s="174" t="str">
        <f>IF(SP_SUL!BH427="","*",SP_SUL!BH427)</f>
        <v>*</v>
      </c>
      <c r="P407" s="91"/>
      <c r="Q407" s="145" t="str">
        <f>IF($A$2=1,IF(SP_SUL!BJ427="","*",SP_SUL!BJ427),IF(SP_SUL!BK427="","*",SP_SUL!BK427))</f>
        <v>*</v>
      </c>
    </row>
    <row r="408" spans="1:17" hidden="1">
      <c r="A408" s="98" t="str">
        <f>IF(SP_SUL!B428="","*",SP_SUL!B428)</f>
        <v>*</v>
      </c>
      <c r="B408" s="99" t="str">
        <f>IF(SP_SUL!X428="","*",SP_SUL!X428)</f>
        <v>*</v>
      </c>
      <c r="C408" s="100" t="str">
        <f>IF(SP_SUL!S428="","*",SP_SUL!S428)</f>
        <v>-</v>
      </c>
      <c r="D408" s="100" t="str">
        <f>IF(SP_SUL!T428="","*",SP_SUL!T428)</f>
        <v>-</v>
      </c>
      <c r="E408" s="100" t="str">
        <f>IF(SP_SUL!D428="","*",SP_SUL!D428)</f>
        <v>*</v>
      </c>
      <c r="F408" s="100" t="str">
        <f>IF(SP_SUL!H428="","*",SP_SUL!H428)</f>
        <v>*</v>
      </c>
      <c r="G408" s="100" t="str">
        <f>IF(SP_SUL!M428="","*",SP_SUL!M428)</f>
        <v>-</v>
      </c>
      <c r="H408" s="154" t="str">
        <f>IF(SP_SUL!K428="","*",SP_SUL!K428)</f>
        <v>*</v>
      </c>
      <c r="I408" s="132" t="str">
        <f>IF(SP_SUL!O428="","*",SP_SUL!O428)</f>
        <v>*</v>
      </c>
      <c r="J408" s="132" t="str">
        <f>IF(SP_SUL!P428="","*",SP_SUL!P428)</f>
        <v>*</v>
      </c>
      <c r="K408" s="141" t="str">
        <f>IF(SP_SUL!AK428="","*",SP_SUL!AK428)</f>
        <v>-</v>
      </c>
      <c r="L408" s="141" t="str">
        <f>IF(SP_SUL!AM428="","*",SP_SUL!AM428)</f>
        <v>-</v>
      </c>
      <c r="M408" s="141" t="str">
        <f>IF(SP_SUL!AP428="","*",SP_SUL!AP428)</f>
        <v>-</v>
      </c>
      <c r="N408" s="141" t="str">
        <f>IF(SP_SUL!AM428="","*",SP_SUL!AM428)</f>
        <v>-</v>
      </c>
      <c r="O408" s="174" t="str">
        <f>IF(SP_SUL!BH428="","*",SP_SUL!BH428)</f>
        <v>*</v>
      </c>
      <c r="P408" s="91"/>
      <c r="Q408" s="145" t="str">
        <f>IF($A$2=1,IF(SP_SUL!BJ428="","*",SP_SUL!BJ428),IF(SP_SUL!BK428="","*",SP_SUL!BK428))</f>
        <v>*</v>
      </c>
    </row>
    <row r="409" spans="1:17" hidden="1">
      <c r="A409" s="98" t="str">
        <f>IF(SP_SUL!B429="","*",SP_SUL!B429)</f>
        <v>*</v>
      </c>
      <c r="B409" s="99" t="str">
        <f>IF(SP_SUL!X429="","*",SP_SUL!X429)</f>
        <v>*</v>
      </c>
      <c r="C409" s="100" t="str">
        <f>IF(SP_SUL!S429="","*",SP_SUL!S429)</f>
        <v>-</v>
      </c>
      <c r="D409" s="100" t="str">
        <f>IF(SP_SUL!T429="","*",SP_SUL!T429)</f>
        <v>-</v>
      </c>
      <c r="E409" s="100" t="str">
        <f>IF(SP_SUL!D429="","*",SP_SUL!D429)</f>
        <v>*</v>
      </c>
      <c r="F409" s="100" t="str">
        <f>IF(SP_SUL!H429="","*",SP_SUL!H429)</f>
        <v>*</v>
      </c>
      <c r="G409" s="100" t="str">
        <f>IF(SP_SUL!M429="","*",SP_SUL!M429)</f>
        <v>-</v>
      </c>
      <c r="H409" s="154" t="str">
        <f>IF(SP_SUL!K429="","*",SP_SUL!K429)</f>
        <v>*</v>
      </c>
      <c r="I409" s="132" t="str">
        <f>IF(SP_SUL!O429="","*",SP_SUL!O429)</f>
        <v>*</v>
      </c>
      <c r="J409" s="132" t="str">
        <f>IF(SP_SUL!P429="","*",SP_SUL!P429)</f>
        <v>*</v>
      </c>
      <c r="K409" s="141" t="str">
        <f>IF(SP_SUL!AK429="","*",SP_SUL!AK429)</f>
        <v>-</v>
      </c>
      <c r="L409" s="141" t="str">
        <f>IF(SP_SUL!AM429="","*",SP_SUL!AM429)</f>
        <v>-</v>
      </c>
      <c r="M409" s="141" t="str">
        <f>IF(SP_SUL!AP429="","*",SP_SUL!AP429)</f>
        <v>-</v>
      </c>
      <c r="N409" s="141" t="str">
        <f>IF(SP_SUL!AM429="","*",SP_SUL!AM429)</f>
        <v>-</v>
      </c>
      <c r="O409" s="174" t="str">
        <f>IF(SP_SUL!BH429="","*",SP_SUL!BH429)</f>
        <v>*</v>
      </c>
      <c r="P409" s="91"/>
      <c r="Q409" s="145" t="str">
        <f>IF($A$2=1,IF(SP_SUL!BJ429="","*",SP_SUL!BJ429),IF(SP_SUL!BK429="","*",SP_SUL!BK429))</f>
        <v>*</v>
      </c>
    </row>
    <row r="410" spans="1:17" hidden="1">
      <c r="A410" s="98" t="str">
        <f>IF(SP_SUL!B430="","*",SP_SUL!B430)</f>
        <v>*</v>
      </c>
      <c r="B410" s="99" t="str">
        <f>IF(SP_SUL!X430="","*",SP_SUL!X430)</f>
        <v>*</v>
      </c>
      <c r="C410" s="100" t="str">
        <f>IF(SP_SUL!S430="","*",SP_SUL!S430)</f>
        <v>-</v>
      </c>
      <c r="D410" s="100" t="str">
        <f>IF(SP_SUL!T430="","*",SP_SUL!T430)</f>
        <v>-</v>
      </c>
      <c r="E410" s="100" t="str">
        <f>IF(SP_SUL!D430="","*",SP_SUL!D430)</f>
        <v>*</v>
      </c>
      <c r="F410" s="100" t="str">
        <f>IF(SP_SUL!H430="","*",SP_SUL!H430)</f>
        <v>*</v>
      </c>
      <c r="G410" s="100" t="str">
        <f>IF(SP_SUL!M430="","*",SP_SUL!M430)</f>
        <v>-</v>
      </c>
      <c r="H410" s="154" t="str">
        <f>IF(SP_SUL!K430="","*",SP_SUL!K430)</f>
        <v>*</v>
      </c>
      <c r="I410" s="132" t="str">
        <f>IF(SP_SUL!O430="","*",SP_SUL!O430)</f>
        <v>*</v>
      </c>
      <c r="J410" s="132" t="str">
        <f>IF(SP_SUL!P430="","*",SP_SUL!P430)</f>
        <v>*</v>
      </c>
      <c r="K410" s="141" t="str">
        <f>IF(SP_SUL!AK430="","*",SP_SUL!AK430)</f>
        <v>-</v>
      </c>
      <c r="L410" s="141" t="str">
        <f>IF(SP_SUL!AM430="","*",SP_SUL!AM430)</f>
        <v>-</v>
      </c>
      <c r="M410" s="141" t="str">
        <f>IF(SP_SUL!AP430="","*",SP_SUL!AP430)</f>
        <v>-</v>
      </c>
      <c r="N410" s="141" t="str">
        <f>IF(SP_SUL!AM430="","*",SP_SUL!AM430)</f>
        <v>-</v>
      </c>
      <c r="O410" s="174" t="str">
        <f>IF(SP_SUL!BH430="","*",SP_SUL!BH430)</f>
        <v>*</v>
      </c>
      <c r="P410" s="91"/>
      <c r="Q410" s="145" t="str">
        <f>IF($A$2=1,IF(SP_SUL!BJ430="","*",SP_SUL!BJ430),IF(SP_SUL!BK430="","*",SP_SUL!BK430))</f>
        <v>*</v>
      </c>
    </row>
    <row r="411" spans="1:17" hidden="1">
      <c r="A411" s="98" t="str">
        <f>IF(SP_SUL!B431="","*",SP_SUL!B431)</f>
        <v>*</v>
      </c>
      <c r="B411" s="99" t="str">
        <f>IF(SP_SUL!X431="","*",SP_SUL!X431)</f>
        <v>*</v>
      </c>
      <c r="C411" s="100" t="str">
        <f>IF(SP_SUL!S431="","*",SP_SUL!S431)</f>
        <v>-</v>
      </c>
      <c r="D411" s="100" t="str">
        <f>IF(SP_SUL!T431="","*",SP_SUL!T431)</f>
        <v>-</v>
      </c>
      <c r="E411" s="100" t="str">
        <f>IF(SP_SUL!D431="","*",SP_SUL!D431)</f>
        <v>*</v>
      </c>
      <c r="F411" s="100" t="str">
        <f>IF(SP_SUL!H431="","*",SP_SUL!H431)</f>
        <v>*</v>
      </c>
      <c r="G411" s="100" t="str">
        <f>IF(SP_SUL!M431="","*",SP_SUL!M431)</f>
        <v>-</v>
      </c>
      <c r="H411" s="154" t="str">
        <f>IF(SP_SUL!K431="","*",SP_SUL!K431)</f>
        <v>*</v>
      </c>
      <c r="I411" s="132" t="str">
        <f>IF(SP_SUL!O431="","*",SP_SUL!O431)</f>
        <v>*</v>
      </c>
      <c r="J411" s="132" t="str">
        <f>IF(SP_SUL!P431="","*",SP_SUL!P431)</f>
        <v>*</v>
      </c>
      <c r="K411" s="141" t="str">
        <f>IF(SP_SUL!AK431="","*",SP_SUL!AK431)</f>
        <v>-</v>
      </c>
      <c r="L411" s="141" t="str">
        <f>IF(SP_SUL!AM431="","*",SP_SUL!AM431)</f>
        <v>-</v>
      </c>
      <c r="M411" s="141" t="str">
        <f>IF(SP_SUL!AP431="","*",SP_SUL!AP431)</f>
        <v>-</v>
      </c>
      <c r="N411" s="141" t="str">
        <f>IF(SP_SUL!AM431="","*",SP_SUL!AM431)</f>
        <v>-</v>
      </c>
      <c r="O411" s="174" t="str">
        <f>IF(SP_SUL!BH431="","*",SP_SUL!BH431)</f>
        <v>*</v>
      </c>
      <c r="P411" s="91"/>
      <c r="Q411" s="145" t="str">
        <f>IF($A$2=1,IF(SP_SUL!BJ431="","*",SP_SUL!BJ431),IF(SP_SUL!BK431="","*",SP_SUL!BK431))</f>
        <v>*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 t="str">
        <f>IF(SP_SUL!B435="","*",SP_SUL!B435)</f>
        <v>*</v>
      </c>
      <c r="B414" s="99" t="str">
        <f>IF(SP_SUL!X435="","*",SP_SUL!X435)</f>
        <v>*</v>
      </c>
      <c r="C414" s="100" t="str">
        <f>IF(SP_SUL!S435="","*",SP_SUL!S435)</f>
        <v>-</v>
      </c>
      <c r="D414" s="100" t="str">
        <f>IF(SP_SUL!T435="","*",SP_SUL!T435)</f>
        <v>-</v>
      </c>
      <c r="E414" s="100" t="str">
        <f>IF(SP_SUL!D435="","*",SP_SUL!D435)</f>
        <v>*</v>
      </c>
      <c r="F414" s="100" t="str">
        <f>IF(SP_SUL!H435="","*",SP_SUL!H435)</f>
        <v>*</v>
      </c>
      <c r="G414" s="100" t="str">
        <f>IF(SP_SUL!M435="","*",SP_SUL!M435)</f>
        <v>-</v>
      </c>
      <c r="H414" s="154" t="str">
        <f>IF(SP_SUL!K435="","*",SP_SUL!K435)</f>
        <v>*</v>
      </c>
      <c r="I414" s="132" t="str">
        <f>IF(SP_SUL!O435="","*",SP_SUL!O435)</f>
        <v>*</v>
      </c>
      <c r="J414" s="132" t="str">
        <f>IF(SP_SUL!P435="","*",SP_SUL!P435)</f>
        <v>*</v>
      </c>
      <c r="K414" s="141" t="str">
        <f>IF(SP_SUL!AK435="","*",SP_SUL!AK435)</f>
        <v>-</v>
      </c>
      <c r="L414" s="141" t="str">
        <f>IF(SP_SUL!AM435="","*",SP_SUL!AM435)</f>
        <v>-</v>
      </c>
      <c r="M414" s="141" t="str">
        <f>IF(SP_SUL!AP435="","*",SP_SUL!AP435)</f>
        <v>-</v>
      </c>
      <c r="N414" s="141" t="str">
        <f>IF(SP_SUL!AM435="","*",SP_SUL!AM435)</f>
        <v>-</v>
      </c>
      <c r="O414" s="174" t="str">
        <f>IF(SP_SUL!BH435="","*",SP_SUL!BH435)</f>
        <v>*</v>
      </c>
      <c r="P414" s="91"/>
      <c r="Q414" s="145" t="str">
        <f>IF($A$2=1,IF(SP_SUL!BJ435="","*",SP_SUL!BJ435),IF(SP_SUL!BK435="","*",SP_SUL!BK435))</f>
        <v>*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 t="str">
        <f>IF(SP_SUL!B437="","*",SP_SUL!B437)</f>
        <v>*</v>
      </c>
      <c r="B416" s="99" t="str">
        <f>IF(SP_SUL!X437="","*",SP_SUL!X437)</f>
        <v>*</v>
      </c>
      <c r="C416" s="100" t="str">
        <f>IF(SP_SUL!S437="","*",SP_SUL!S437)</f>
        <v>-</v>
      </c>
      <c r="D416" s="100" t="str">
        <f>IF(SP_SUL!T437="","*",SP_SUL!T437)</f>
        <v>-</v>
      </c>
      <c r="E416" s="100" t="str">
        <f>IF(SP_SUL!D437="","*",SP_SUL!D437)</f>
        <v>*</v>
      </c>
      <c r="F416" s="100" t="str">
        <f>IF(SP_SUL!H437="","*",SP_SUL!H437)</f>
        <v>*</v>
      </c>
      <c r="G416" s="100" t="str">
        <f>IF(SP_SUL!M437="","*",SP_SUL!M437)</f>
        <v>-</v>
      </c>
      <c r="H416" s="154" t="str">
        <f>IF(SP_SUL!K437="","*",SP_SUL!K437)</f>
        <v>*</v>
      </c>
      <c r="I416" s="132" t="str">
        <f>IF(SP_SUL!O437="","*",SP_SUL!O437)</f>
        <v>*</v>
      </c>
      <c r="J416" s="132" t="str">
        <f>IF(SP_SUL!P437="","*",SP_SUL!P437)</f>
        <v>*</v>
      </c>
      <c r="K416" s="141" t="str">
        <f>IF(SP_SUL!AK437="","*",SP_SUL!AK437)</f>
        <v>-</v>
      </c>
      <c r="L416" s="141" t="str">
        <f>IF(SP_SUL!AM437="","*",SP_SUL!AM437)</f>
        <v>-</v>
      </c>
      <c r="M416" s="141" t="str">
        <f>IF(SP_SUL!AP437="","*",SP_SUL!AP437)</f>
        <v>-</v>
      </c>
      <c r="N416" s="141" t="str">
        <f>IF(SP_SUL!AM437="","*",SP_SUL!AM437)</f>
        <v>-</v>
      </c>
      <c r="O416" s="174" t="str">
        <f>IF(SP_SUL!BH437="","*",SP_SUL!BH437)</f>
        <v>*</v>
      </c>
      <c r="P416" s="91"/>
      <c r="Q416" s="145" t="str">
        <f>IF($A$2=1,IF(SP_SUL!BJ437="","*",SP_SUL!BJ437),IF(SP_SUL!BK437="","*",SP_SUL!BK437))</f>
        <v>*</v>
      </c>
    </row>
    <row r="417" spans="1:17" hidden="1">
      <c r="A417" s="98" t="str">
        <f>IF(SP_SUL!B438="","*",SP_SUL!B438)</f>
        <v>*</v>
      </c>
      <c r="B417" s="99" t="str">
        <f>IF(SP_SUL!X438="","*",SP_SUL!X438)</f>
        <v>*</v>
      </c>
      <c r="C417" s="100" t="str">
        <f>IF(SP_SUL!S438="","*",SP_SUL!S438)</f>
        <v>-</v>
      </c>
      <c r="D417" s="100" t="str">
        <f>IF(SP_SUL!T438="","*",SP_SUL!T438)</f>
        <v>-</v>
      </c>
      <c r="E417" s="100" t="str">
        <f>IF(SP_SUL!D438="","*",SP_SUL!D438)</f>
        <v>*</v>
      </c>
      <c r="F417" s="100" t="str">
        <f>IF(SP_SUL!H438="","*",SP_SUL!H438)</f>
        <v>*</v>
      </c>
      <c r="G417" s="100" t="str">
        <f>IF(SP_SUL!M438="","*",SP_SUL!M438)</f>
        <v>-</v>
      </c>
      <c r="H417" s="154" t="str">
        <f>IF(SP_SUL!K438="","*",SP_SUL!K438)</f>
        <v>*</v>
      </c>
      <c r="I417" s="132" t="str">
        <f>IF(SP_SUL!O438="","*",SP_SUL!O438)</f>
        <v>*</v>
      </c>
      <c r="J417" s="132" t="str">
        <f>IF(SP_SUL!P438="","*",SP_SUL!P438)</f>
        <v>*</v>
      </c>
      <c r="K417" s="141" t="str">
        <f>IF(SP_SUL!AK438="","*",SP_SUL!AK438)</f>
        <v>-</v>
      </c>
      <c r="L417" s="141" t="str">
        <f>IF(SP_SUL!AM438="","*",SP_SUL!AM438)</f>
        <v>-</v>
      </c>
      <c r="M417" s="141" t="str">
        <f>IF(SP_SUL!AP438="","*",SP_SUL!AP438)</f>
        <v>-</v>
      </c>
      <c r="N417" s="141" t="str">
        <f>IF(SP_SUL!AM438="","*",SP_SUL!AM438)</f>
        <v>-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 t="str">
        <f>IF(SP_SUL!B439="","*",SP_SUL!B439)</f>
        <v>*</v>
      </c>
      <c r="B418" s="99" t="str">
        <f>IF(SP_SUL!X439="","*",SP_SUL!X439)</f>
        <v>*</v>
      </c>
      <c r="C418" s="100" t="str">
        <f>IF(SP_SUL!S439="","*",SP_SUL!S439)</f>
        <v>-</v>
      </c>
      <c r="D418" s="100" t="str">
        <f>IF(SP_SUL!T439="","*",SP_SUL!T439)</f>
        <v>-</v>
      </c>
      <c r="E418" s="100" t="str">
        <f>IF(SP_SUL!D439="","*",SP_SUL!D439)</f>
        <v>*</v>
      </c>
      <c r="F418" s="100" t="str">
        <f>IF(SP_SUL!H439="","*",SP_SUL!H439)</f>
        <v>*</v>
      </c>
      <c r="G418" s="100" t="str">
        <f>IF(SP_SUL!M439="","*",SP_SUL!M439)</f>
        <v>-</v>
      </c>
      <c r="H418" s="154" t="str">
        <f>IF(SP_SUL!K439="","*",SP_SUL!K439)</f>
        <v>*</v>
      </c>
      <c r="I418" s="132" t="str">
        <f>IF(SP_SUL!O439="","*",SP_SUL!O439)</f>
        <v>*</v>
      </c>
      <c r="J418" s="132" t="str">
        <f>IF(SP_SUL!P439="","*",SP_SUL!P439)</f>
        <v>*</v>
      </c>
      <c r="K418" s="141" t="str">
        <f>IF(SP_SUL!AK439="","*",SP_SUL!AK439)</f>
        <v>-</v>
      </c>
      <c r="L418" s="141" t="str">
        <f>IF(SP_SUL!AM439="","*",SP_SUL!AM439)</f>
        <v>-</v>
      </c>
      <c r="M418" s="141" t="str">
        <f>IF(SP_SUL!AP439="","*",SP_SUL!AP439)</f>
        <v>-</v>
      </c>
      <c r="N418" s="141" t="str">
        <f>IF(SP_SUL!AM439="","*",SP_SUL!AM439)</f>
        <v>-</v>
      </c>
      <c r="O418" s="174" t="str">
        <f>IF(SP_SUL!BH439="","*",SP_SUL!BH439)</f>
        <v>*</v>
      </c>
      <c r="P418" s="91"/>
      <c r="Q418" s="145" t="str">
        <f>IF($A$2=1,IF(SP_SUL!BJ439="","*",SP_SUL!BJ439),IF(SP_SUL!BK439="","*",SP_SUL!BK439))</f>
        <v>*</v>
      </c>
    </row>
    <row r="419" spans="1:17" hidden="1">
      <c r="A419" s="98" t="str">
        <f>IF(SP_SUL!B440="","*",SP_SUL!B440)</f>
        <v>*</v>
      </c>
      <c r="B419" s="99" t="str">
        <f>IF(SP_SUL!X440="","*",SP_SUL!X440)</f>
        <v>*</v>
      </c>
      <c r="C419" s="100" t="str">
        <f>IF(SP_SUL!S440="","*",SP_SUL!S440)</f>
        <v>-</v>
      </c>
      <c r="D419" s="100" t="str">
        <f>IF(SP_SUL!T440="","*",SP_SUL!T440)</f>
        <v>-</v>
      </c>
      <c r="E419" s="100" t="str">
        <f>IF(SP_SUL!D440="","*",SP_SUL!D440)</f>
        <v>*</v>
      </c>
      <c r="F419" s="100" t="str">
        <f>IF(SP_SUL!H440="","*",SP_SUL!H440)</f>
        <v>*</v>
      </c>
      <c r="G419" s="100" t="str">
        <f>IF(SP_SUL!M440="","*",SP_SUL!M440)</f>
        <v>-</v>
      </c>
      <c r="H419" s="154" t="str">
        <f>IF(SP_SUL!K440="","*",SP_SUL!K440)</f>
        <v>*</v>
      </c>
      <c r="I419" s="132" t="str">
        <f>IF(SP_SUL!O440="","*",SP_SUL!O440)</f>
        <v>*</v>
      </c>
      <c r="J419" s="132" t="str">
        <f>IF(SP_SUL!P440="","*",SP_SUL!P440)</f>
        <v>*</v>
      </c>
      <c r="K419" s="141" t="str">
        <f>IF(SP_SUL!AK440="","*",SP_SUL!AK440)</f>
        <v>-</v>
      </c>
      <c r="L419" s="141" t="str">
        <f>IF(SP_SUL!AM440="","*",SP_SUL!AM440)</f>
        <v>-</v>
      </c>
      <c r="M419" s="141" t="str">
        <f>IF(SP_SUL!AP440="","*",SP_SUL!AP440)</f>
        <v>-</v>
      </c>
      <c r="N419" s="141" t="str">
        <f>IF(SP_SUL!AM440="","*",SP_SUL!AM440)</f>
        <v>-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 t="str">
        <f>IF(SP_SUL!B441="","*",SP_SUL!B441)</f>
        <v>*</v>
      </c>
      <c r="B420" s="99" t="str">
        <f>IF(SP_SUL!X441="","*",SP_SUL!X441)</f>
        <v>*</v>
      </c>
      <c r="C420" s="100" t="str">
        <f>IF(SP_SUL!S441="","*",SP_SUL!S441)</f>
        <v>-</v>
      </c>
      <c r="D420" s="100" t="str">
        <f>IF(SP_SUL!T441="","*",SP_SUL!T441)</f>
        <v>-</v>
      </c>
      <c r="E420" s="100" t="str">
        <f>IF(SP_SUL!D441="","*",SP_SUL!D441)</f>
        <v>*</v>
      </c>
      <c r="F420" s="100" t="str">
        <f>IF(SP_SUL!H441="","*",SP_SUL!H441)</f>
        <v>*</v>
      </c>
      <c r="G420" s="100" t="str">
        <f>IF(SP_SUL!M441="","*",SP_SUL!M441)</f>
        <v>-</v>
      </c>
      <c r="H420" s="154" t="str">
        <f>IF(SP_SUL!K441="","*",SP_SUL!K441)</f>
        <v>*</v>
      </c>
      <c r="I420" s="132" t="str">
        <f>IF(SP_SUL!O441="","*",SP_SUL!O441)</f>
        <v>*</v>
      </c>
      <c r="J420" s="132" t="str">
        <f>IF(SP_SUL!P441="","*",SP_SUL!P441)</f>
        <v>*</v>
      </c>
      <c r="K420" s="141" t="str">
        <f>IF(SP_SUL!AK441="","*",SP_SUL!AK441)</f>
        <v>-</v>
      </c>
      <c r="L420" s="141" t="str">
        <f>IF(SP_SUL!AM441="","*",SP_SUL!AM441)</f>
        <v>-</v>
      </c>
      <c r="M420" s="141" t="str">
        <f>IF(SP_SUL!AP441="","*",SP_SUL!AP441)</f>
        <v>-</v>
      </c>
      <c r="N420" s="141" t="str">
        <f>IF(SP_SUL!AM441="","*",SP_SUL!AM441)</f>
        <v>-</v>
      </c>
      <c r="O420" s="174" t="str">
        <f>IF(SP_SUL!BH441="","*",SP_SUL!BH441)</f>
        <v>*</v>
      </c>
      <c r="P420" s="91"/>
      <c r="Q420" s="145" t="str">
        <f>IF($A$2=1,IF(SP_SUL!BJ441="","*",SP_SUL!BJ441),IF(SP_SUL!BK441="","*",SP_SUL!BK441))</f>
        <v>*</v>
      </c>
    </row>
    <row r="421" spans="1:17" hidden="1">
      <c r="A421" s="98" t="str">
        <f>IF(SP_SUL!B442="","*",SP_SUL!B442)</f>
        <v>*</v>
      </c>
      <c r="B421" s="99" t="str">
        <f>IF(SP_SUL!X442="","*",SP_SUL!X442)</f>
        <v>*</v>
      </c>
      <c r="C421" s="100" t="str">
        <f>IF(SP_SUL!S442="","*",SP_SUL!S442)</f>
        <v>-</v>
      </c>
      <c r="D421" s="100" t="str">
        <f>IF(SP_SUL!T442="","*",SP_SUL!T442)</f>
        <v>-</v>
      </c>
      <c r="E421" s="100" t="str">
        <f>IF(SP_SUL!D442="","*",SP_SUL!D442)</f>
        <v>*</v>
      </c>
      <c r="F421" s="100" t="str">
        <f>IF(SP_SUL!H442="","*",SP_SUL!H442)</f>
        <v>*</v>
      </c>
      <c r="G421" s="100" t="str">
        <f>IF(SP_SUL!M442="","*",SP_SUL!M442)</f>
        <v>-</v>
      </c>
      <c r="H421" s="154" t="str">
        <f>IF(SP_SUL!K442="","*",SP_SUL!K442)</f>
        <v>*</v>
      </c>
      <c r="I421" s="132" t="str">
        <f>IF(SP_SUL!O442="","*",SP_SUL!O442)</f>
        <v>*</v>
      </c>
      <c r="J421" s="132" t="str">
        <f>IF(SP_SUL!P442="","*",SP_SUL!P442)</f>
        <v>*</v>
      </c>
      <c r="K421" s="141" t="str">
        <f>IF(SP_SUL!AK442="","*",SP_SUL!AK442)</f>
        <v>-</v>
      </c>
      <c r="L421" s="141" t="str">
        <f>IF(SP_SUL!AM442="","*",SP_SUL!AM442)</f>
        <v>-</v>
      </c>
      <c r="M421" s="141" t="str">
        <f>IF(SP_SUL!AP442="","*",SP_SUL!AP442)</f>
        <v>-</v>
      </c>
      <c r="N421" s="141" t="str">
        <f>IF(SP_SUL!AM442="","*",SP_SUL!AM442)</f>
        <v>-</v>
      </c>
      <c r="O421" s="174" t="str">
        <f>IF(SP_SUL!BH442="","*",SP_SUL!BH442)</f>
        <v>*</v>
      </c>
      <c r="P421" s="91"/>
      <c r="Q421" s="145" t="str">
        <f>IF($A$2=1,IF(SP_SUL!BJ442="","*",SP_SUL!BJ442),IF(SP_SUL!BK442="","*",SP_SUL!BK442))</f>
        <v>*</v>
      </c>
    </row>
    <row r="422" spans="1:17" hidden="1">
      <c r="A422" s="98" t="str">
        <f>IF(SP_SUL!B443="","*",SP_SUL!B443)</f>
        <v>*</v>
      </c>
      <c r="B422" s="99" t="str">
        <f>IF(SP_SUL!X443="","*",SP_SUL!X443)</f>
        <v>*</v>
      </c>
      <c r="C422" s="100" t="str">
        <f>IF(SP_SUL!S443="","*",SP_SUL!S443)</f>
        <v>-</v>
      </c>
      <c r="D422" s="100" t="str">
        <f>IF(SP_SUL!T443="","*",SP_SUL!T443)</f>
        <v>-</v>
      </c>
      <c r="E422" s="100" t="str">
        <f>IF(SP_SUL!D443="","*",SP_SUL!D443)</f>
        <v>*</v>
      </c>
      <c r="F422" s="100" t="str">
        <f>IF(SP_SUL!H443="","*",SP_SUL!H443)</f>
        <v>*</v>
      </c>
      <c r="G422" s="100" t="str">
        <f>IF(SP_SUL!M443="","*",SP_SUL!M443)</f>
        <v>-</v>
      </c>
      <c r="H422" s="154" t="str">
        <f>IF(SP_SUL!K443="","*",SP_SUL!K443)</f>
        <v>*</v>
      </c>
      <c r="I422" s="132" t="str">
        <f>IF(SP_SUL!O443="","*",SP_SUL!O443)</f>
        <v>*</v>
      </c>
      <c r="J422" s="132" t="str">
        <f>IF(SP_SUL!P443="","*",SP_SUL!P443)</f>
        <v>*</v>
      </c>
      <c r="K422" s="141" t="str">
        <f>IF(SP_SUL!AK443="","*",SP_SUL!AK443)</f>
        <v>-</v>
      </c>
      <c r="L422" s="141" t="str">
        <f>IF(SP_SUL!AM443="","*",SP_SUL!AM443)</f>
        <v>-</v>
      </c>
      <c r="M422" s="141" t="str">
        <f>IF(SP_SUL!AP443="","*",SP_SUL!AP443)</f>
        <v>-</v>
      </c>
      <c r="N422" s="141" t="str">
        <f>IF(SP_SUL!AM443="","*",SP_SUL!AM443)</f>
        <v>-</v>
      </c>
      <c r="O422" s="174" t="str">
        <f>IF(SP_SUL!BH443="","*",SP_SUL!BH443)</f>
        <v>*</v>
      </c>
      <c r="P422" s="91"/>
      <c r="Q422" s="145" t="str">
        <f>IF($A$2=1,IF(SP_SUL!BJ443="","*",SP_SUL!BJ443),IF(SP_SUL!BK443="","*",SP_SUL!BK443))</f>
        <v>*</v>
      </c>
    </row>
    <row r="423" spans="1:17" hidden="1">
      <c r="A423" s="98" t="str">
        <f>IF(SP_SUL!B444="","*",SP_SUL!B444)</f>
        <v>*</v>
      </c>
      <c r="B423" s="99" t="str">
        <f>IF(SP_SUL!X444="","*",SP_SUL!X444)</f>
        <v>*</v>
      </c>
      <c r="C423" s="100" t="str">
        <f>IF(SP_SUL!S444="","*",SP_SUL!S444)</f>
        <v>-</v>
      </c>
      <c r="D423" s="100" t="str">
        <f>IF(SP_SUL!T444="","*",SP_SUL!T444)</f>
        <v>-</v>
      </c>
      <c r="E423" s="100" t="str">
        <f>IF(SP_SUL!D444="","*",SP_SUL!D444)</f>
        <v>*</v>
      </c>
      <c r="F423" s="100" t="str">
        <f>IF(SP_SUL!H444="","*",SP_SUL!H444)</f>
        <v>*</v>
      </c>
      <c r="G423" s="100" t="str">
        <f>IF(SP_SUL!M444="","*",SP_SUL!M444)</f>
        <v>-</v>
      </c>
      <c r="H423" s="154" t="str">
        <f>IF(SP_SUL!K444="","*",SP_SUL!K444)</f>
        <v>*</v>
      </c>
      <c r="I423" s="132" t="str">
        <f>IF(SP_SUL!O444="","*",SP_SUL!O444)</f>
        <v>*</v>
      </c>
      <c r="J423" s="132" t="str">
        <f>IF(SP_SUL!P444="","*",SP_SUL!P444)</f>
        <v>*</v>
      </c>
      <c r="K423" s="141" t="str">
        <f>IF(SP_SUL!AK444="","*",SP_SUL!AK444)</f>
        <v>-</v>
      </c>
      <c r="L423" s="141" t="str">
        <f>IF(SP_SUL!AM444="","*",SP_SUL!AM444)</f>
        <v>-</v>
      </c>
      <c r="M423" s="141" t="str">
        <f>IF(SP_SUL!AP444="","*",SP_SUL!AP444)</f>
        <v>-</v>
      </c>
      <c r="N423" s="141" t="str">
        <f>IF(SP_SUL!AM444="","*",SP_SUL!AM444)</f>
        <v>-</v>
      </c>
      <c r="O423" s="174" t="str">
        <f>IF(SP_SUL!BH444="","*",SP_SUL!BH444)</f>
        <v>*</v>
      </c>
      <c r="P423" s="91"/>
      <c r="Q423" s="145" t="str">
        <f>IF($A$2=1,IF(SP_SUL!BJ444="","*",SP_SUL!BJ444),IF(SP_SUL!BK444="","*",SP_SUL!BK444))</f>
        <v>*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 t="str">
        <f>IF(SP_SUL!B448="","*",SP_SUL!B448)</f>
        <v>*</v>
      </c>
      <c r="B427" s="99" t="str">
        <f>IF(SP_SUL!X448="","*",SP_SUL!X448)</f>
        <v>*</v>
      </c>
      <c r="C427" s="100" t="str">
        <f>IF(SP_SUL!S448="","*",SP_SUL!S448)</f>
        <v>-</v>
      </c>
      <c r="D427" s="100" t="str">
        <f>IF(SP_SUL!T448="","*",SP_SUL!T448)</f>
        <v>-</v>
      </c>
      <c r="E427" s="100" t="str">
        <f>IF(SP_SUL!D448="","*",SP_SUL!D448)</f>
        <v>*</v>
      </c>
      <c r="F427" s="100" t="str">
        <f>IF(SP_SUL!H448="","*",SP_SUL!H448)</f>
        <v>*</v>
      </c>
      <c r="G427" s="100" t="str">
        <f>IF(SP_SUL!M448="","*",SP_SUL!M448)</f>
        <v>-</v>
      </c>
      <c r="H427" s="154" t="str">
        <f>IF(SP_SUL!K448="","*",SP_SUL!K448)</f>
        <v>*</v>
      </c>
      <c r="I427" s="132" t="str">
        <f>IF(SP_SUL!O448="","*",SP_SUL!O448)</f>
        <v>*</v>
      </c>
      <c r="J427" s="132" t="str">
        <f>IF(SP_SUL!P448="","*",SP_SUL!P448)</f>
        <v>*</v>
      </c>
      <c r="K427" s="141" t="str">
        <f>IF(SP_SUL!AK448="","*",SP_SUL!AK448)</f>
        <v>-</v>
      </c>
      <c r="L427" s="141" t="str">
        <f>IF(SP_SUL!AM448="","*",SP_SUL!AM448)</f>
        <v>-</v>
      </c>
      <c r="M427" s="141" t="str">
        <f>IF(SP_SUL!AP448="","*",SP_SUL!AP448)</f>
        <v>-</v>
      </c>
      <c r="N427" s="141" t="str">
        <f>IF(SP_SUL!AM448="","*",SP_SUL!AM448)</f>
        <v>-</v>
      </c>
      <c r="O427" s="174" t="str">
        <f>IF(SP_SUL!BH448="","*",SP_SUL!BH448)</f>
        <v>*</v>
      </c>
      <c r="P427" s="91"/>
      <c r="Q427" s="145" t="str">
        <f>IF($A$2=1,IF(SP_SUL!BJ448="","*",SP_SUL!BJ448),IF(SP_SUL!BK448="","*",SP_SUL!BK448))</f>
        <v>*</v>
      </c>
    </row>
    <row r="428" spans="1:17" hidden="1">
      <c r="A428" s="98" t="str">
        <f>IF(SP_SUL!B449="","*",SP_SUL!B449)</f>
        <v>*</v>
      </c>
      <c r="B428" s="99" t="str">
        <f>IF(SP_SUL!X449="","*",SP_SUL!X449)</f>
        <v>*</v>
      </c>
      <c r="C428" s="100" t="str">
        <f>IF(SP_SUL!S449="","*",SP_SUL!S449)</f>
        <v>-</v>
      </c>
      <c r="D428" s="100" t="str">
        <f>IF(SP_SUL!T449="","*",SP_SUL!T449)</f>
        <v>-</v>
      </c>
      <c r="E428" s="100" t="str">
        <f>IF(SP_SUL!D449="","*",SP_SUL!D449)</f>
        <v>*</v>
      </c>
      <c r="F428" s="100" t="str">
        <f>IF(SP_SUL!H449="","*",SP_SUL!H449)</f>
        <v>*</v>
      </c>
      <c r="G428" s="100" t="str">
        <f>IF(SP_SUL!M449="","*",SP_SUL!M449)</f>
        <v>-</v>
      </c>
      <c r="H428" s="154" t="str">
        <f>IF(SP_SUL!K449="","*",SP_SUL!K449)</f>
        <v>*</v>
      </c>
      <c r="I428" s="132" t="str">
        <f>IF(SP_SUL!O449="","*",SP_SUL!O449)</f>
        <v>*</v>
      </c>
      <c r="J428" s="132" t="str">
        <f>IF(SP_SUL!P449="","*",SP_SUL!P449)</f>
        <v>*</v>
      </c>
      <c r="K428" s="141" t="str">
        <f>IF(SP_SUL!AK449="","*",SP_SUL!AK449)</f>
        <v>-</v>
      </c>
      <c r="L428" s="141" t="str">
        <f>IF(SP_SUL!AM449="","*",SP_SUL!AM449)</f>
        <v>-</v>
      </c>
      <c r="M428" s="141" t="str">
        <f>IF(SP_SUL!AP449="","*",SP_SUL!AP449)</f>
        <v>-</v>
      </c>
      <c r="N428" s="141" t="str">
        <f>IF(SP_SUL!AM449="","*",SP_SUL!AM449)</f>
        <v>-</v>
      </c>
      <c r="O428" s="174" t="str">
        <f>IF(SP_SUL!BH449="","*",SP_SUL!BH449)</f>
        <v>*</v>
      </c>
      <c r="P428" s="91"/>
      <c r="Q428" s="145" t="str">
        <f>IF($A$2=1,IF(SP_SUL!BJ449="","*",SP_SUL!BJ449),IF(SP_SUL!BK449="","*",SP_SUL!BK449))</f>
        <v>*</v>
      </c>
    </row>
    <row r="429" spans="1:17" hidden="1">
      <c r="A429" s="98" t="str">
        <f>IF(SP_SUL!B450="","*",SP_SUL!B450)</f>
        <v>*</v>
      </c>
      <c r="B429" s="99" t="str">
        <f>IF(SP_SUL!X450="","*",SP_SUL!X450)</f>
        <v>*</v>
      </c>
      <c r="C429" s="100" t="str">
        <f>IF(SP_SUL!S450="","*",SP_SUL!S450)</f>
        <v>-</v>
      </c>
      <c r="D429" s="100" t="str">
        <f>IF(SP_SUL!T450="","*",SP_SUL!T450)</f>
        <v>-</v>
      </c>
      <c r="E429" s="100" t="str">
        <f>IF(SP_SUL!D450="","*",SP_SUL!D450)</f>
        <v>*</v>
      </c>
      <c r="F429" s="100" t="str">
        <f>IF(SP_SUL!H450="","*",SP_SUL!H450)</f>
        <v>*</v>
      </c>
      <c r="G429" s="100" t="str">
        <f>IF(SP_SUL!M450="","*",SP_SUL!M450)</f>
        <v>-</v>
      </c>
      <c r="H429" s="154" t="str">
        <f>IF(SP_SUL!K450="","*",SP_SUL!K450)</f>
        <v>*</v>
      </c>
      <c r="I429" s="132" t="str">
        <f>IF(SP_SUL!O450="","*",SP_SUL!O450)</f>
        <v>*</v>
      </c>
      <c r="J429" s="132" t="str">
        <f>IF(SP_SUL!P450="","*",SP_SUL!P450)</f>
        <v>*</v>
      </c>
      <c r="K429" s="141" t="str">
        <f>IF(SP_SUL!AK450="","*",SP_SUL!AK450)</f>
        <v>-</v>
      </c>
      <c r="L429" s="141" t="str">
        <f>IF(SP_SUL!AM450="","*",SP_SUL!AM450)</f>
        <v>-</v>
      </c>
      <c r="M429" s="141" t="str">
        <f>IF(SP_SUL!AP450="","*",SP_SUL!AP450)</f>
        <v>-</v>
      </c>
      <c r="N429" s="141" t="str">
        <f>IF(SP_SUL!AM450="","*",SP_SUL!AM450)</f>
        <v>-</v>
      </c>
      <c r="O429" s="174" t="str">
        <f>IF(SP_SUL!BH450="","*",SP_SUL!BH450)</f>
        <v>*</v>
      </c>
      <c r="P429" s="91"/>
      <c r="Q429" s="145" t="str">
        <f>IF($A$2=1,IF(SP_SUL!BJ450="","*",SP_SUL!BJ450),IF(SP_SUL!BK450="","*",SP_SUL!BK450))</f>
        <v>*</v>
      </c>
    </row>
    <row r="430" spans="1:17" hidden="1">
      <c r="A430" s="98" t="str">
        <f>IF(SP_SUL!B451="","*",SP_SUL!B451)</f>
        <v>*</v>
      </c>
      <c r="B430" s="99" t="str">
        <f>IF(SP_SUL!X451="","*",SP_SUL!X451)</f>
        <v>*</v>
      </c>
      <c r="C430" s="100" t="str">
        <f>IF(SP_SUL!S451="","*",SP_SUL!S451)</f>
        <v>-</v>
      </c>
      <c r="D430" s="100" t="str">
        <f>IF(SP_SUL!T451="","*",SP_SUL!T451)</f>
        <v>-</v>
      </c>
      <c r="E430" s="100" t="str">
        <f>IF(SP_SUL!D451="","*",SP_SUL!D451)</f>
        <v>*</v>
      </c>
      <c r="F430" s="100" t="str">
        <f>IF(SP_SUL!H451="","*",SP_SUL!H451)</f>
        <v>*</v>
      </c>
      <c r="G430" s="100" t="str">
        <f>IF(SP_SUL!M451="","*",SP_SUL!M451)</f>
        <v>-</v>
      </c>
      <c r="H430" s="154" t="str">
        <f>IF(SP_SUL!K451="","*",SP_SUL!K451)</f>
        <v>*</v>
      </c>
      <c r="I430" s="132" t="str">
        <f>IF(SP_SUL!O451="","*",SP_SUL!O451)</f>
        <v>*</v>
      </c>
      <c r="J430" s="132" t="str">
        <f>IF(SP_SUL!P451="","*",SP_SUL!P451)</f>
        <v>*</v>
      </c>
      <c r="K430" s="141" t="str">
        <f>IF(SP_SUL!AK451="","*",SP_SUL!AK451)</f>
        <v>-</v>
      </c>
      <c r="L430" s="141" t="str">
        <f>IF(SP_SUL!AM451="","*",SP_SUL!AM451)</f>
        <v>-</v>
      </c>
      <c r="M430" s="141" t="str">
        <f>IF(SP_SUL!AP451="","*",SP_SUL!AP451)</f>
        <v>-</v>
      </c>
      <c r="N430" s="141" t="str">
        <f>IF(SP_SUL!AM451="","*",SP_SUL!AM451)</f>
        <v>-</v>
      </c>
      <c r="O430" s="174" t="str">
        <f>IF(SP_SUL!BH451="","*",SP_SUL!BH451)</f>
        <v>*</v>
      </c>
      <c r="P430" s="91"/>
      <c r="Q430" s="145" t="str">
        <f>IF($A$2=1,IF(SP_SUL!BJ451="","*",SP_SUL!BJ451),IF(SP_SUL!BK451="","*",SP_SUL!BK451))</f>
        <v>*</v>
      </c>
    </row>
    <row r="431" spans="1:17" hidden="1">
      <c r="A431" s="98" t="str">
        <f>IF(SP_SUL!B452="","*",SP_SUL!B452)</f>
        <v>*</v>
      </c>
      <c r="B431" s="99" t="str">
        <f>IF(SP_SUL!X452="","*",SP_SUL!X452)</f>
        <v>*</v>
      </c>
      <c r="C431" s="100" t="str">
        <f>IF(SP_SUL!S452="","*",SP_SUL!S452)</f>
        <v>-</v>
      </c>
      <c r="D431" s="100" t="str">
        <f>IF(SP_SUL!T452="","*",SP_SUL!T452)</f>
        <v>-</v>
      </c>
      <c r="E431" s="100" t="str">
        <f>IF(SP_SUL!D452="","*",SP_SUL!D452)</f>
        <v>*</v>
      </c>
      <c r="F431" s="100" t="str">
        <f>IF(SP_SUL!H452="","*",SP_SUL!H452)</f>
        <v>*</v>
      </c>
      <c r="G431" s="100" t="str">
        <f>IF(SP_SUL!M452="","*",SP_SUL!M452)</f>
        <v>-</v>
      </c>
      <c r="H431" s="154" t="str">
        <f>IF(SP_SUL!K452="","*",SP_SUL!K452)</f>
        <v>*</v>
      </c>
      <c r="I431" s="132" t="str">
        <f>IF(SP_SUL!O452="","*",SP_SUL!O452)</f>
        <v>*</v>
      </c>
      <c r="J431" s="132" t="str">
        <f>IF(SP_SUL!P452="","*",SP_SUL!P452)</f>
        <v>*</v>
      </c>
      <c r="K431" s="141" t="str">
        <f>IF(SP_SUL!AK452="","*",SP_SUL!AK452)</f>
        <v>-</v>
      </c>
      <c r="L431" s="141" t="str">
        <f>IF(SP_SUL!AM452="","*",SP_SUL!AM452)</f>
        <v>-</v>
      </c>
      <c r="M431" s="141" t="str">
        <f>IF(SP_SUL!AP452="","*",SP_SUL!AP452)</f>
        <v>-</v>
      </c>
      <c r="N431" s="141" t="str">
        <f>IF(SP_SUL!AM452="","*",SP_SUL!AM452)</f>
        <v>-</v>
      </c>
      <c r="O431" s="174" t="str">
        <f>IF(SP_SUL!BH452="","*",SP_SUL!BH452)</f>
        <v>*</v>
      </c>
      <c r="P431" s="91"/>
      <c r="Q431" s="145" t="str">
        <f>IF($A$2=1,IF(SP_SUL!BJ452="","*",SP_SUL!BJ452),IF(SP_SUL!BK452="","*",SP_SUL!BK452))</f>
        <v>*</v>
      </c>
    </row>
    <row r="432" spans="1:17" hidden="1">
      <c r="A432" s="98" t="str">
        <f>IF(SP_SUL!B453="","*",SP_SUL!B453)</f>
        <v>*</v>
      </c>
      <c r="B432" s="99" t="str">
        <f>IF(SP_SUL!X453="","*",SP_SUL!X453)</f>
        <v>*</v>
      </c>
      <c r="C432" s="100" t="str">
        <f>IF(SP_SUL!S453="","*",SP_SUL!S453)</f>
        <v>-</v>
      </c>
      <c r="D432" s="100" t="str">
        <f>IF(SP_SUL!T453="","*",SP_SUL!T453)</f>
        <v>-</v>
      </c>
      <c r="E432" s="100" t="str">
        <f>IF(SP_SUL!D453="","*",SP_SUL!D453)</f>
        <v>*</v>
      </c>
      <c r="F432" s="100" t="str">
        <f>IF(SP_SUL!H453="","*",SP_SUL!H453)</f>
        <v>*</v>
      </c>
      <c r="G432" s="100" t="str">
        <f>IF(SP_SUL!M453="","*",SP_SUL!M453)</f>
        <v>-</v>
      </c>
      <c r="H432" s="154" t="str">
        <f>IF(SP_SUL!K453="","*",SP_SUL!K453)</f>
        <v>*</v>
      </c>
      <c r="I432" s="132" t="str">
        <f>IF(SP_SUL!O453="","*",SP_SUL!O453)</f>
        <v>*</v>
      </c>
      <c r="J432" s="132" t="str">
        <f>IF(SP_SUL!P453="","*",SP_SUL!P453)</f>
        <v>*</v>
      </c>
      <c r="K432" s="141" t="str">
        <f>IF(SP_SUL!AK453="","*",SP_SUL!AK453)</f>
        <v>-</v>
      </c>
      <c r="L432" s="141" t="str">
        <f>IF(SP_SUL!AM453="","*",SP_SUL!AM453)</f>
        <v>-</v>
      </c>
      <c r="M432" s="141" t="str">
        <f>IF(SP_SUL!AP453="","*",SP_SUL!AP453)</f>
        <v>-</v>
      </c>
      <c r="N432" s="141" t="str">
        <f>IF(SP_SUL!AM453="","*",SP_SUL!AM453)</f>
        <v>-</v>
      </c>
      <c r="O432" s="174" t="str">
        <f>IF(SP_SUL!BH453="","*",SP_SUL!BH453)</f>
        <v>*</v>
      </c>
      <c r="P432" s="91"/>
      <c r="Q432" s="145" t="str">
        <f>IF($A$2=1,IF(SP_SUL!BJ453="","*",SP_SUL!BJ453),IF(SP_SUL!BK453="","*",SP_SUL!BK453))</f>
        <v>*</v>
      </c>
    </row>
    <row r="433" spans="1:17" hidden="1">
      <c r="A433" s="98" t="str">
        <f>IF(SP_SUL!B454="","*",SP_SUL!B454)</f>
        <v>*</v>
      </c>
      <c r="B433" s="99" t="str">
        <f>IF(SP_SUL!X454="","*",SP_SUL!X454)</f>
        <v>*</v>
      </c>
      <c r="C433" s="100" t="str">
        <f>IF(SP_SUL!S454="","*",SP_SUL!S454)</f>
        <v>-</v>
      </c>
      <c r="D433" s="100" t="str">
        <f>IF(SP_SUL!T454="","*",SP_SUL!T454)</f>
        <v>-</v>
      </c>
      <c r="E433" s="100" t="str">
        <f>IF(SP_SUL!D454="","*",SP_SUL!D454)</f>
        <v>*</v>
      </c>
      <c r="F433" s="100" t="str">
        <f>IF(SP_SUL!H454="","*",SP_SUL!H454)</f>
        <v>*</v>
      </c>
      <c r="G433" s="100" t="str">
        <f>IF(SP_SUL!M454="","*",SP_SUL!M454)</f>
        <v>-</v>
      </c>
      <c r="H433" s="154" t="str">
        <f>IF(SP_SUL!K454="","*",SP_SUL!K454)</f>
        <v>*</v>
      </c>
      <c r="I433" s="132" t="str">
        <f>IF(SP_SUL!O454="","*",SP_SUL!O454)</f>
        <v>*</v>
      </c>
      <c r="J433" s="132" t="str">
        <f>IF(SP_SUL!P454="","*",SP_SUL!P454)</f>
        <v>*</v>
      </c>
      <c r="K433" s="141" t="str">
        <f>IF(SP_SUL!AK454="","*",SP_SUL!AK454)</f>
        <v>-</v>
      </c>
      <c r="L433" s="141" t="str">
        <f>IF(SP_SUL!AM454="","*",SP_SUL!AM454)</f>
        <v>-</v>
      </c>
      <c r="M433" s="141" t="str">
        <f>IF(SP_SUL!AP454="","*",SP_SUL!AP454)</f>
        <v>-</v>
      </c>
      <c r="N433" s="141" t="str">
        <f>IF(SP_SUL!AM454="","*",SP_SUL!AM454)</f>
        <v>-</v>
      </c>
      <c r="O433" s="174" t="str">
        <f>IF(SP_SUL!BH454="","*",SP_SUL!BH454)</f>
        <v>*</v>
      </c>
      <c r="P433" s="91"/>
      <c r="Q433" s="145" t="str">
        <f>IF($A$2=1,IF(SP_SUL!BJ454="","*",SP_SUL!BJ454),IF(SP_SUL!BK454="","*",SP_SUL!BK454))</f>
        <v>*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 t="str">
        <f>IF(SP_SUL!B456="","*",SP_SUL!B456)</f>
        <v>*</v>
      </c>
      <c r="B435" s="99" t="str">
        <f>IF(SP_SUL!X456="","*",SP_SUL!X456)</f>
        <v>*</v>
      </c>
      <c r="C435" s="100" t="str">
        <f>IF(SP_SUL!S456="","*",SP_SUL!S456)</f>
        <v>-</v>
      </c>
      <c r="D435" s="100" t="str">
        <f>IF(SP_SUL!T456="","*",SP_SUL!T456)</f>
        <v>-</v>
      </c>
      <c r="E435" s="100" t="str">
        <f>IF(SP_SUL!D456="","*",SP_SUL!D456)</f>
        <v>*</v>
      </c>
      <c r="F435" s="100" t="str">
        <f>IF(SP_SUL!H456="","*",SP_SUL!H456)</f>
        <v>*</v>
      </c>
      <c r="G435" s="100" t="str">
        <f>IF(SP_SUL!M456="","*",SP_SUL!M456)</f>
        <v>-</v>
      </c>
      <c r="H435" s="154" t="str">
        <f>IF(SP_SUL!K456="","*",SP_SUL!K456)</f>
        <v>*</v>
      </c>
      <c r="I435" s="132" t="str">
        <f>IF(SP_SUL!O456="","*",SP_SUL!O456)</f>
        <v>*</v>
      </c>
      <c r="J435" s="132" t="str">
        <f>IF(SP_SUL!P456="","*",SP_SUL!P456)</f>
        <v>*</v>
      </c>
      <c r="K435" s="141" t="str">
        <f>IF(SP_SUL!AK456="","*",SP_SUL!AK456)</f>
        <v>-</v>
      </c>
      <c r="L435" s="141" t="str">
        <f>IF(SP_SUL!AM456="","*",SP_SUL!AM456)</f>
        <v>-</v>
      </c>
      <c r="M435" s="141" t="str">
        <f>IF(SP_SUL!AP456="","*",SP_SUL!AP456)</f>
        <v>-</v>
      </c>
      <c r="N435" s="141" t="str">
        <f>IF(SP_SUL!AM456="","*",SP_SUL!AM456)</f>
        <v>-</v>
      </c>
      <c r="O435" s="174" t="str">
        <f>IF(SP_SUL!BH456="","*",SP_SUL!BH456)</f>
        <v>*</v>
      </c>
      <c r="P435" s="91"/>
      <c r="Q435" s="145" t="str">
        <f>IF($A$2=1,IF(SP_SUL!BJ456="","*",SP_SUL!BJ456),IF(SP_SUL!BK456="","*",SP_SUL!BK456))</f>
        <v>*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 t="str">
        <f>IF(SP_SUL!B458="","*",SP_SUL!B458)</f>
        <v>*</v>
      </c>
      <c r="B437" s="99" t="str">
        <f>IF(SP_SUL!X458="","*",SP_SUL!X458)</f>
        <v>*</v>
      </c>
      <c r="C437" s="100" t="str">
        <f>IF(SP_SUL!S458="","*",SP_SUL!S458)</f>
        <v>-</v>
      </c>
      <c r="D437" s="100" t="str">
        <f>IF(SP_SUL!T458="","*",SP_SUL!T458)</f>
        <v>-</v>
      </c>
      <c r="E437" s="100" t="str">
        <f>IF(SP_SUL!D458="","*",SP_SUL!D458)</f>
        <v>*</v>
      </c>
      <c r="F437" s="100" t="str">
        <f>IF(SP_SUL!H458="","*",SP_SUL!H458)</f>
        <v>*</v>
      </c>
      <c r="G437" s="100" t="str">
        <f>IF(SP_SUL!M458="","*",SP_SUL!M458)</f>
        <v>-</v>
      </c>
      <c r="H437" s="154" t="str">
        <f>IF(SP_SUL!K458="","*",SP_SUL!K458)</f>
        <v>*</v>
      </c>
      <c r="I437" s="132" t="str">
        <f>IF(SP_SUL!O458="","*",SP_SUL!O458)</f>
        <v>*</v>
      </c>
      <c r="J437" s="132" t="str">
        <f>IF(SP_SUL!P458="","*",SP_SUL!P458)</f>
        <v>*</v>
      </c>
      <c r="K437" s="141" t="str">
        <f>IF(SP_SUL!AK458="","*",SP_SUL!AK458)</f>
        <v>-</v>
      </c>
      <c r="L437" s="141" t="str">
        <f>IF(SP_SUL!AM458="","*",SP_SUL!AM458)</f>
        <v>-</v>
      </c>
      <c r="M437" s="141" t="str">
        <f>IF(SP_SUL!AP458="","*",SP_SUL!AP458)</f>
        <v>-</v>
      </c>
      <c r="N437" s="141" t="str">
        <f>IF(SP_SUL!AM458="","*",SP_SUL!AM458)</f>
        <v>-</v>
      </c>
      <c r="O437" s="174" t="str">
        <f>IF(SP_SUL!BH458="","*",SP_SUL!BH458)</f>
        <v>*</v>
      </c>
      <c r="P437" s="91"/>
      <c r="Q437" s="145" t="str">
        <f>IF($A$2=1,IF(SP_SUL!BJ458="","*",SP_SUL!BJ458),IF(SP_SUL!BK458="","*",SP_SUL!BK458))</f>
        <v>*</v>
      </c>
    </row>
    <row r="438" spans="1:17" hidden="1">
      <c r="A438" s="98" t="str">
        <f>IF(SP_SUL!B459="","*",SP_SUL!B459)</f>
        <v>*</v>
      </c>
      <c r="B438" s="99" t="str">
        <f>IF(SP_SUL!X459="","*",SP_SUL!X459)</f>
        <v>*</v>
      </c>
      <c r="C438" s="100" t="str">
        <f>IF(SP_SUL!S459="","*",SP_SUL!S459)</f>
        <v>-</v>
      </c>
      <c r="D438" s="100" t="str">
        <f>IF(SP_SUL!T459="","*",SP_SUL!T459)</f>
        <v>-</v>
      </c>
      <c r="E438" s="100" t="str">
        <f>IF(SP_SUL!D459="","*",SP_SUL!D459)</f>
        <v>*</v>
      </c>
      <c r="F438" s="100" t="str">
        <f>IF(SP_SUL!H459="","*",SP_SUL!H459)</f>
        <v>*</v>
      </c>
      <c r="G438" s="100" t="str">
        <f>IF(SP_SUL!M459="","*",SP_SUL!M459)</f>
        <v>-</v>
      </c>
      <c r="H438" s="154" t="str">
        <f>IF(SP_SUL!K459="","*",SP_SUL!K459)</f>
        <v>*</v>
      </c>
      <c r="I438" s="132" t="str">
        <f>IF(SP_SUL!O459="","*",SP_SUL!O459)</f>
        <v>*</v>
      </c>
      <c r="J438" s="132" t="str">
        <f>IF(SP_SUL!P459="","*",SP_SUL!P459)</f>
        <v>*</v>
      </c>
      <c r="K438" s="141" t="str">
        <f>IF(SP_SUL!AK459="","*",SP_SUL!AK459)</f>
        <v>-</v>
      </c>
      <c r="L438" s="141" t="str">
        <f>IF(SP_SUL!AM459="","*",SP_SUL!AM459)</f>
        <v>-</v>
      </c>
      <c r="M438" s="141" t="str">
        <f>IF(SP_SUL!AP459="","*",SP_SUL!AP459)</f>
        <v>-</v>
      </c>
      <c r="N438" s="141" t="str">
        <f>IF(SP_SUL!AM459="","*",SP_SUL!AM459)</f>
        <v>-</v>
      </c>
      <c r="O438" s="174" t="str">
        <f>IF(SP_SUL!BH459="","*",SP_SUL!BH459)</f>
        <v>*</v>
      </c>
      <c r="P438" s="91"/>
      <c r="Q438" s="145" t="str">
        <f>IF($A$2=1,IF(SP_SUL!BJ459="","*",SP_SUL!BJ459),IF(SP_SUL!BK459="","*",SP_SUL!BK459))</f>
        <v>*</v>
      </c>
    </row>
    <row r="439" spans="1:17" hidden="1">
      <c r="A439" s="98" t="str">
        <f>IF(SP_SUL!B460="","*",SP_SUL!B460)</f>
        <v>*</v>
      </c>
      <c r="B439" s="99" t="str">
        <f>IF(SP_SUL!X460="","*",SP_SUL!X460)</f>
        <v>*</v>
      </c>
      <c r="C439" s="100" t="str">
        <f>IF(SP_SUL!S460="","*",SP_SUL!S460)</f>
        <v>-</v>
      </c>
      <c r="D439" s="100" t="str">
        <f>IF(SP_SUL!T460="","*",SP_SUL!T460)</f>
        <v>-</v>
      </c>
      <c r="E439" s="100" t="str">
        <f>IF(SP_SUL!D460="","*",SP_SUL!D460)</f>
        <v>*</v>
      </c>
      <c r="F439" s="100" t="str">
        <f>IF(SP_SUL!H460="","*",SP_SUL!H460)</f>
        <v>*</v>
      </c>
      <c r="G439" s="100" t="str">
        <f>IF(SP_SUL!M460="","*",SP_SUL!M460)</f>
        <v>-</v>
      </c>
      <c r="H439" s="154" t="str">
        <f>IF(SP_SUL!K460="","*",SP_SUL!K460)</f>
        <v>*</v>
      </c>
      <c r="I439" s="132" t="str">
        <f>IF(SP_SUL!O460="","*",SP_SUL!O460)</f>
        <v>*</v>
      </c>
      <c r="J439" s="132" t="str">
        <f>IF(SP_SUL!P460="","*",SP_SUL!P460)</f>
        <v>*</v>
      </c>
      <c r="K439" s="141" t="str">
        <f>IF(SP_SUL!AK460="","*",SP_SUL!AK460)</f>
        <v>-</v>
      </c>
      <c r="L439" s="141" t="str">
        <f>IF(SP_SUL!AM460="","*",SP_SUL!AM460)</f>
        <v>-</v>
      </c>
      <c r="M439" s="141" t="str">
        <f>IF(SP_SUL!AP460="","*",SP_SUL!AP460)</f>
        <v>-</v>
      </c>
      <c r="N439" s="141" t="str">
        <f>IF(SP_SUL!AM460="","*",SP_SUL!AM460)</f>
        <v>-</v>
      </c>
      <c r="O439" s="174" t="str">
        <f>IF(SP_SUL!BH460="","*",SP_SUL!BH460)</f>
        <v>*</v>
      </c>
      <c r="P439" s="91"/>
      <c r="Q439" s="145" t="str">
        <f>IF($A$2=1,IF(SP_SUL!BJ460="","*",SP_SUL!BJ460),IF(SP_SUL!BK460="","*",SP_SUL!BK460))</f>
        <v>*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-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 t="str">
        <f>IF(SP_SUL!B463="","*",SP_SUL!B463)</f>
        <v>*</v>
      </c>
      <c r="B442" s="99" t="str">
        <f>IF(SP_SUL!X463="","*",SP_SUL!X463)</f>
        <v>*</v>
      </c>
      <c r="C442" s="100" t="str">
        <f>IF(SP_SUL!S463="","*",SP_SUL!S463)</f>
        <v>-</v>
      </c>
      <c r="D442" s="100" t="str">
        <f>IF(SP_SUL!T463="","*",SP_SUL!T463)</f>
        <v>-</v>
      </c>
      <c r="E442" s="100" t="str">
        <f>IF(SP_SUL!D463="","*",SP_SUL!D463)</f>
        <v>*</v>
      </c>
      <c r="F442" s="100" t="str">
        <f>IF(SP_SUL!H463="","*",SP_SUL!H463)</f>
        <v>*</v>
      </c>
      <c r="G442" s="100" t="str">
        <f>IF(SP_SUL!M463="","*",SP_SUL!M463)</f>
        <v>-</v>
      </c>
      <c r="H442" s="154" t="str">
        <f>IF(SP_SUL!K463="","*",SP_SUL!K463)</f>
        <v>*</v>
      </c>
      <c r="I442" s="132" t="str">
        <f>IF(SP_SUL!O463="","*",SP_SUL!O463)</f>
        <v>*</v>
      </c>
      <c r="J442" s="132" t="str">
        <f>IF(SP_SUL!P463="","*",SP_SUL!P463)</f>
        <v>*</v>
      </c>
      <c r="K442" s="141" t="str">
        <f>IF(SP_SUL!AK463="","*",SP_SUL!AK463)</f>
        <v>-</v>
      </c>
      <c r="L442" s="141" t="str">
        <f>IF(SP_SUL!AM463="","*",SP_SUL!AM463)</f>
        <v>-</v>
      </c>
      <c r="M442" s="141" t="str">
        <f>IF(SP_SUL!AP463="","*",SP_SUL!AP463)</f>
        <v>-</v>
      </c>
      <c r="N442" s="141" t="str">
        <f>IF(SP_SUL!AM463="","*",SP_SUL!AM463)</f>
        <v>-</v>
      </c>
      <c r="O442" s="174" t="str">
        <f>IF(SP_SUL!BH463="","*",SP_SUL!BH463)</f>
        <v>*</v>
      </c>
      <c r="P442" s="91"/>
      <c r="Q442" s="145" t="str">
        <f>IF($A$2=1,IF(SP_SUL!BJ463="","*",SP_SUL!BJ463),IF(SP_SUL!BK463="","*",SP_SUL!BK463))</f>
        <v>*</v>
      </c>
    </row>
    <row r="443" spans="1:17" hidden="1">
      <c r="A443" s="98" t="str">
        <f>IF(SP_SUL!B464="","*",SP_SUL!B464)</f>
        <v>*</v>
      </c>
      <c r="B443" s="99" t="str">
        <f>IF(SP_SUL!X464="","*",SP_SUL!X464)</f>
        <v>*</v>
      </c>
      <c r="C443" s="100" t="str">
        <f>IF(SP_SUL!S464="","*",SP_SUL!S464)</f>
        <v>-</v>
      </c>
      <c r="D443" s="100" t="str">
        <f>IF(SP_SUL!T464="","*",SP_SUL!T464)</f>
        <v>-</v>
      </c>
      <c r="E443" s="100" t="str">
        <f>IF(SP_SUL!D464="","*",SP_SUL!D464)</f>
        <v>*</v>
      </c>
      <c r="F443" s="100" t="str">
        <f>IF(SP_SUL!H464="","*",SP_SUL!H464)</f>
        <v>*</v>
      </c>
      <c r="G443" s="100" t="str">
        <f>IF(SP_SUL!M464="","*",SP_SUL!M464)</f>
        <v>-</v>
      </c>
      <c r="H443" s="154" t="str">
        <f>IF(SP_SUL!K464="","*",SP_SUL!K464)</f>
        <v>*</v>
      </c>
      <c r="I443" s="132" t="str">
        <f>IF(SP_SUL!O464="","*",SP_SUL!O464)</f>
        <v>*</v>
      </c>
      <c r="J443" s="132" t="str">
        <f>IF(SP_SUL!P464="","*",SP_SUL!P464)</f>
        <v>*</v>
      </c>
      <c r="K443" s="141" t="str">
        <f>IF(SP_SUL!AK464="","*",SP_SUL!AK464)</f>
        <v>-</v>
      </c>
      <c r="L443" s="141" t="str">
        <f>IF(SP_SUL!AM464="","*",SP_SUL!AM464)</f>
        <v>-</v>
      </c>
      <c r="M443" s="141" t="str">
        <f>IF(SP_SUL!AP464="","*",SP_SUL!AP464)</f>
        <v>-</v>
      </c>
      <c r="N443" s="141" t="str">
        <f>IF(SP_SUL!AM464="","*",SP_SUL!AM464)</f>
        <v>-</v>
      </c>
      <c r="O443" s="174" t="str">
        <f>IF(SP_SUL!BH464="","*",SP_SUL!BH464)</f>
        <v>*</v>
      </c>
      <c r="P443" s="91"/>
      <c r="Q443" s="145" t="str">
        <f>IF($A$2=1,IF(SP_SUL!BJ464="","*",SP_SUL!BJ464),IF(SP_SUL!BK464="","*",SP_SUL!BK464))</f>
        <v>*</v>
      </c>
    </row>
    <row r="444" spans="1:17" hidden="1">
      <c r="A444" s="98" t="str">
        <f>IF(SP_SUL!B465="","*",SP_SUL!B465)</f>
        <v>*</v>
      </c>
      <c r="B444" s="99" t="str">
        <f>IF(SP_SUL!X465="","*",SP_SUL!X465)</f>
        <v>*</v>
      </c>
      <c r="C444" s="100" t="str">
        <f>IF(SP_SUL!S465="","*",SP_SUL!S465)</f>
        <v>-</v>
      </c>
      <c r="D444" s="100" t="str">
        <f>IF(SP_SUL!T465="","*",SP_SUL!T465)</f>
        <v>-</v>
      </c>
      <c r="E444" s="100" t="str">
        <f>IF(SP_SUL!D465="","*",SP_SUL!D465)</f>
        <v>*</v>
      </c>
      <c r="F444" s="100" t="str">
        <f>IF(SP_SUL!H465="","*",SP_SUL!H465)</f>
        <v>*</v>
      </c>
      <c r="G444" s="100" t="str">
        <f>IF(SP_SUL!M465="","*",SP_SUL!M465)</f>
        <v>-</v>
      </c>
      <c r="H444" s="154" t="str">
        <f>IF(SP_SUL!K465="","*",SP_SUL!K465)</f>
        <v>*</v>
      </c>
      <c r="I444" s="132" t="str">
        <f>IF(SP_SUL!O465="","*",SP_SUL!O465)</f>
        <v>*</v>
      </c>
      <c r="J444" s="132" t="str">
        <f>IF(SP_SUL!P465="","*",SP_SUL!P465)</f>
        <v>*</v>
      </c>
      <c r="K444" s="141" t="str">
        <f>IF(SP_SUL!AK465="","*",SP_SUL!AK465)</f>
        <v>-</v>
      </c>
      <c r="L444" s="141" t="str">
        <f>IF(SP_SUL!AM465="","*",SP_SUL!AM465)</f>
        <v>-</v>
      </c>
      <c r="M444" s="141" t="str">
        <f>IF(SP_SUL!AP465="","*",SP_SUL!AP465)</f>
        <v>-</v>
      </c>
      <c r="N444" s="141" t="str">
        <f>IF(SP_SUL!AM465="","*",SP_SUL!AM465)</f>
        <v>-</v>
      </c>
      <c r="O444" s="174" t="str">
        <f>IF(SP_SUL!BH465="","*",SP_SUL!BH465)</f>
        <v>*</v>
      </c>
      <c r="P444" s="91"/>
      <c r="Q444" s="145" t="str">
        <f>IF($A$2=1,IF(SP_SUL!BJ465="","*",SP_SUL!BJ465),IF(SP_SUL!BK465="","*",SP_SUL!BK465))</f>
        <v>*</v>
      </c>
    </row>
    <row r="445" spans="1:17" hidden="1">
      <c r="A445" s="98" t="str">
        <f>IF(SP_SUL!B466="","*",SP_SUL!B466)</f>
        <v>*</v>
      </c>
      <c r="B445" s="99" t="str">
        <f>IF(SP_SUL!X466="","*",SP_SUL!X466)</f>
        <v>*</v>
      </c>
      <c r="C445" s="100" t="str">
        <f>IF(SP_SUL!S466="","*",SP_SUL!S466)</f>
        <v>-</v>
      </c>
      <c r="D445" s="100" t="str">
        <f>IF(SP_SUL!T466="","*",SP_SUL!T466)</f>
        <v>-</v>
      </c>
      <c r="E445" s="100" t="str">
        <f>IF(SP_SUL!D466="","*",SP_SUL!D466)</f>
        <v>*</v>
      </c>
      <c r="F445" s="100" t="str">
        <f>IF(SP_SUL!H466="","*",SP_SUL!H466)</f>
        <v>*</v>
      </c>
      <c r="G445" s="100" t="str">
        <f>IF(SP_SUL!M466="","*",SP_SUL!M466)</f>
        <v>-</v>
      </c>
      <c r="H445" s="154" t="str">
        <f>IF(SP_SUL!K466="","*",SP_SUL!K466)</f>
        <v>*</v>
      </c>
      <c r="I445" s="132" t="str">
        <f>IF(SP_SUL!O466="","*",SP_SUL!O466)</f>
        <v>*</v>
      </c>
      <c r="J445" s="132" t="str">
        <f>IF(SP_SUL!P466="","*",SP_SUL!P466)</f>
        <v>*</v>
      </c>
      <c r="K445" s="141" t="str">
        <f>IF(SP_SUL!AK466="","*",SP_SUL!AK466)</f>
        <v>-</v>
      </c>
      <c r="L445" s="141" t="str">
        <f>IF(SP_SUL!AM466="","*",SP_SUL!AM466)</f>
        <v>-</v>
      </c>
      <c r="M445" s="141" t="str">
        <f>IF(SP_SUL!AP466="","*",SP_SUL!AP466)</f>
        <v>-</v>
      </c>
      <c r="N445" s="141" t="str">
        <f>IF(SP_SUL!AM466="","*",SP_SUL!AM466)</f>
        <v>-</v>
      </c>
      <c r="O445" s="174" t="str">
        <f>IF(SP_SUL!BH466="","*",SP_SUL!BH466)</f>
        <v>*</v>
      </c>
      <c r="P445" s="91"/>
      <c r="Q445" s="145" t="str">
        <f>IF($A$2=1,IF(SP_SUL!BJ466="","*",SP_SUL!BJ466),IF(SP_SUL!BK466="","*",SP_SUL!BK466))</f>
        <v>*</v>
      </c>
    </row>
    <row r="446" spans="1:17" hidden="1">
      <c r="A446" s="98" t="str">
        <f>IF(SP_SUL!B467="","*",SP_SUL!B467)</f>
        <v>*</v>
      </c>
      <c r="B446" s="99" t="str">
        <f>IF(SP_SUL!X467="","*",SP_SUL!X467)</f>
        <v>*</v>
      </c>
      <c r="C446" s="100" t="str">
        <f>IF(SP_SUL!S467="","*",SP_SUL!S467)</f>
        <v>-</v>
      </c>
      <c r="D446" s="100" t="str">
        <f>IF(SP_SUL!T467="","*",SP_SUL!T467)</f>
        <v>-</v>
      </c>
      <c r="E446" s="100" t="str">
        <f>IF(SP_SUL!D467="","*",SP_SUL!D467)</f>
        <v>*</v>
      </c>
      <c r="F446" s="100" t="str">
        <f>IF(SP_SUL!H467="","*",SP_SUL!H467)</f>
        <v>*</v>
      </c>
      <c r="G446" s="100" t="str">
        <f>IF(SP_SUL!M467="","*",SP_SUL!M467)</f>
        <v>-</v>
      </c>
      <c r="H446" s="154" t="str">
        <f>IF(SP_SUL!K467="","*",SP_SUL!K467)</f>
        <v>*</v>
      </c>
      <c r="I446" s="132" t="str">
        <f>IF(SP_SUL!O467="","*",SP_SUL!O467)</f>
        <v>*</v>
      </c>
      <c r="J446" s="132" t="str">
        <f>IF(SP_SUL!P467="","*",SP_SUL!P467)</f>
        <v>*</v>
      </c>
      <c r="K446" s="141" t="str">
        <f>IF(SP_SUL!AK467="","*",SP_SUL!AK467)</f>
        <v>-</v>
      </c>
      <c r="L446" s="141" t="str">
        <f>IF(SP_SUL!AM467="","*",SP_SUL!AM467)</f>
        <v>-</v>
      </c>
      <c r="M446" s="141" t="str">
        <f>IF(SP_SUL!AP467="","*",SP_SUL!AP467)</f>
        <v>-</v>
      </c>
      <c r="N446" s="141" t="str">
        <f>IF(SP_SUL!AM467="","*",SP_SUL!AM467)</f>
        <v>-</v>
      </c>
      <c r="O446" s="174" t="str">
        <f>IF(SP_SUL!BH467="","*",SP_SUL!BH467)</f>
        <v>*</v>
      </c>
      <c r="P446" s="91"/>
      <c r="Q446" s="145" t="str">
        <f>IF($A$2=1,IF(SP_SUL!BJ467="","*",SP_SUL!BJ467),IF(SP_SUL!BK467="","*",SP_SUL!BK467))</f>
        <v>*</v>
      </c>
    </row>
    <row r="447" spans="1:17" hidden="1">
      <c r="A447" s="98" t="str">
        <f>IF(SP_SUL!B468="","*",SP_SUL!B468)</f>
        <v>*</v>
      </c>
      <c r="B447" s="99" t="str">
        <f>IF(SP_SUL!X468="","*",SP_SUL!X468)</f>
        <v>*</v>
      </c>
      <c r="C447" s="100" t="str">
        <f>IF(SP_SUL!S468="","*",SP_SUL!S468)</f>
        <v>-</v>
      </c>
      <c r="D447" s="100" t="str">
        <f>IF(SP_SUL!T468="","*",SP_SUL!T468)</f>
        <v>-</v>
      </c>
      <c r="E447" s="100" t="str">
        <f>IF(SP_SUL!D468="","*",SP_SUL!D468)</f>
        <v>*</v>
      </c>
      <c r="F447" s="100" t="str">
        <f>IF(SP_SUL!H468="","*",SP_SUL!H468)</f>
        <v>*</v>
      </c>
      <c r="G447" s="100" t="str">
        <f>IF(SP_SUL!M468="","*",SP_SUL!M468)</f>
        <v>-</v>
      </c>
      <c r="H447" s="154" t="str">
        <f>IF(SP_SUL!K468="","*",SP_SUL!K468)</f>
        <v>*</v>
      </c>
      <c r="I447" s="132" t="str">
        <f>IF(SP_SUL!O468="","*",SP_SUL!O468)</f>
        <v>*</v>
      </c>
      <c r="J447" s="132" t="str">
        <f>IF(SP_SUL!P468="","*",SP_SUL!P468)</f>
        <v>*</v>
      </c>
      <c r="K447" s="141" t="str">
        <f>IF(SP_SUL!AK468="","*",SP_SUL!AK468)</f>
        <v>-</v>
      </c>
      <c r="L447" s="141" t="str">
        <f>IF(SP_SUL!AM468="","*",SP_SUL!AM468)</f>
        <v>-</v>
      </c>
      <c r="M447" s="141" t="str">
        <f>IF(SP_SUL!AP468="","*",SP_SUL!AP468)</f>
        <v>-</v>
      </c>
      <c r="N447" s="141" t="str">
        <f>IF(SP_SUL!AM468="","*",SP_SUL!AM468)</f>
        <v>-</v>
      </c>
      <c r="O447" s="174" t="str">
        <f>IF(SP_SUL!BH468="","*",SP_SUL!BH468)</f>
        <v>*</v>
      </c>
      <c r="P447" s="91"/>
      <c r="Q447" s="145" t="str">
        <f>IF($A$2=1,IF(SP_SUL!BJ468="","*",SP_SUL!BJ468),IF(SP_SUL!BK468="","*",SP_SUL!BK468))</f>
        <v>*</v>
      </c>
    </row>
    <row r="448" spans="1:17" hidden="1">
      <c r="A448" s="98" t="str">
        <f>IF(SP_SUL!B469="","*",SP_SUL!B469)</f>
        <v>*</v>
      </c>
      <c r="B448" s="99" t="str">
        <f>IF(SP_SUL!X469="","*",SP_SUL!X469)</f>
        <v>*</v>
      </c>
      <c r="C448" s="100" t="str">
        <f>IF(SP_SUL!S469="","*",SP_SUL!S469)</f>
        <v>-</v>
      </c>
      <c r="D448" s="100" t="str">
        <f>IF(SP_SUL!T469="","*",SP_SUL!T469)</f>
        <v>-</v>
      </c>
      <c r="E448" s="100" t="str">
        <f>IF(SP_SUL!D469="","*",SP_SUL!D469)</f>
        <v>*</v>
      </c>
      <c r="F448" s="100" t="str">
        <f>IF(SP_SUL!H469="","*",SP_SUL!H469)</f>
        <v>*</v>
      </c>
      <c r="G448" s="100" t="str">
        <f>IF(SP_SUL!M469="","*",SP_SUL!M469)</f>
        <v>-</v>
      </c>
      <c r="H448" s="154" t="str">
        <f>IF(SP_SUL!K469="","*",SP_SUL!K469)</f>
        <v>*</v>
      </c>
      <c r="I448" s="132" t="str">
        <f>IF(SP_SUL!O469="","*",SP_SUL!O469)</f>
        <v>*</v>
      </c>
      <c r="J448" s="132" t="str">
        <f>IF(SP_SUL!P469="","*",SP_SUL!P469)</f>
        <v>*</v>
      </c>
      <c r="K448" s="141" t="str">
        <f>IF(SP_SUL!AK469="","*",SP_SUL!AK469)</f>
        <v>-</v>
      </c>
      <c r="L448" s="141" t="str">
        <f>IF(SP_SUL!AM469="","*",SP_SUL!AM469)</f>
        <v>-</v>
      </c>
      <c r="M448" s="141" t="str">
        <f>IF(SP_SUL!AP469="","*",SP_SUL!AP469)</f>
        <v>-</v>
      </c>
      <c r="N448" s="141" t="str">
        <f>IF(SP_SUL!AM469="","*",SP_SUL!AM469)</f>
        <v>-</v>
      </c>
      <c r="O448" s="174" t="str">
        <f>IF(SP_SUL!BH469="","*",SP_SUL!BH469)</f>
        <v>*</v>
      </c>
      <c r="P448" s="91"/>
      <c r="Q448" s="145" t="str">
        <f>IF($A$2=1,IF(SP_SUL!BJ469="","*",SP_SUL!BJ469),IF(SP_SUL!BK469="","*",SP_SUL!BK469))</f>
        <v>*</v>
      </c>
    </row>
    <row r="449" spans="1:17" hidden="1">
      <c r="A449" s="98" t="str">
        <f>IF(SP_SUL!B470="","*",SP_SUL!B470)</f>
        <v>*</v>
      </c>
      <c r="B449" s="99" t="str">
        <f>IF(SP_SUL!X470="","*",SP_SUL!X470)</f>
        <v>*</v>
      </c>
      <c r="C449" s="100" t="str">
        <f>IF(SP_SUL!S470="","*",SP_SUL!S470)</f>
        <v>-</v>
      </c>
      <c r="D449" s="100" t="str">
        <f>IF(SP_SUL!T470="","*",SP_SUL!T470)</f>
        <v>-</v>
      </c>
      <c r="E449" s="100" t="str">
        <f>IF(SP_SUL!D470="","*",SP_SUL!D470)</f>
        <v>*</v>
      </c>
      <c r="F449" s="100" t="str">
        <f>IF(SP_SUL!H470="","*",SP_SUL!H470)</f>
        <v>*</v>
      </c>
      <c r="G449" s="100" t="str">
        <f>IF(SP_SUL!M470="","*",SP_SUL!M470)</f>
        <v>-</v>
      </c>
      <c r="H449" s="154" t="str">
        <f>IF(SP_SUL!K470="","*",SP_SUL!K470)</f>
        <v>*</v>
      </c>
      <c r="I449" s="132" t="str">
        <f>IF(SP_SUL!O470="","*",SP_SUL!O470)</f>
        <v>*</v>
      </c>
      <c r="J449" s="132" t="str">
        <f>IF(SP_SUL!P470="","*",SP_SUL!P470)</f>
        <v>*</v>
      </c>
      <c r="K449" s="141" t="str">
        <f>IF(SP_SUL!AK470="","*",SP_SUL!AK470)</f>
        <v>-</v>
      </c>
      <c r="L449" s="141" t="str">
        <f>IF(SP_SUL!AM470="","*",SP_SUL!AM470)</f>
        <v>-</v>
      </c>
      <c r="M449" s="141" t="str">
        <f>IF(SP_SUL!AP470="","*",SP_SUL!AP470)</f>
        <v>-</v>
      </c>
      <c r="N449" s="141" t="str">
        <f>IF(SP_SUL!AM470="","*",SP_SUL!AM470)</f>
        <v>-</v>
      </c>
      <c r="O449" s="174" t="str">
        <f>IF(SP_SUL!BH470="","*",SP_SUL!BH470)</f>
        <v>*</v>
      </c>
      <c r="P449" s="91"/>
      <c r="Q449" s="145" t="str">
        <f>IF($A$2=1,IF(SP_SUL!BJ470="","*",SP_SUL!BJ470),IF(SP_SUL!BK470="","*",SP_SUL!BK470))</f>
        <v>*</v>
      </c>
    </row>
    <row r="450" spans="1:17" hidden="1">
      <c r="A450" s="98" t="str">
        <f>IF(SP_SUL!B471="","*",SP_SUL!B471)</f>
        <v>*</v>
      </c>
      <c r="B450" s="99" t="str">
        <f>IF(SP_SUL!X471="","*",SP_SUL!X471)</f>
        <v>*</v>
      </c>
      <c r="C450" s="100" t="str">
        <f>IF(SP_SUL!S471="","*",SP_SUL!S471)</f>
        <v>-</v>
      </c>
      <c r="D450" s="100" t="str">
        <f>IF(SP_SUL!T471="","*",SP_SUL!T471)</f>
        <v>-</v>
      </c>
      <c r="E450" s="100" t="str">
        <f>IF(SP_SUL!D471="","*",SP_SUL!D471)</f>
        <v>*</v>
      </c>
      <c r="F450" s="100" t="str">
        <f>IF(SP_SUL!H471="","*",SP_SUL!H471)</f>
        <v>*</v>
      </c>
      <c r="G450" s="100" t="str">
        <f>IF(SP_SUL!M471="","*",SP_SUL!M471)</f>
        <v>-</v>
      </c>
      <c r="H450" s="154" t="str">
        <f>IF(SP_SUL!K471="","*",SP_SUL!K471)</f>
        <v>*</v>
      </c>
      <c r="I450" s="132" t="str">
        <f>IF(SP_SUL!O471="","*",SP_SUL!O471)</f>
        <v>*</v>
      </c>
      <c r="J450" s="132" t="str">
        <f>IF(SP_SUL!P471="","*",SP_SUL!P471)</f>
        <v>*</v>
      </c>
      <c r="K450" s="141" t="str">
        <f>IF(SP_SUL!AK471="","*",SP_SUL!AK471)</f>
        <v>-</v>
      </c>
      <c r="L450" s="141" t="str">
        <f>IF(SP_SUL!AM471="","*",SP_SUL!AM471)</f>
        <v>-</v>
      </c>
      <c r="M450" s="141" t="str">
        <f>IF(SP_SUL!AP471="","*",SP_SUL!AP471)</f>
        <v>-</v>
      </c>
      <c r="N450" s="141" t="str">
        <f>IF(SP_SUL!AM471="","*",SP_SUL!AM471)</f>
        <v>-</v>
      </c>
      <c r="O450" s="174" t="str">
        <f>IF(SP_SUL!BH471="","*",SP_SUL!BH471)</f>
        <v>*</v>
      </c>
      <c r="P450" s="91"/>
      <c r="Q450" s="145" t="str">
        <f>IF($A$2=1,IF(SP_SUL!BJ471="","*",SP_SUL!BJ471),IF(SP_SUL!BK471="","*",SP_SUL!BK471))</f>
        <v>*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1547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2" sqref="B2:K34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1548</v>
      </c>
      <c r="C2" s="96" t="s">
        <v>858</v>
      </c>
      <c r="D2" s="96" t="s">
        <v>860</v>
      </c>
      <c r="E2" s="96" t="s">
        <v>1549</v>
      </c>
      <c r="F2" s="96" t="s">
        <v>1550</v>
      </c>
      <c r="G2" s="96" t="s">
        <v>1551</v>
      </c>
      <c r="H2" s="96" t="s">
        <v>1552</v>
      </c>
      <c r="I2" s="96" t="s">
        <v>1553</v>
      </c>
      <c r="J2" s="96" t="s">
        <v>1554</v>
      </c>
      <c r="K2" s="131" t="s">
        <v>1555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*</v>
      </c>
      <c r="C376" s="121" t="str">
        <f>IF(SP_SUL!B398="","*",SP_SUL!B398)</f>
        <v>*</v>
      </c>
      <c r="D376" s="121" t="str">
        <f>IF(SP_SUL!D398="","*",SP_SUL!D398)</f>
        <v>*</v>
      </c>
      <c r="E376" s="121" t="str">
        <f>IF(SP_SUL!H398="","*",SP_SUL!H398)</f>
        <v>*</v>
      </c>
      <c r="F376" s="137" t="str">
        <f>IF(SP_SUL!M398="","*",SP_SUL!M398)</f>
        <v>-</v>
      </c>
      <c r="G376" s="121" t="str">
        <f>IF(SP_SUL!I398="","*",SP_SUL!I398)</f>
        <v>*</v>
      </c>
      <c r="H376" s="121" t="str">
        <f>IF(SP_SUL!AB398="","*",SP_SUL!AB398)</f>
        <v>*</v>
      </c>
      <c r="I376" s="121" t="str">
        <f>IF(SP_SUL!AC398="","*",SP_SUL!AC398)</f>
        <v>*</v>
      </c>
      <c r="J376" s="122" t="str">
        <f>IF(SP_SUL!AA398="","*",SP_SUL!AA398)</f>
        <v>*</v>
      </c>
      <c r="K376" s="134" t="str">
        <f>IF(SP_SUL!AD398="","*",SP_SUL!AD398)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IF(SP_SUL!Y431="","*",SP_SUL!Y431)</f>
        <v>*</v>
      </c>
      <c r="C408" s="121" t="str">
        <f>IF(SP_SUL!B431="","*",SP_SUL!B431)</f>
        <v>*</v>
      </c>
      <c r="D408" s="121" t="str">
        <f>IF(SP_SUL!D431="","*",SP_SUL!D431)</f>
        <v>*</v>
      </c>
      <c r="E408" s="121" t="str">
        <f>IF(SP_SUL!H431="","*",SP_SUL!H431)</f>
        <v>*</v>
      </c>
      <c r="F408" s="137" t="str">
        <f>IF(SP_SUL!M431="","*",SP_SUL!M431)</f>
        <v>-</v>
      </c>
      <c r="G408" s="121" t="str">
        <f>IF(SP_SUL!I431="","*",SP_SUL!I431)</f>
        <v>*</v>
      </c>
      <c r="H408" s="121" t="str">
        <f>IF(SP_SUL!AB431="","*",SP_SUL!AB431)</f>
        <v>*</v>
      </c>
      <c r="I408" s="121" t="str">
        <f>IF(SP_SUL!AC431="","*",SP_SUL!AC431)</f>
        <v>*</v>
      </c>
      <c r="J408" s="122" t="str">
        <f>IF(SP_SUL!AA431="","*",SP_SUL!AA431)</f>
        <v>*</v>
      </c>
      <c r="K408" s="134" t="str">
        <f>IF(SP_SUL!AD431="","*",SP_SUL!AD431)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5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2025-12-16T13:01:07Z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