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83" documentId="120_S{118792C3-22EF-5104-A093-F22BFE3913F3}" xr6:coauthVersionLast="47" xr6:coauthVersionMax="47" xr10:uidLastSave="{23E22E11-9949-4F41-A5B0-D60BAF1337C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Planilha1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4" i="1" l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<sst xmlns="http://schemas.openxmlformats.org/spreadsheetml/2006/main" count="5870" uniqueCount="1482">
  <si>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</si>
  <si>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</si>
  <si>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</si>
  <si>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</si>
  <si>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</si>
  <si>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</si>
  <si>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</si>
  <si>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</si>
  <si>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</si>
  <si>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</si>
  <si>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</si>
  <si>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</si>
  <si>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</si>
  <si>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</si>
  <si>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</si>
  <si>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</si>
  <si>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</si>
  <si>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</si>
  <si>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</si>
  <si>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</si>
  <si>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</si>
  <si>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</si>
  <si>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</si>
  <si>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</si>
  <si>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</si>
  <si>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</si>
  <si>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</si>
  <si>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</si>
  <si>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</si>
  <si>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</si>
  <si>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</si>
  <si>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</si>
  <si>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</si>
  <si>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</si>
  <si>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</si>
  <si>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</si>
  <si>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</si>
  <si>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</si>
  <si>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</si>
  <si>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</si>
  <si>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</si>
  <si>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</si>
  <si>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</si>
  <si>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</si>
  <si>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</si>
  <si>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</si>
  <si>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</si>
  <si>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</si>
  <si>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</si>
  <si>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</si>
  <si>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</si>
  <si>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</si>
  <si>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</si>
  <si>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</si>
  <si>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</si>
  <si>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</si>
  <si>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</si>
  <si>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</si>
  <si>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</si>
  <si>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</si>
  <si>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</si>
  <si>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</si>
  <si>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</si>
  <si>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</si>
  <si>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</si>
  <si>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</si>
  <si>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</si>
  <si>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</si>
  <si>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</si>
  <si>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</si>
  <si>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</si>
  <si>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</si>
  <si>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</si>
  <si>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</si>
  <si>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</si>
  <si>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</si>
  <si>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</si>
  <si>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</si>
  <si>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</si>
  <si>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</si>
  <si>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</si>
  <si>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</si>
  <si>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</si>
  <si>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</si>
  <si>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</si>
  <si>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</si>
  <si>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</si>
  <si>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</si>
  <si>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</si>
  <si>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</si>
  <si>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</si>
  <si>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</si>
  <si>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</si>
  <si>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</si>
  <si>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</si>
  <si>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</si>
  <si>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</si>
  <si>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</si>
  <si>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</si>
  <si>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</si>
  <si>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</si>
  <si>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</si>
  <si>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</si>
  <si>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</si>
  <si>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</si>
  <si>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</si>
  <si>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</si>
  <si>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</si>
  <si>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</si>
  <si>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</si>
  <si>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</si>
  <si>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</si>
  <si>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</si>
  <si>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</si>
  <si>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</si>
  <si>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</si>
  <si>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</si>
  <si>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</si>
  <si>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</si>
  <si>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</si>
  <si>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</si>
  <si>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</si>
  <si>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</si>
  <si>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</si>
  <si>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</si>
  <si>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</si>
  <si>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</si>
  <si>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</si>
  <si>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</si>
  <si>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</si>
  <si>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</si>
  <si>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</si>
  <si>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</si>
  <si>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</si>
  <si>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</si>
  <si>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</si>
  <si>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</si>
  <si>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</si>
  <si>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</si>
  <si>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</si>
  <si>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</si>
  <si>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</si>
  <si>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</si>
  <si>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</si>
  <si>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</si>
  <si>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</si>
  <si>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</si>
  <si>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</si>
  <si>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</si>
  <si>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</si>
  <si>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</si>
  <si>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</si>
  <si>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</si>
  <si>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</si>
  <si>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</si>
  <si>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</si>
  <si>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</si>
  <si>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</si>
  <si>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</si>
  <si>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</si>
  <si>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</si>
  <si>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</si>
  <si>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</si>
  <si>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</si>
  <si>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</si>
  <si>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</si>
  <si>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</si>
  <si>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</si>
  <si>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</si>
  <si>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</si>
  <si>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</si>
  <si>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</si>
  <si>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</si>
  <si>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</si>
  <si>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</si>
  <si>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</si>
  <si>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</si>
  <si>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</si>
  <si>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</si>
  <si>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</si>
  <si>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</si>
  <si>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</si>
  <si>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</si>
  <si>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</si>
  <si>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</si>
  <si>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</si>
  <si>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</si>
  <si>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</si>
  <si>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</si>
  <si>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</si>
  <si>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</si>
  <si>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</si>
  <si>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</si>
  <si>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</si>
  <si>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</si>
  <si>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</si>
  <si>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</si>
  <si>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</si>
  <si>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</si>
  <si>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</si>
  <si>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</si>
  <si>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</si>
  <si>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</si>
  <si>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</si>
  <si>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</si>
  <si>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</si>
  <si>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</si>
  <si>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</si>
  <si>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</si>
  <si>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</si>
  <si>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</si>
  <si>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</si>
  <si>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</si>
  <si>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</si>
  <si>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</si>
  <si>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</si>
  <si>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</si>
  <si>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</si>
  <si>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</si>
  <si>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</si>
  <si>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</si>
  <si>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</si>
  <si>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</si>
  <si>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</si>
  <si>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</si>
  <si>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</si>
  <si>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</si>
  <si>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</si>
  <si>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</si>
  <si>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</si>
  <si>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</si>
  <si>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</si>
  <si>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</si>
  <si>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</si>
  <si>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</si>
  <si>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</si>
  <si>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</si>
  <si>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</si>
  <si>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</si>
  <si>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</si>
  <si>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</si>
  <si>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</si>
  <si>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</si>
  <si>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</si>
  <si>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</si>
  <si>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</si>
  <si>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</si>
  <si>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</si>
  <si>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</si>
  <si>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</si>
  <si>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</si>
  <si>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</si>
  <si>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</si>
  <si>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</si>
  <si>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</si>
  <si>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</si>
  <si>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</si>
  <si>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</si>
  <si>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</si>
  <si>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</si>
  <si>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</si>
  <si>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</si>
  <si>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</si>
  <si>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</si>
  <si>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</si>
  <si>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</si>
  <si>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</si>
  <si>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</si>
  <si>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</si>
  <si>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</si>
  <si>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</si>
  <si>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</si>
  <si>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</si>
  <si>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</si>
  <si>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</si>
  <si>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</si>
  <si>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</si>
  <si>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</si>
  <si>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</si>
  <si>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</si>
  <si>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</si>
  <si>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</si>
  <si>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</si>
  <si>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</si>
  <si>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</si>
  <si>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</si>
  <si>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</si>
  <si>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</si>
  <si>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</si>
  <si>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</si>
  <si>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</si>
  <si>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</si>
  <si>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</si>
  <si>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</si>
  <si>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</si>
  <si>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</si>
  <si>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</si>
  <si>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</si>
  <si>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</si>
  <si>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</si>
  <si>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</si>
  <si>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</si>
  <si>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</si>
  <si>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</si>
  <si>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</si>
  <si>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</si>
  <si>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</si>
  <si>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</si>
  <si>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</si>
  <si>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</si>
  <si>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</si>
  <si>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</si>
  <si>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</si>
  <si>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</si>
  <si>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</si>
  <si>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</si>
  <si>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</si>
  <si>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</si>
  <si>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</si>
  <si>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</si>
  <si>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</si>
  <si>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</si>
  <si>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</si>
  <si>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</si>
  <si>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</si>
  <si>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</si>
  <si>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</si>
  <si>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</si>
  <si>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</si>
  <si>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</si>
  <si>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</si>
  <si>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</si>
  <si>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</si>
  <si>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</si>
  <si>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</si>
  <si>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</si>
  <si>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</si>
  <si>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</si>
  <si>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</si>
  <si>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</si>
  <si>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</si>
  <si>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</si>
  <si>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</si>
  <si>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</si>
  <si>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</si>
  <si>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</si>
  <si>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</si>
  <si>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</si>
  <si>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</si>
  <si>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</si>
  <si>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</si>
  <si>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</si>
  <si>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</si>
  <si>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</si>
  <si>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</si>
  <si>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</si>
  <si>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</si>
  <si>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</si>
  <si>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</si>
  <si>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</si>
  <si>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</si>
  <si>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</si>
  <si>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</si>
  <si>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</si>
  <si>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</si>
  <si>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</si>
  <si>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</si>
  <si>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</si>
  <si>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</si>
  <si>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</si>
  <si>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</si>
  <si>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</si>
  <si>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</si>
  <si>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</si>
  <si>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</si>
  <si>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</si>
  <si>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</si>
  <si>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</si>
  <si>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</si>
  <si>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</si>
  <si>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</si>
  <si>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</si>
  <si>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</si>
  <si>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</si>
  <si>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</si>
  <si>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</si>
  <si>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</si>
  <si>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</si>
  <si>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</si>
  <si>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</si>
  <si>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</si>
  <si>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</si>
  <si>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</si>
  <si>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</si>
  <si>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</si>
  <si>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</si>
  <si>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</si>
  <si>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</si>
  <si>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</si>
  <si>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</si>
  <si>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</si>
  <si>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</si>
  <si>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</si>
  <si>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</si>
  <si>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</si>
  <si>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</si>
  <si>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</si>
  <si>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</si>
  <si>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</si>
  <si>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</si>
  <si>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</si>
  <si>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</si>
  <si>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</si>
  <si>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</si>
  <si>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</si>
  <si>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</si>
  <si>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</si>
  <si>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</si>
  <si>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</si>
  <si>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</si>
  <si>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</si>
  <si>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</si>
  <si>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</si>
  <si>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</si>
  <si>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</si>
  <si>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</si>
  <si>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</si>
  <si>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</si>
  <si>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</si>
  <si>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</si>
  <si>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</si>
  <si>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</si>
  <si>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</si>
  <si>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</si>
  <si>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</si>
  <si>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</si>
  <si>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</si>
  <si>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</si>
  <si>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</si>
  <si>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</si>
  <si>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</si>
  <si>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</si>
  <si>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</si>
  <si>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</si>
  <si>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</si>
  <si>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</si>
  <si>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</si>
  <si>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</si>
  <si>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</si>
  <si>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</si>
  <si>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</si>
  <si>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</si>
  <si>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</si>
  <si>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</si>
  <si>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</si>
  <si>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</si>
  <si>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</si>
  <si>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</si>
  <si>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</si>
  <si>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</si>
  <si>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</si>
  <si>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</si>
  <si>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</si>
  <si>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</si>
  <si>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</si>
  <si>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</si>
  <si>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</si>
  <si>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</si>
  <si>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</si>
  <si>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</si>
  <si>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</si>
  <si>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</si>
  <si>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</si>
  <si>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</si>
  <si>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</si>
  <si>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</si>
  <si>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</si>
  <si>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</si>
  <si>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</si>
  <si>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</si>
  <si>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</si>
  <si>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</si>
  <si>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</si>
  <si>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</si>
  <si>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</si>
  <si>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</si>
  <si>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</si>
  <si>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</si>
  <si>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</si>
  <si>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</si>
  <si>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</si>
  <si>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</si>
  <si>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</si>
  <si>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</si>
  <si>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</si>
  <si>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</si>
  <si>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</si>
  <si>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</si>
  <si>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</si>
  <si>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</si>
  <si>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</si>
  <si>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</si>
  <si>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</si>
  <si>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</si>
  <si>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</si>
  <si>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</si>
  <si>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</si>
  <si>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</si>
  <si>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</si>
  <si>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</si>
  <si>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</si>
  <si>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</si>
  <si>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</si>
  <si>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</si>
  <si>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</si>
  <si>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</si>
  <si>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</si>
  <si>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</si>
  <si>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</si>
  <si>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</si>
  <si>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</si>
  <si>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</si>
  <si>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</si>
  <si>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</si>
  <si>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</si>
  <si>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</si>
  <si>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</si>
  <si>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</si>
  <si>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</si>
  <si>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</si>
  <si>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</si>
  <si>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</si>
  <si>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</si>
  <si>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</si>
  <si>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</si>
  <si>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</si>
  <si>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</si>
  <si>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</si>
  <si>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</si>
  <si>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</si>
  <si>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</si>
  <si>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</si>
  <si>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</si>
  <si>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</si>
  <si>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</si>
  <si>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</si>
  <si>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</si>
  <si>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</si>
  <si>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</si>
  <si>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</si>
  <si>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</si>
  <si>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</si>
  <si>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</si>
  <si>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</si>
  <si>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</si>
  <si>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</si>
  <si>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</si>
  <si>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</si>
  <si>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</si>
  <si>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</si>
  <si>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</si>
  <si>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</si>
  <si>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</si>
  <si>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</si>
  <si>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</si>
  <si>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</si>
  <si>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</si>
  <si>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</si>
  <si>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</si>
  <si>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</si>
  <si>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</si>
  <si>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</si>
  <si>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</si>
  <si>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</si>
  <si>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</si>
  <si>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</si>
  <si>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</si>
  <si>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</si>
  <si>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</si>
  <si>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</si>
  <si>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</si>
  <si>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</si>
  <si>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</si>
  <si>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</si>
  <si>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</si>
  <si>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</si>
  <si>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</si>
  <si>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</si>
  <si>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</si>
  <si>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</si>
  <si>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</si>
  <si>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</si>
  <si>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</si>
  <si>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</si>
  <si>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</si>
  <si>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</si>
  <si>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</si>
  <si>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</si>
  <si>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</si>
  <si>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</si>
  <si>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</si>
  <si>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</si>
  <si>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</si>
  <si>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</si>
  <si>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</si>
  <si>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</si>
  <si>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</si>
  <si>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</si>
  <si>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</si>
  <si>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</si>
  <si>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</si>
  <si>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</si>
  <si>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</si>
  <si>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</si>
  <si>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</si>
  <si>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</si>
  <si>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</si>
  <si>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</si>
  <si>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</si>
  <si>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</si>
  <si>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</si>
  <si>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</si>
  <si>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</si>
  <si>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</si>
  <si>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</si>
  <si>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</si>
  <si>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</si>
  <si>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</si>
  <si>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</si>
  <si>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</si>
  <si>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</si>
  <si>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</si>
  <si>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</si>
  <si>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</si>
  <si>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</si>
  <si>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</si>
  <si>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</si>
  <si>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</si>
  <si>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</si>
  <si>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</si>
  <si>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</si>
  <si>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</si>
  <si>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</si>
  <si>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</si>
  <si>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</si>
  <si>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</si>
  <si>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</si>
  <si>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</si>
  <si>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</si>
  <si>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</si>
  <si>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</si>
  <si>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</si>
  <si>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</si>
  <si>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</si>
  <si>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</si>
  <si>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</si>
  <si>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</si>
  <si>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</si>
  <si>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</si>
  <si>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</si>
  <si>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</si>
  <si>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</si>
  <si>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</si>
  <si>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</si>
  <si>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</si>
  <si>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</si>
  <si>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</si>
  <si>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</si>
  <si>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</si>
  <si>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</si>
  <si>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</si>
  <si>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</si>
  <si>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</si>
  <si>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</si>
  <si>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</si>
  <si>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</si>
  <si>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</si>
  <si>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</si>
  <si>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</si>
  <si>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</si>
  <si>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</si>
  <si>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</si>
  <si>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</si>
  <si>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</si>
  <si>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</si>
  <si>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</si>
  <si>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</si>
  <si>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</si>
  <si>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</si>
  <si>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</si>
  <si>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</si>
  <si>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</si>
  <si>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</si>
  <si>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</si>
  <si>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</si>
  <si>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</si>
  <si>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</si>
  <si>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</si>
  <si>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</si>
  <si>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</si>
  <si>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</si>
  <si>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</si>
  <si>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</si>
  <si>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</si>
  <si>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</si>
  <si>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</si>
  <si>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</si>
  <si>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</si>
  <si>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</si>
  <si>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</si>
  <si>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</si>
  <si>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</si>
  <si>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</si>
  <si>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</si>
  <si>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</si>
  <si>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</si>
  <si>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</si>
  <si>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</si>
  <si>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</si>
  <si>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</si>
  <si>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</si>
  <si>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</si>
  <si>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</si>
  <si>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</si>
  <si>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</si>
  <si>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</si>
  <si>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</si>
  <si>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</si>
  <si>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</si>
  <si>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</si>
  <si>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</si>
  <si>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</si>
  <si>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</si>
  <si>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</si>
  <si>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</si>
  <si>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</si>
  <si>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</si>
  <si>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</si>
  <si>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</si>
  <si>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</si>
  <si>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</si>
  <si>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</si>
  <si>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</si>
  <si>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</si>
  <si>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</si>
  <si>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</si>
  <si>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</si>
  <si>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</si>
  <si>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</si>
  <si>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</si>
  <si>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</si>
  <si>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</si>
  <si>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</si>
  <si>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</si>
  <si>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</si>
  <si>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</si>
  <si>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</si>
  <si>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</si>
  <si>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</si>
  <si>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</si>
  <si>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</si>
  <si>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</si>
  <si>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</si>
  <si>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</si>
  <si>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</si>
  <si>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</si>
  <si>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</si>
  <si>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</si>
  <si>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</si>
  <si>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</si>
  <si>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</si>
  <si>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</si>
  <si>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</si>
  <si>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</si>
  <si>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</si>
  <si>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</si>
  <si>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</si>
  <si>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</si>
  <si>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</si>
  <si>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</si>
  <si>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</si>
  <si>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</si>
  <si>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</si>
  <si>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</si>
  <si>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</si>
  <si>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</si>
  <si>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</si>
  <si>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</si>
  <si>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</si>
  <si>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</si>
  <si>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</si>
  <si>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</si>
  <si>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</si>
  <si>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</si>
  <si>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</si>
  <si>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</si>
  <si>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</si>
  <si>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</si>
  <si>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</si>
  <si>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</si>
  <si>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</si>
  <si>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</si>
  <si>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</si>
  <si>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</si>
  <si>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</si>
  <si>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</si>
  <si>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</si>
  <si>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</si>
  <si>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</si>
  <si>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</si>
  <si>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</si>
  <si>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</si>
  <si>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</si>
  <si>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</si>
  <si>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</si>
  <si>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</si>
  <si>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</si>
  <si>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</si>
  <si>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</si>
  <si>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</si>
  <si>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</si>
  <si>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</si>
  <si>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</si>
  <si>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</si>
  <si>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</si>
  <si>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</si>
  <si>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</si>
  <si>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</si>
  <si>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</si>
  <si>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</si>
  <si>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</si>
  <si>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</si>
  <si>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</si>
  <si>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</si>
  <si>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</si>
  <si>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</si>
  <si>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</si>
  <si>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</si>
  <si>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</si>
  <si>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</si>
  <si>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</si>
  <si>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</si>
  <si>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</si>
  <si>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</si>
  <si>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</si>
  <si>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</si>
  <si>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</si>
  <si>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</si>
  <si>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</si>
  <si>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</si>
  <si>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</si>
  <si>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</si>
  <si>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</si>
  <si>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</si>
  <si>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</si>
  <si>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</si>
  <si>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</si>
  <si>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</si>
  <si>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</si>
  <si>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</si>
  <si>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</si>
  <si>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</si>
  <si>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</si>
  <si>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</si>
  <si>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</si>
  <si>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</si>
  <si>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</si>
  <si>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</si>
  <si>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</si>
  <si>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</si>
  <si>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</si>
  <si>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</si>
  <si>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</si>
  <si>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</si>
  <si>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</si>
  <si>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</si>
  <si>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</si>
  <si>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</si>
  <si>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</si>
  <si>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</si>
  <si>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</si>
  <si>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</si>
  <si>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</si>
  <si>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</si>
  <si>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</si>
  <si>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</si>
  <si>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</si>
  <si>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</si>
  <si>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</si>
  <si>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</si>
  <si>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</si>
  <si>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</si>
  <si>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</si>
  <si>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</si>
  <si>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</si>
  <si>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</si>
  <si>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</si>
  <si>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</si>
  <si>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</si>
  <si>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</si>
  <si>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</si>
  <si>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</si>
  <si>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</si>
  <si>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</si>
  <si>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</si>
  <si>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</si>
  <si>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</si>
  <si>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</si>
  <si>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</si>
  <si>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</si>
  <si>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</si>
  <si>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</si>
  <si>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</si>
  <si>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</si>
  <si>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</si>
  <si>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</si>
  <si>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</si>
  <si>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</si>
  <si>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</si>
  <si>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</si>
  <si>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</si>
  <si>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</si>
  <si>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</si>
  <si>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</si>
  <si>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</si>
  <si>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</si>
  <si>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</si>
  <si>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</si>
  <si>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</si>
  <si>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</si>
  <si>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</si>
  <si>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</si>
  <si>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</si>
  <si>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</si>
  <si>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</si>
  <si>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</si>
  <si>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</si>
  <si>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</si>
  <si>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</si>
  <si>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</si>
  <si>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</si>
  <si>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</si>
  <si>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</si>
  <si>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</si>
  <si>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</si>
  <si>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</si>
  <si>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</si>
  <si>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</si>
  <si>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</si>
  <si>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</si>
  <si>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</si>
  <si>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</si>
  <si>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</si>
  <si>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</si>
  <si>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</si>
  <si>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</si>
  <si>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</si>
  <si>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</si>
  <si>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</si>
  <si>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</si>
  <si>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</si>
  <si>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</si>
  <si>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</si>
  <si>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</si>
  <si>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</si>
  <si>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</si>
  <si>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</si>
  <si>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</si>
  <si>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</si>
  <si>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</si>
  <si>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</si>
  <si>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</si>
  <si>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</si>
  <si>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</si>
  <si>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</si>
  <si>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</si>
  <si>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</si>
  <si>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</si>
  <si>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</si>
  <si>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</si>
  <si>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</si>
  <si>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</si>
  <si>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</si>
  <si>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</si>
  <si>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</si>
  <si>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</si>
  <si>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</si>
  <si>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</si>
  <si>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</si>
  <si>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</si>
  <si>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</si>
  <si>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</si>
  <si>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</si>
  <si>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</si>
  <si>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</si>
  <si>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</si>
  <si>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</si>
  <si>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</si>
  <si>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</si>
  <si>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</si>
  <si>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</si>
  <si>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</si>
  <si>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</si>
  <si>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</si>
  <si>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</si>
  <si>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</si>
  <si>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</si>
  <si>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</si>
  <si>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</si>
  <si>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</si>
  <si>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</si>
  <si>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</si>
  <si>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</si>
  <si>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</si>
  <si>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</si>
  <si>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</si>
  <si>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</si>
  <si>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</si>
  <si>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</si>
  <si>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</si>
  <si>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</si>
  <si>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</si>
  <si>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</si>
  <si>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</si>
  <si>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</si>
  <si>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</si>
  <si>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</si>
  <si>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</si>
  <si>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</si>
  <si>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</si>
  <si>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</si>
  <si>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</si>
  <si>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</si>
  <si>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</si>
  <si>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</si>
  <si>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</si>
  <si>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</si>
  <si>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</si>
  <si>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</si>
  <si>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</si>
  <si>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</si>
  <si>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</si>
  <si>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</si>
  <si>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</si>
  <si>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</si>
  <si>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</si>
  <si>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</si>
  <si>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</si>
  <si>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</si>
  <si>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</si>
  <si>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</si>
  <si>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</si>
  <si>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</si>
  <si>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</si>
  <si>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</si>
  <si>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</si>
  <si>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</si>
  <si>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</si>
  <si>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</si>
  <si>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</si>
  <si>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</si>
  <si>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</si>
  <si>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</si>
  <si>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</si>
  <si>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</si>
  <si>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</si>
  <si>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</si>
  <si>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</si>
  <si>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</si>
  <si>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</si>
  <si>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● *Ativo:* V87
   └ Status 1: MC1 08:21, sem oportunidade 
   └ Status 2: MC1 08:21, sem oportunidade 
● *Ativo:* JOSUEL (TP-697)
   └ Status 1: Equipe pronta 10:23, aguarda passagem L84 10:30, em intervalo 10:47
   └ Status 2: -
● *Ativo:* V48
   └ Status 1: MC1 08:15, aguarda oportunidade, previsão de faixa 12h, autorizado 11:12 em deslocamento 
   └ Status 2: MC1 08:15, aguarda oportunidade, previsão de faixa 12h, autorizado 11:12 em deslocamento 
● *Ativo:* W54
   └ Status 1: Aguarda mecanica loco 9401 não liga 
   └ Status 2: Locomotiva 9401 avariada, previsão D+1
● *Ativo:* PEDRO (TP-696)
   └ Status 1: Aguarda equipe informar pronto
   └ Status 2: -
● *Ativo:* CARLOS (TP-722)
   └ Status 1: Equipe pronta as 10h, em intervalo 11h, em intervalo 10:54 
   └ Status 2: -
● *Ativo:* V88
   └ Status 1: Aguarda MC1, equipe em descanso
   └ Status 2: Equipe em interjornada
● *Ativo:* MARCEL (TF-03)
   └ Status 1: Equipe pronta 9:44, aguarda oportunidade 
   └ Status 2: -
● *Ativo:* V40
   └ Status 1: MC1 08:09, sem oportunidade 
   └ Status 2: MC1 08:09, sem oportunidade 
● *Ativo:* MAURO TP-868)
   └ Status 1: Equipe no local, aguarda temperatura 
   └ Status 2: -
● *Ativo:* WAGNER (TP-58)
   └ Status 1: Equipe no local, aguarda temperatura 
   └ Status 2: -
● *Ativo:* ANTONIO (TF-681)
   └ Status 1: Aguarda equipe informar pronto
   └ Status 2: -
● *Ativo:* V83
   └ Status 1: MC1 08:27, autorizado 09:53, em deslocamento para intervalo
   └ Status 2: -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</si>
  <si>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</si>
  <si>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</si>
  <si>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</si>
  <si>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</si>
  <si>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</si>
  <si>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</si>
  <si>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</si>
  <si>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</si>
  <si>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</si>
  <si>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</si>
  <si>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</si>
  <si>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</si>
  <si>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</si>
  <si>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</si>
  <si>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</si>
  <si>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</si>
  <si>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</si>
  <si>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</si>
  <si>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</si>
  <si>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</si>
  <si>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</si>
  <si>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</si>
  <si>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</si>
  <si>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</si>
  <si>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</si>
  <si>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</si>
  <si>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</si>
  <si>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</si>
  <si>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</si>
  <si>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</si>
  <si>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</si>
  <si>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</si>
  <si>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</si>
  <si>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</si>
  <si>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</si>
  <si>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</si>
  <si>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</si>
  <si>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</si>
  <si>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</si>
  <si>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</si>
  <si>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</si>
  <si>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</si>
  <si>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</si>
  <si>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</si>
  <si>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</si>
  <si>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</si>
  <si>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</si>
  <si>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</si>
  <si>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</si>
  <si>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</si>
  <si>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</si>
  <si>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</si>
  <si>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</si>
  <si>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</si>
  <si>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</si>
  <si>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</si>
  <si>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</si>
  <si>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</si>
  <si>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</si>
  <si>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</si>
  <si>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</si>
  <si>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</si>
  <si>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</si>
  <si>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</si>
  <si>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</si>
  <si>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</si>
  <si>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</si>
  <si>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</si>
  <si>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</si>
  <si>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</si>
  <si>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</si>
  <si>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</si>
  <si>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</si>
  <si>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</si>
  <si>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</si>
  <si>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</si>
  <si>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</si>
  <si>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</si>
  <si>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</si>
  <si>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</si>
  <si>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</si>
  <si>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</si>
  <si>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</si>
  <si>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</si>
  <si>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</si>
  <si>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</si>
  <si>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</si>
  <si>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</si>
  <si>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</si>
  <si>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</si>
  <si>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</si>
  <si>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</si>
  <si>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</si>
  <si>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</si>
  <si>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</si>
  <si>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</si>
  <si>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</si>
  <si>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</si>
  <si>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</si>
  <si>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</si>
  <si>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</si>
  <si>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</si>
  <si>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</si>
  <si>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</si>
  <si>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</si>
  <si>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</si>
  <si>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</si>
  <si>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</si>
  <si>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</si>
  <si>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</si>
  <si>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</si>
  <si>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</si>
  <si>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</si>
  <si>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</si>
  <si>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</si>
  <si>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</si>
  <si>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</si>
  <si>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</si>
  <si>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</si>
  <si>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</si>
  <si>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</si>
  <si>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</si>
  <si>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</si>
  <si>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</si>
  <si>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</si>
  <si>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</si>
  <si>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</si>
  <si>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</si>
  <si>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</si>
  <si>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</si>
  <si>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</si>
  <si>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</si>
  <si>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</si>
  <si>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</si>
  <si>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</si>
  <si>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</si>
  <si>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</si>
  <si>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</si>
  <si>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</si>
  <si>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</si>
  <si>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</si>
  <si>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</si>
  <si>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</si>
  <si>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</si>
  <si>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</si>
  <si>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</si>
  <si>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</si>
  <si>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</si>
  <si>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</si>
  <si>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</si>
  <si>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</si>
  <si>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</si>
  <si>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</si>
  <si>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</si>
  <si>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</si>
  <si>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</si>
  <si>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</si>
  <si>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</si>
  <si>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</si>
  <si>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</si>
  <si>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</si>
  <si>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</si>
  <si>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</si>
  <si>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</si>
  <si>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</si>
  <si>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</si>
  <si>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</si>
  <si>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</si>
  <si>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</si>
  <si>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</si>
  <si>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</si>
  <si>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</si>
  <si>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</si>
  <si>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</si>
  <si>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</si>
  <si>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</si>
  <si>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</si>
  <si>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</si>
  <si>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</si>
  <si>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</si>
  <si>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</si>
  <si>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</si>
  <si>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</si>
  <si>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</si>
  <si>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</si>
  <si>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</si>
  <si>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</si>
  <si>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</si>
  <si>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</si>
  <si>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</si>
  <si>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</si>
  <si>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</si>
  <si>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</si>
  <si>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</si>
  <si>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</si>
  <si>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</si>
  <si>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</si>
  <si>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</si>
  <si>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</si>
  <si>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</si>
  <si>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</si>
  <si>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</si>
  <si>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</si>
  <si>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</si>
  <si>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</si>
  <si>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</si>
  <si>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</si>
  <si>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</si>
  <si>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</si>
  <si>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</si>
  <si>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</si>
  <si>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</si>
  <si>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</si>
  <si>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</si>
  <si>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</si>
  <si>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</si>
  <si>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</si>
  <si>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</si>
  <si>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</si>
  <si>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</si>
  <si>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</si>
  <si>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</si>
  <si>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</si>
  <si>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</si>
  <si>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</si>
  <si>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</si>
  <si>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</si>
  <si>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</si>
  <si>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</si>
  <si>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</si>
  <si>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</si>
  <si>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</si>
  <si>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</si>
  <si>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</si>
  <si>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</si>
  <si>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</si>
  <si>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</si>
  <si>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</si>
  <si>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</si>
  <si>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</si>
  <si>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</si>
  <si>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</si>
  <si>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</si>
  <si>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</si>
  <si>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</si>
  <si>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</si>
  <si>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</si>
  <si>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</si>
  <si>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</si>
  <si>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</si>
  <si>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</si>
  <si>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</si>
  <si>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</si>
  <si>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</si>
  <si>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</si>
  <si>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</si>
  <si>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</si>
  <si>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</si>
  <si>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</si>
  <si>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</si>
  <si>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</si>
  <si>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</si>
  <si>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</si>
  <si>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</si>
  <si>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</si>
  <si>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</si>
  <si>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</si>
  <si>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</si>
  <si>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</si>
  <si>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</si>
  <si>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</si>
  <si>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</si>
  <si>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</si>
  <si>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</si>
  <si>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</si>
  <si>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</si>
  <si>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</si>
  <si>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</si>
  <si>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</si>
  <si>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</si>
  <si>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</si>
  <si>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</si>
  <si>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</si>
  <si>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</si>
  <si>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</si>
  <si>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</si>
  <si>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</si>
  <si>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</si>
  <si>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</si>
  <si>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</si>
  <si>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</si>
  <si>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</si>
  <si>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</si>
  <si>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</si>
  <si>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</si>
  <si>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</si>
  <si>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</si>
  <si>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</si>
  <si>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</si>
  <si>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</si>
  <si>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</si>
  <si>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</si>
  <si>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</si>
  <si>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</si>
  <si>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</si>
  <si>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</si>
  <si>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</si>
  <si>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</si>
  <si>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</si>
  <si>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</si>
  <si>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</si>
  <si>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</si>
  <si>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</si>
  <si>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</si>
  <si>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</si>
  <si>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</si>
  <si>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</si>
  <si>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</si>
  <si>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</si>
  <si>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</si>
  <si>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</si>
  <si>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</si>
  <si>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</si>
  <si>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</si>
  <si>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</si>
  <si>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</si>
  <si>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</si>
  <si>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</si>
  <si>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</si>
  <si>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</si>
  <si>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</si>
  <si>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</si>
  <si>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</si>
  <si>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</si>
  <si>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</si>
  <si>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</si>
  <si>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</si>
  <si>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</si>
  <si>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</si>
  <si>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</si>
  <si>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sem oportunidade </t>
  </si>
  <si>
    <t>Equipe pronta 10:23, aguarda passagem L84 10:30, em intervalo 10:47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</si>
  <si>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</si>
  <si>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</si>
  <si>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</si>
  <si>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</si>
  <si>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</si>
  <si>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</si>
  <si>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</si>
  <si>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</si>
  <si>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</si>
  <si>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</si>
  <si>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>Aguarda MC1, equipe em descanso</t>
  </si>
  <si>
    <t>Equipe em interjornada</t>
  </si>
  <si>
    <t xml:space="preserve">Equipe em internornada </t>
  </si>
  <si>
    <t xml:space="preserve">Equipe pronta 9:44, aguarda oportunidade </t>
  </si>
  <si>
    <t xml:space="preserve">Equipe no local, aguarda temperatura </t>
  </si>
  <si>
    <t>Execução de solda - Condicionado à temperatura (ZMA1)</t>
  </si>
  <si>
    <t>Gabriele</t>
  </si>
  <si>
    <t>MC1 08:27, autorizado 09:53, em deslocamento para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</si>
  <si>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</si>
  <si>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</si>
  <si>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</si>
  <si>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</si>
  <si>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</si>
  <si>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</si>
  <si>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</si>
  <si>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</si>
  <si>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</si>
  <si>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</si>
  <si>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</si>
  <si>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</si>
  <si>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</si>
  <si>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</si>
  <si>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</si>
  <si>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</si>
  <si>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</si>
  <si>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</si>
  <si>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</si>
  <si>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</si>
  <si>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</si>
  <si>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</si>
  <si>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</si>
  <si>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</si>
  <si>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</si>
  <si>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</si>
  <si>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</si>
  <si>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</si>
  <si>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</si>
  <si>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</si>
  <si>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</si>
  <si>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</si>
  <si>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</si>
  <si>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</si>
  <si>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</si>
  <si>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</si>
  <si>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</si>
  <si>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</si>
  <si>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</si>
  <si>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</si>
  <si>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</si>
  <si>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</si>
  <si>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</si>
  <si>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</si>
  <si>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</si>
  <si>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</si>
  <si>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</si>
  <si>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</si>
  <si>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</si>
  <si>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</si>
  <si>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Copiar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</si>
</sst>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2" fillId="36" borderId="2" xfId="0" applyFont="1" applyFill="1" applyBorder="1" applyAlignment="1">
      <alignment horizontal="left" vertical="top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228600</xdr:colOff>
      <xdr:row>5</xdr:row>
      <xdr:rowOff>9525</xdr:rowOff>
    </xdr:from>
    <xdr:to>
      <xdr:col>72</xdr:col>
      <xdr:colOff>9525</xdr:colOff>
      <xdr:row>6</xdr:row>
      <xdr:rowOff>114300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542150" y="762000"/>
          <a:ext cx="20193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5" topLeftCell="BR2" activePane="topRight" state="frozen"/>
      <selection pane="topRight" activeCell="BT14" sqref="BT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5" customWidth="1"/>
    <col min="73" max="73" width="5" bestFit="1" customWidth="1"/>
  </cols>
  <sheetData>
    <row r="1" spans="1:122" s="6" customFormat="1" ht="11.25" customHeight="1">
      <c r="A1" s="1"/>
      <c r="B1" s="217" t="s">
        <v>969</v>
      </c>
      <c r="C1" s="218"/>
      <c r="D1" s="218"/>
      <c r="E1" s="217" t="s">
        <v>970</v>
      </c>
      <c r="F1" s="218"/>
      <c r="G1" s="219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20"/>
      <c r="AG1" s="4"/>
      <c r="AH1" s="227" t="s">
        <v>971</v>
      </c>
      <c r="AI1" s="228"/>
      <c r="AJ1" s="228"/>
      <c r="AK1" s="228"/>
      <c r="AL1" s="229"/>
      <c r="AM1" s="230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31"/>
      <c r="BF1" s="4"/>
      <c r="BG1" s="232" t="s">
        <v>972</v>
      </c>
      <c r="BH1" s="233"/>
      <c r="BI1" s="233"/>
      <c r="BJ1" s="234"/>
      <c r="BK1" s="263" t="s">
        <v>973</v>
      </c>
      <c r="BL1" s="224" t="s">
        <v>974</v>
      </c>
      <c r="BM1" s="225"/>
      <c r="BN1" s="225"/>
      <c r="BO1" s="225"/>
      <c r="BP1" s="225"/>
      <c r="BQ1" s="225"/>
      <c r="BR1" s="22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7" t="s">
        <v>975</v>
      </c>
      <c r="AI2" s="228"/>
      <c r="AJ2" s="228"/>
      <c r="AK2" s="228"/>
      <c r="AL2" s="229"/>
      <c r="AM2" s="230"/>
      <c r="AN2" s="228"/>
      <c r="AO2" s="228"/>
      <c r="AP2" s="231"/>
      <c r="AQ2" s="5"/>
      <c r="AR2" s="227" t="s">
        <v>978</v>
      </c>
      <c r="AS2" s="228"/>
      <c r="AT2" s="228"/>
      <c r="AU2" s="228"/>
      <c r="AV2" s="228"/>
      <c r="AW2" s="228"/>
      <c r="AX2" s="231"/>
      <c r="AY2" s="5"/>
      <c r="AZ2" s="221" t="s">
        <v>979</v>
      </c>
      <c r="BA2" s="223"/>
      <c r="BB2" s="227" t="s">
        <v>976</v>
      </c>
      <c r="BC2" s="228"/>
      <c r="BD2" s="228"/>
      <c r="BE2" s="231"/>
      <c r="BF2" s="4"/>
      <c r="BG2" s="235"/>
      <c r="BH2" s="236"/>
      <c r="BI2" s="236"/>
      <c r="BJ2" s="237"/>
      <c r="BK2" s="4"/>
      <c r="BL2" s="238"/>
      <c r="BM2" s="239"/>
      <c r="BN2" s="239"/>
      <c r="BO2" s="239"/>
      <c r="BP2" s="239"/>
      <c r="BQ2" s="239"/>
      <c r="BR2" s="24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1" t="s">
        <v>980</v>
      </c>
      <c r="AI3" s="223"/>
      <c r="AJ3" s="221" t="s">
        <v>981</v>
      </c>
      <c r="AK3" s="222"/>
      <c r="AL3" s="245"/>
      <c r="AM3" s="246"/>
      <c r="AN3" s="222"/>
      <c r="AO3" s="222"/>
      <c r="AP3" s="223"/>
      <c r="AQ3" s="60"/>
      <c r="AR3" s="243" t="s">
        <v>987</v>
      </c>
      <c r="AS3" s="244"/>
      <c r="AT3" s="243" t="s">
        <v>988</v>
      </c>
      <c r="AU3" s="244"/>
      <c r="AV3" s="243" t="s">
        <v>989</v>
      </c>
      <c r="AW3" s="244"/>
      <c r="AX3" s="60" t="s">
        <v>990</v>
      </c>
      <c r="AY3" s="60"/>
      <c r="AZ3" s="241"/>
      <c r="BA3" s="242"/>
      <c r="BB3" s="221" t="s">
        <v>983</v>
      </c>
      <c r="BC3" s="222"/>
      <c r="BD3" s="222"/>
      <c r="BE3" s="223"/>
      <c r="BF3" s="59"/>
      <c r="BG3" s="235"/>
      <c r="BH3" s="236"/>
      <c r="BI3" s="236"/>
      <c r="BJ3" s="237"/>
      <c r="BK3" s="59"/>
      <c r="BL3" s="224" t="s">
        <v>991</v>
      </c>
      <c r="BM3" s="225"/>
      <c r="BN3" s="225"/>
      <c r="BO3" s="226"/>
      <c r="BP3" s="224" t="s">
        <v>773</v>
      </c>
      <c r="BQ3" s="225"/>
      <c r="BR3" s="22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267" t="s">
        <v>1066</v>
      </c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409.6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65" t="str">
        <f t="shared" si="5"/>
        <v>CCOCirculaçãoIntervaloOportunidade</v>
      </c>
      <c r="BT9" s="264" t="s">
        <v>1070</v>
      </c>
      <c r="BU9" s="266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68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1395</v>
      </c>
      <c r="BJ204" s="16" t="s">
        <v>1396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1397</v>
      </c>
      <c r="BJ205" s="16" t="s">
        <v>1398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1399</v>
      </c>
      <c r="BJ206" s="16" t="s">
        <v>1400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1401</v>
      </c>
      <c r="BJ207" s="16" t="s">
        <v>1402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1403</v>
      </c>
      <c r="BJ208" s="16" t="s">
        <v>1404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1405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1406</v>
      </c>
      <c r="M209" s="127" t="s">
        <v>1407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1408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1409</v>
      </c>
      <c r="BJ209" s="17" t="s">
        <v>1410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</v>
      </c>
      <c r="AS213" s="108">
        <v>0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1411</v>
      </c>
      <c r="BJ213" s="16" t="s">
        <v>1411</v>
      </c>
      <c r="BK213" s="15"/>
      <c r="BL213" s="130" t="s">
        <v>471</v>
      </c>
      <c r="BM213" s="130" t="s">
        <v>500</v>
      </c>
      <c r="BN213" s="130" t="s">
        <v>561</v>
      </c>
      <c r="BO213" s="17" t="s">
        <v>624</v>
      </c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210" t="str">
        <f t="shared" si="10"/>
        <v>CCOCirculaçãoIntervaloOportunidade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1</v>
      </c>
      <c r="BH214" s="16"/>
      <c r="BI214" s="16" t="s">
        <v>1412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/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1413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1414</v>
      </c>
      <c r="M215" s="127" t="s">
        <v>1415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1416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1</v>
      </c>
      <c r="BH215" s="16"/>
      <c r="BI215" s="16" t="s">
        <v>1417</v>
      </c>
      <c r="BJ215" s="208" t="s">
        <v>1417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1418</v>
      </c>
      <c r="BJ216" s="17" t="s">
        <v>1419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 t="s">
        <v>1421</v>
      </c>
      <c r="BJ217" s="17"/>
      <c r="BK217" s="15"/>
      <c r="BL217" s="130"/>
      <c r="BM217" s="130"/>
      <c r="BN217" s="130"/>
      <c r="BO217" s="190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/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1</v>
      </c>
      <c r="BH218" s="16"/>
      <c r="BI218" s="16" t="s">
        <v>1422</v>
      </c>
      <c r="BJ218" s="17"/>
      <c r="BK218" s="15"/>
      <c r="BL218" s="130"/>
      <c r="BM218" s="130"/>
      <c r="BN218" s="130"/>
      <c r="BO218" s="190"/>
      <c r="BP218" s="11" t="str">
        <f>IF(AND(BQ218&lt;1,BR218&lt;1),"Produção e Intervalo",IF(BQ218&lt;1,"Intervalo",IF(BR218&lt;1,"Produção","Aderente")))</f>
        <v>Produção</v>
      </c>
      <c r="BQ218" s="18">
        <f>IF(OR(B218="",E218=""),"*",AX218/O218)</f>
        <v>1.0000000000000009</v>
      </c>
      <c r="BR218" s="18">
        <f>IF(OR(B218="",E218=""),"*",AZ218/P218)</f>
        <v>0</v>
      </c>
      <c r="BS218" s="210" t="str">
        <f t="shared" si="10"/>
        <v/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1423</v>
      </c>
      <c r="BJ219" s="17" t="s">
        <v>1424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1425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/>
      <c r="AS220" s="108"/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 t="s">
        <v>1426</v>
      </c>
      <c r="BJ220" s="17"/>
      <c r="BK220" s="15"/>
      <c r="BL220" s="130"/>
      <c r="BM220" s="130"/>
      <c r="BN220" s="130"/>
      <c r="BO220" s="190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/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1427</v>
      </c>
      <c r="BJ222" s="17"/>
      <c r="BK222" s="15"/>
      <c r="BL222" s="130"/>
      <c r="BM222" s="130"/>
      <c r="BN222" s="130"/>
      <c r="BO222" s="190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/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1428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1427</v>
      </c>
      <c r="BJ223" s="17"/>
      <c r="BK223" s="15"/>
      <c r="BL223" s="130"/>
      <c r="BM223" s="130"/>
      <c r="BN223" s="130"/>
      <c r="BO223" s="190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/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1429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1421</v>
      </c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/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/>
      <c r="AS225" s="108"/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1430</v>
      </c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210" t="str">
        <f t="shared" si="10"/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6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6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6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6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6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6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6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6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6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32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8" operator="equal">
      <formula>"NÃO"</formula>
    </cfRule>
    <cfRule type="cellIs" dxfId="187" priority="12019" operator="equal">
      <formula>"SIM"</formula>
    </cfRule>
  </conditionalFormatting>
  <conditionalFormatting sqref="AY6:AY1056">
    <cfRule type="expression" dxfId="186" priority="54474">
      <formula>#REF!=1</formula>
    </cfRule>
  </conditionalFormatting>
  <conditionalFormatting sqref="BD6:BD1056 AX6:AX1056 T6:T1056">
    <cfRule type="cellIs" dxfId="185" priority="54458" operator="equal">
      <formula>"ERRO"</formula>
    </cfRule>
  </conditionalFormatting>
  <conditionalFormatting sqref="BP6:BP1056">
    <cfRule type="cellIs" dxfId="184" priority="54453" operator="equal">
      <formula>"Produção e Intervalo"</formula>
    </cfRule>
    <cfRule type="cellIs" dxfId="183" priority="54454" operator="equal">
      <formula>"Aderente"</formula>
    </cfRule>
    <cfRule type="cellIs" dxfId="182" priority="54455" operator="equal">
      <formula>"Intervalo"</formula>
    </cfRule>
    <cfRule type="cellIs" dxfId="181" priority="54456" operator="equal">
      <formula>"Produção"</formula>
    </cfRule>
    <cfRule type="cellIs" dxfId="180" priority="54457" operator="equal">
      <formula>"ERRO"</formula>
    </cfRule>
  </conditionalFormatting>
  <conditionalFormatting sqref="BQ6:BR1056">
    <cfRule type="cellIs" dxfId="179" priority="54435" operator="equal">
      <formula>"*"</formula>
    </cfRule>
    <cfRule type="cellIs" dxfId="178" priority="54436" operator="greaterThanOrEqual">
      <formula>1</formula>
    </cfRule>
    <cfRule type="cellIs" dxfId="177" priority="54437" operator="lessThan">
      <formula>1</formula>
    </cfRule>
  </conditionalFormatting>
  <conditionalFormatting sqref="BJ2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5" operator="equal">
      <formula>"OPORTUNIDADE"</formula>
    </cfRule>
  </conditionalFormatting>
  <conditionalFormatting sqref="X28:Y29">
    <cfRule type="cellIs" dxfId="175" priority="333" operator="equal">
      <formula>"NÃO"</formula>
    </cfRule>
    <cfRule type="cellIs" dxfId="174" priority="334" operator="equal">
      <formula>"SIM"</formula>
    </cfRule>
  </conditionalFormatting>
  <conditionalFormatting sqref="BJ1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4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11" operator="equal">
      <formula>"OPORTUNIDADE"</formula>
    </cfRule>
  </conditionalFormatting>
  <conditionalFormatting sqref="Y39">
    <cfRule type="cellIs" dxfId="172" priority="309" operator="equal">
      <formula>"NÃO"</formula>
    </cfRule>
    <cfRule type="cellIs" dxfId="171" priority="310" operator="equal">
      <formula>"SIM"</formula>
    </cfRule>
  </conditionalFormatting>
  <conditionalFormatting sqref="X42:X43">
    <cfRule type="cellIs" dxfId="170" priority="308" operator="equal">
      <formula>"OPORTUNIDADE"</formula>
    </cfRule>
  </conditionalFormatting>
  <conditionalFormatting sqref="X42:X43">
    <cfRule type="cellIs" dxfId="169" priority="306" operator="equal">
      <formula>"NÃO"</formula>
    </cfRule>
    <cfRule type="cellIs" dxfId="168" priority="307" operator="equal">
      <formula>"SIM"</formula>
    </cfRule>
  </conditionalFormatting>
  <conditionalFormatting sqref="BJ4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9" operator="equal">
      <formula>"OPORTUNIDADE"</formula>
    </cfRule>
  </conditionalFormatting>
  <conditionalFormatting sqref="X46:Y46 Y47:Y48 X47:X50">
    <cfRule type="cellIs" dxfId="166" priority="277" operator="equal">
      <formula>"NÃO"</formula>
    </cfRule>
    <cfRule type="cellIs" dxfId="165" priority="278" operator="equal">
      <formula>"SIM"</formula>
    </cfRule>
  </conditionalFormatting>
  <conditionalFormatting sqref="BJ3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51" operator="equal">
      <formula>"OPORTUNIDADE"</formula>
    </cfRule>
  </conditionalFormatting>
  <conditionalFormatting sqref="Y57">
    <cfRule type="cellIs" dxfId="163" priority="249" operator="equal">
      <formula>"NÃO"</formula>
    </cfRule>
    <cfRule type="cellIs" dxfId="162" priority="250" operator="equal">
      <formula>"SIM"</formula>
    </cfRule>
  </conditionalFormatting>
  <conditionalFormatting sqref="BJ3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7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8" operator="equal">
      <formula>"OPORTUNIDADE"</formula>
    </cfRule>
  </conditionalFormatting>
  <conditionalFormatting sqref="X52:X61">
    <cfRule type="cellIs" dxfId="160" priority="236" operator="equal">
      <formula>"NÃO"</formula>
    </cfRule>
    <cfRule type="cellIs" dxfId="159" priority="237" operator="equal">
      <formula>"SIM"</formula>
    </cfRule>
  </conditionalFormatting>
  <conditionalFormatting sqref="BJ5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02" operator="equal">
      <formula>"OPORTUNIDADE"</formula>
    </cfRule>
  </conditionalFormatting>
  <conditionalFormatting sqref="Y73">
    <cfRule type="cellIs" dxfId="157" priority="200" operator="equal">
      <formula>"NÃO"</formula>
    </cfRule>
    <cfRule type="cellIs" dxfId="156" priority="201" operator="equal">
      <formula>"SIM"</formula>
    </cfRule>
  </conditionalFormatting>
  <conditionalFormatting sqref="X75">
    <cfRule type="cellIs" dxfId="155" priority="196" operator="equal">
      <formula>"OPORTUNIDADE"</formula>
    </cfRule>
  </conditionalFormatting>
  <conditionalFormatting sqref="X75">
    <cfRule type="cellIs" dxfId="154" priority="194" operator="equal">
      <formula>"NÃO"</formula>
    </cfRule>
    <cfRule type="cellIs" dxfId="153" priority="195" operator="equal">
      <formula>"SIM"</formula>
    </cfRule>
  </conditionalFormatting>
  <conditionalFormatting sqref="BJ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9" operator="equal">
      <formula>"OPORTUNIDADE"</formula>
    </cfRule>
  </conditionalFormatting>
  <conditionalFormatting sqref="X76:X77">
    <cfRule type="cellIs" dxfId="151" priority="187" operator="equal">
      <formula>"NÃO"</formula>
    </cfRule>
    <cfRule type="cellIs" dxfId="150" priority="188" operator="equal">
      <formula>"SIM"</formula>
    </cfRule>
  </conditionalFormatting>
  <conditionalFormatting sqref="BO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14 BJ222:BJ1056 BJ216:BJ220">
    <cfRule type="iconSet" priority="63199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3">
      <iconSet showValue="0">
        <cfvo type="percent" val="0"/>
        <cfvo type="num" val="1"/>
        <cfvo type="num" val="1" gte="0"/>
      </iconSet>
    </cfRule>
    <cfRule type="iconSet" priority="63224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1056"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J2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8" sqref="F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7" t="s">
        <v>1431</v>
      </c>
      <c r="C2" s="247"/>
      <c r="D2" s="247"/>
      <c r="E2" s="247"/>
      <c r="F2" s="247"/>
      <c r="G2" s="247"/>
    </row>
    <row r="3" spans="2:7" ht="15" customHeight="1">
      <c r="B3" s="248"/>
      <c r="C3" s="248"/>
      <c r="D3" s="248"/>
      <c r="E3" s="248"/>
      <c r="F3" s="248"/>
      <c r="G3" s="248"/>
    </row>
    <row r="4" spans="2:7">
      <c r="B4" s="159" t="s">
        <v>1432</v>
      </c>
      <c r="C4" s="159" t="s">
        <v>1433</v>
      </c>
      <c r="D4" s="159" t="s">
        <v>1434</v>
      </c>
      <c r="E4" s="159" t="s">
        <v>1435</v>
      </c>
      <c r="F4" s="159" t="s">
        <v>4</v>
      </c>
      <c r="G4" s="159" t="s">
        <v>1436</v>
      </c>
    </row>
    <row r="5" spans="2:7">
      <c r="B5" s="160" t="s">
        <v>1437</v>
      </c>
      <c r="C5" s="160">
        <v>257068</v>
      </c>
      <c r="D5" s="160" t="s">
        <v>1438</v>
      </c>
      <c r="E5" s="160" t="s">
        <v>1439</v>
      </c>
      <c r="F5" s="160" t="s">
        <v>1439</v>
      </c>
      <c r="G5" s="161">
        <v>46296</v>
      </c>
    </row>
    <row r="6" spans="2:7">
      <c r="B6" s="160" t="s">
        <v>1440</v>
      </c>
      <c r="C6" s="160" t="s">
        <v>624</v>
      </c>
      <c r="D6" s="160" t="s">
        <v>624</v>
      </c>
      <c r="E6" s="160" t="s">
        <v>624</v>
      </c>
      <c r="F6" s="160" t="s">
        <v>1441</v>
      </c>
      <c r="G6" s="161" t="s">
        <v>624</v>
      </c>
    </row>
    <row r="7" spans="2:7">
      <c r="B7" s="160" t="s">
        <v>1442</v>
      </c>
      <c r="C7" s="160">
        <v>257472</v>
      </c>
      <c r="D7" s="160" t="s">
        <v>1443</v>
      </c>
      <c r="E7" s="160" t="s">
        <v>1444</v>
      </c>
      <c r="F7" s="160" t="s">
        <v>1444</v>
      </c>
      <c r="G7" s="161">
        <v>45992</v>
      </c>
    </row>
    <row r="8" spans="2:7">
      <c r="B8" s="160" t="s">
        <v>1445</v>
      </c>
      <c r="C8" s="160">
        <v>260307</v>
      </c>
      <c r="D8" s="160" t="s">
        <v>1446</v>
      </c>
      <c r="E8" s="160" t="s">
        <v>1447</v>
      </c>
      <c r="F8" s="160" t="s">
        <v>1444</v>
      </c>
      <c r="G8" s="161">
        <v>46082</v>
      </c>
    </row>
    <row r="9" spans="2:7">
      <c r="B9" s="160" t="s">
        <v>1448</v>
      </c>
      <c r="C9" s="160">
        <v>333033</v>
      </c>
      <c r="D9" s="160" t="s">
        <v>1449</v>
      </c>
      <c r="E9" s="160" t="s">
        <v>1441</v>
      </c>
      <c r="F9" s="160" t="s">
        <v>1450</v>
      </c>
      <c r="G9" s="160" t="s">
        <v>624</v>
      </c>
    </row>
    <row r="10" spans="2:7">
      <c r="B10" s="160" t="s">
        <v>1451</v>
      </c>
      <c r="C10" s="160">
        <v>263576</v>
      </c>
      <c r="D10" s="160" t="s">
        <v>1452</v>
      </c>
      <c r="E10" s="160" t="s">
        <v>1441</v>
      </c>
      <c r="F10" s="160" t="s">
        <v>1441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9" t="s">
        <v>1453</v>
      </c>
      <c r="D1" s="249"/>
      <c r="E1" s="249"/>
      <c r="F1" s="249"/>
      <c r="G1" s="249"/>
      <c r="H1" s="249"/>
    </row>
    <row r="2" spans="3:8" ht="15" customHeight="1">
      <c r="C2" s="249"/>
      <c r="D2" s="249"/>
      <c r="E2" s="249"/>
      <c r="F2" s="249"/>
      <c r="G2" s="249"/>
      <c r="H2" s="249"/>
    </row>
    <row r="3" spans="3:8" ht="15" customHeight="1">
      <c r="C3" s="198" t="s">
        <v>717</v>
      </c>
      <c r="D3" s="198" t="s">
        <v>1454</v>
      </c>
      <c r="E3" s="198" t="s">
        <v>1455</v>
      </c>
      <c r="F3" s="198" t="s">
        <v>1456</v>
      </c>
      <c r="G3" s="198" t="s">
        <v>1457</v>
      </c>
      <c r="H3" s="198" t="s">
        <v>1458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1459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1460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1461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0"/>
      <c r="B1" s="251"/>
      <c r="C1" s="25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53" t="s">
        <v>1060</v>
      </c>
      <c r="Q1" s="254"/>
      <c r="R1" s="111"/>
      <c r="S1" s="84"/>
      <c r="T1" s="86"/>
      <c r="U1" s="255" t="s">
        <v>1462</v>
      </c>
      <c r="V1" s="255"/>
      <c r="W1" s="255"/>
    </row>
    <row r="2" spans="1:23" ht="15" customHeight="1">
      <c r="A2" s="87" t="s">
        <v>1463</v>
      </c>
      <c r="B2" s="87" t="s">
        <v>1464</v>
      </c>
      <c r="C2" s="87" t="s">
        <v>442</v>
      </c>
      <c r="D2" s="88" t="s">
        <v>1012</v>
      </c>
      <c r="E2" s="88" t="s">
        <v>4</v>
      </c>
      <c r="F2" s="88" t="s">
        <v>1465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1466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1467</v>
      </c>
      <c r="C2" s="121" t="s">
        <v>998</v>
      </c>
      <c r="D2" s="76" t="s">
        <v>1000</v>
      </c>
      <c r="E2" s="76" t="s">
        <v>1468</v>
      </c>
      <c r="F2" s="99" t="s">
        <v>1469</v>
      </c>
      <c r="G2" s="76" t="s">
        <v>1470</v>
      </c>
      <c r="H2" s="76" t="s">
        <v>1471</v>
      </c>
      <c r="I2" s="76" t="s">
        <v>1472</v>
      </c>
      <c r="J2" s="76" t="s">
        <v>1473</v>
      </c>
      <c r="K2" s="78" t="s">
        <v>1474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6" t="s">
        <v>1475</v>
      </c>
      <c r="D5" s="257"/>
      <c r="E5" s="257"/>
      <c r="F5" s="257"/>
      <c r="G5" s="257"/>
      <c r="H5" s="257"/>
      <c r="I5" s="257"/>
      <c r="J5" s="258"/>
      <c r="K5" s="259" t="s">
        <v>1476</v>
      </c>
      <c r="L5" s="260"/>
      <c r="M5" s="260"/>
      <c r="N5" s="260"/>
      <c r="O5" s="261" t="s">
        <v>1477</v>
      </c>
      <c r="P5" s="262"/>
    </row>
    <row r="6" spans="1:16" s="74" customFormat="1" ht="15" customHeight="1">
      <c r="A6" s="66" t="s">
        <v>1465</v>
      </c>
      <c r="B6" s="75" t="s">
        <v>1464</v>
      </c>
      <c r="C6" s="76" t="s">
        <v>1012</v>
      </c>
      <c r="D6" s="77" t="s">
        <v>1013</v>
      </c>
      <c r="E6" s="76" t="s">
        <v>1478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1479</v>
      </c>
      <c r="M6" s="80" t="s">
        <v>642</v>
      </c>
      <c r="N6" s="81" t="s">
        <v>1007</v>
      </c>
      <c r="O6" s="156" t="s">
        <v>1050</v>
      </c>
      <c r="P6" s="132" t="s">
        <v>1480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sem oportunidade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1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C17"/>
  <sheetViews>
    <sheetView workbookViewId="0"/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3">
      <c r="B1" s="215"/>
    </row>
    <row r="2" spans="1:3">
      <c r="A2" s="213"/>
      <c r="C2" s="214"/>
    </row>
    <row r="3" spans="1:3" ht="21">
      <c r="B3" s="216" t="s">
        <v>1481</v>
      </c>
    </row>
    <row r="17" spans="1:1">
      <c r="A17" s="2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2026-02-16T14:25:07Z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