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04" documentId="120_S{118792C3-22EF-5104-A093-F22BFE3913F3}" xr6:coauthVersionLast="47" xr6:coauthVersionMax="47" xr10:uidLastSave="{8B46A775-C714-4311-BBD8-95136293052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15" l="1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N200" i="1" a="1"/>
  <c r="N200" i="1" s="1"/>
  <c r="M200" i="1" a="1"/>
  <c r="M200" i="1" s="1"/>
  <c r="A194" i="1"/>
  <c r="C194" i="1"/>
  <c r="G194" i="1"/>
  <c r="M194" i="1" a="1"/>
  <c r="M194" i="1"/>
  <c r="K191" i="15" s="1"/>
  <c r="N194" i="1" a="1"/>
  <c r="N194" i="1"/>
  <c r="L191" i="15" s="1"/>
  <c r="R194" i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7" i="15" s="1"/>
  <c r="M201" i="1" a="1"/>
  <c r="M201" i="1" s="1"/>
  <c r="K197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7" i="15" s="1"/>
  <c r="T201" i="1" a="1"/>
  <c r="T201" i="1" s="1"/>
  <c r="E197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8" i="15" s="1"/>
  <c r="N202" i="1" a="1"/>
  <c r="N202" i="1" s="1"/>
  <c r="L198" i="15" s="1"/>
  <c r="R202" i="1"/>
  <c r="S202" i="1" a="1"/>
  <c r="S202" i="1" s="1"/>
  <c r="D198" i="15" s="1"/>
  <c r="T202" i="1" a="1"/>
  <c r="T202" i="1" s="1"/>
  <c r="E198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199" i="15" s="1"/>
  <c r="N203" i="1" a="1"/>
  <c r="N203" i="1" s="1"/>
  <c r="L199" i="15" s="1"/>
  <c r="R203" i="1"/>
  <c r="S203" i="1" a="1"/>
  <c r="S203" i="1" s="1"/>
  <c r="D199" i="15" s="1"/>
  <c r="T203" i="1" a="1"/>
  <c r="T203" i="1" s="1"/>
  <c r="E199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0" i="15" s="1"/>
  <c r="N204" i="1" a="1"/>
  <c r="N204" i="1" s="1"/>
  <c r="L200" i="15" s="1"/>
  <c r="R204" i="1"/>
  <c r="S204" i="1" a="1"/>
  <c r="S204" i="1" s="1"/>
  <c r="D200" i="15" s="1"/>
  <c r="T204" i="1" a="1"/>
  <c r="T204" i="1" s="1"/>
  <c r="E200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1" i="15" s="1"/>
  <c r="N205" i="1" a="1"/>
  <c r="N205" i="1" s="1"/>
  <c r="L201" i="15" s="1"/>
  <c r="R205" i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2" i="15" s="1"/>
  <c r="N206" i="1" a="1"/>
  <c r="N206" i="1" s="1"/>
  <c r="L202" i="15" s="1"/>
  <c r="R206" i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3" i="15" s="1"/>
  <c r="N207" i="1" a="1"/>
  <c r="N207" i="1" s="1"/>
  <c r="L203" i="15" s="1"/>
  <c r="R207" i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4" i="15" s="1"/>
  <c r="N208" i="1" a="1"/>
  <c r="N208" i="1" s="1"/>
  <c r="L204" i="15" s="1"/>
  <c r="R208" i="1"/>
  <c r="S208" i="1" a="1"/>
  <c r="S208" i="1" s="1"/>
  <c r="D204" i="15" s="1"/>
  <c r="T208" i="1" a="1"/>
  <c r="T208" i="1" s="1"/>
  <c r="E204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5" i="15" s="1"/>
  <c r="N209" i="1" a="1"/>
  <c r="N209" i="1" s="1"/>
  <c r="L205" i="15" s="1"/>
  <c r="R209" i="1"/>
  <c r="S209" i="1" a="1"/>
  <c r="S209" i="1" s="1"/>
  <c r="D205" i="15" s="1"/>
  <c r="T209" i="1" a="1"/>
  <c r="T209" i="1" s="1"/>
  <c r="E205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6" i="15" s="1"/>
  <c r="N210" i="1" a="1"/>
  <c r="N210" i="1" s="1"/>
  <c r="L206" i="15" s="1"/>
  <c r="R210" i="1"/>
  <c r="S210" i="1" a="1"/>
  <c r="S210" i="1" s="1"/>
  <c r="D206" i="15" s="1"/>
  <c r="T210" i="1" a="1"/>
  <c r="T210" i="1" s="1"/>
  <c r="E206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7" i="15" s="1"/>
  <c r="N211" i="1" a="1"/>
  <c r="N211" i="1" s="1"/>
  <c r="L207" i="15" s="1"/>
  <c r="R211" i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09" i="15" s="1"/>
  <c r="N213" i="1" a="1"/>
  <c r="N213" i="1" s="1"/>
  <c r="L209" i="15" s="1"/>
  <c r="R213" i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0" i="15" s="1"/>
  <c r="N214" i="1" a="1"/>
  <c r="N214" i="1" s="1"/>
  <c r="L210" i="15" s="1"/>
  <c r="R214" i="1"/>
  <c r="S214" i="1" a="1"/>
  <c r="S214" i="1" s="1"/>
  <c r="D210" i="15" s="1"/>
  <c r="T214" i="1" a="1"/>
  <c r="T214" i="1" s="1"/>
  <c r="E210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1" i="15" s="1"/>
  <c r="N215" i="1" a="1"/>
  <c r="N215" i="1" s="1"/>
  <c r="L211" i="15" s="1"/>
  <c r="R215" i="1"/>
  <c r="S215" i="1" a="1"/>
  <c r="S215" i="1" s="1"/>
  <c r="D211" i="15" s="1"/>
  <c r="T215" i="1" a="1"/>
  <c r="T215" i="1" s="1"/>
  <c r="E211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2" i="15" s="1"/>
  <c r="N216" i="1" a="1"/>
  <c r="N216" i="1" s="1"/>
  <c r="L212" i="15" s="1"/>
  <c r="R216" i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3" i="15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4" i="15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7" i="15" s="1"/>
  <c r="R219" i="1"/>
  <c r="S219" i="1" a="1"/>
  <c r="S219" i="1" s="1"/>
  <c r="D217" i="15" s="1"/>
  <c r="T219" i="1" a="1"/>
  <c r="T219" i="1" s="1"/>
  <c r="E217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8" i="15" s="1"/>
  <c r="R220" i="1"/>
  <c r="S220" i="1" a="1"/>
  <c r="S220" i="1" s="1"/>
  <c r="D218" i="15" s="1"/>
  <c r="T220" i="1" a="1"/>
  <c r="T220" i="1" s="1"/>
  <c r="E218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9" i="15" s="1"/>
  <c r="R221" i="1"/>
  <c r="S221" i="1" a="1"/>
  <c r="S221" i="1" s="1"/>
  <c r="D219" i="15" s="1"/>
  <c r="T221" i="1" a="1"/>
  <c r="T221" i="1" s="1"/>
  <c r="E219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0" i="15" s="1"/>
  <c r="R222" i="1"/>
  <c r="S222" i="1" a="1"/>
  <c r="S222" i="1" s="1"/>
  <c r="D220" i="15" s="1"/>
  <c r="T222" i="1" a="1"/>
  <c r="T222" i="1" s="1"/>
  <c r="E220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1" i="15" s="1"/>
  <c r="R223" i="1"/>
  <c r="S223" i="1" a="1"/>
  <c r="S223" i="1" s="1"/>
  <c r="D221" i="15" s="1"/>
  <c r="T223" i="1" a="1"/>
  <c r="T223" i="1" s="1"/>
  <c r="E221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2" i="15" s="1"/>
  <c r="R224" i="1"/>
  <c r="S224" i="1" a="1"/>
  <c r="S224" i="1" s="1"/>
  <c r="D222" i="15" s="1"/>
  <c r="T224" i="1" a="1"/>
  <c r="T224" i="1" s="1"/>
  <c r="E222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3" i="15" s="1"/>
  <c r="R225" i="1"/>
  <c r="S225" i="1" a="1"/>
  <c r="S225" i="1" s="1"/>
  <c r="D223" i="15" s="1"/>
  <c r="T225" i="1" a="1"/>
  <c r="T225" i="1" s="1"/>
  <c r="E223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4" i="15" s="1"/>
  <c r="R226" i="1"/>
  <c r="S226" i="1" a="1"/>
  <c r="S226" i="1" s="1"/>
  <c r="D224" i="15" s="1"/>
  <c r="T226" i="1" a="1"/>
  <c r="T226" i="1" s="1"/>
  <c r="E224" i="15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16" i="15" l="1"/>
  <c r="E214" i="15"/>
  <c r="D216" i="15"/>
  <c r="D214" i="15"/>
  <c r="L216" i="15"/>
  <c r="L214" i="15"/>
  <c r="E215" i="15"/>
  <c r="E213" i="15"/>
  <c r="D215" i="15"/>
  <c r="D213" i="15"/>
  <c r="L215" i="15"/>
  <c r="L21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K223" i="15"/>
  <c r="F214" i="12"/>
  <c r="K222" i="15"/>
  <c r="F213" i="12"/>
  <c r="K221" i="15"/>
  <c r="F212" i="12"/>
  <c r="K220" i="15"/>
  <c r="F211" i="12"/>
  <c r="K219" i="15"/>
  <c r="F210" i="12"/>
  <c r="K218" i="15"/>
  <c r="F209" i="12"/>
  <c r="K217" i="15"/>
  <c r="F208" i="12"/>
  <c r="K216" i="15"/>
  <c r="F207" i="12"/>
  <c r="K215" i="15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<sst xmlns="http://schemas.openxmlformats.org/spreadsheetml/2006/main" count="5273" uniqueCount="1424">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</sst>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BJ167" activePane="topRight" state="frozen"/>
      <selection pane="topRight" activeCell="BK184" sqref="BK1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7" t="s">
        <v>1237</v>
      </c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1240</v>
      </c>
      <c r="BK180" s="17" t="s">
        <v>1240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1240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1247</v>
      </c>
      <c r="BK184" s="17" t="s">
        <v>1247</v>
      </c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1249</v>
      </c>
      <c r="BK185" s="17" t="s">
        <v>1249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/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1250</v>
      </c>
      <c r="N190" s="130" t="s">
        <v>1251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294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29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29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/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29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300">
        <f>IF(BS_CONTROLE[[#This Row],[SUB]]=0, "-", BS_CONTROLE[[#This Row],[SUB]])</f>
        <v>73</v>
      </c>
      <c r="AP192" s="108">
        <f>BS_CONTROLE[[#This Row],[KM - Inicio]]</f>
        <v>264.35000000000002</v>
      </c>
      <c r="AQ192" s="300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30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30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/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294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95"/>
      <c r="F194" s="296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297">
        <v>73</v>
      </c>
      <c r="K194" s="297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29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29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/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29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300">
        <f>IF(BS_CONTROLE[[#This Row],[SUB]]=0, "-", BS_CONTROLE[[#This Row],[SUB]])</f>
        <v>73</v>
      </c>
      <c r="AP194" s="108">
        <f>BS_CONTROLE[[#This Row],[KM - Inicio]]</f>
        <v>139.30000000000001</v>
      </c>
      <c r="AQ194" s="300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30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30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/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/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0</v>
      </c>
      <c r="BI197" s="17"/>
      <c r="BJ197" s="17" t="s">
        <v>930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294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1244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29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29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1245</v>
      </c>
      <c r="X198" s="107" t="s">
        <v>825</v>
      </c>
      <c r="Y198" s="132"/>
      <c r="Z198" s="107"/>
      <c r="AA198" s="108" t="s">
        <v>1252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29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300">
        <f>IF(BS_CONTROLE[[#This Row],[SUB]]=0, "-", BS_CONTROLE[[#This Row],[SUB]])</f>
        <v>73</v>
      </c>
      <c r="AP198" s="108">
        <f>BS_CONTROLE[[#This Row],[KM - Inicio]]</f>
        <v>6</v>
      </c>
      <c r="AQ198" s="300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30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30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1253</v>
      </c>
      <c r="I199" s="109" t="s">
        <v>337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1254</v>
      </c>
      <c r="W199" s="155" t="s">
        <v>1255</v>
      </c>
      <c r="X199" s="107" t="s">
        <v>825</v>
      </c>
      <c r="Y199" s="132"/>
      <c r="Z199" s="107"/>
      <c r="AA199" s="108" t="s">
        <v>1256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ZIQ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/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5" priority="5422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4" priority="11809" operator="equal">
      <formula>"NÃO"</formula>
    </cfRule>
    <cfRule type="cellIs" dxfId="253" priority="11810" operator="equal">
      <formula>"SIM"</formula>
    </cfRule>
  </conditionalFormatting>
  <conditionalFormatting sqref="AZ6:AZ1028">
    <cfRule type="expression" dxfId="252" priority="54265">
      <formula>#REF!=1</formula>
    </cfRule>
  </conditionalFormatting>
  <conditionalFormatting sqref="U6:U1028 BE6:BE1028 AY6:AY1028">
    <cfRule type="cellIs" dxfId="251" priority="54249" operator="equal">
      <formula>"ERRO"</formula>
    </cfRule>
  </conditionalFormatting>
  <conditionalFormatting sqref="BQ6:BQ1028">
    <cfRule type="cellIs" dxfId="250" priority="54244" operator="equal">
      <formula>"Produção e Intervalo"</formula>
    </cfRule>
    <cfRule type="cellIs" dxfId="249" priority="54245" operator="equal">
      <formula>"Aderente"</formula>
    </cfRule>
    <cfRule type="cellIs" dxfId="248" priority="54246" operator="equal">
      <formula>"Intervalo"</formula>
    </cfRule>
    <cfRule type="cellIs" dxfId="247" priority="54247" operator="equal">
      <formula>"Produção"</formula>
    </cfRule>
    <cfRule type="cellIs" dxfId="246" priority="54248" operator="equal">
      <formula>"ERRO"</formula>
    </cfRule>
  </conditionalFormatting>
  <conditionalFormatting sqref="BR6:BS1028">
    <cfRule type="cellIs" dxfId="245" priority="54226" operator="equal">
      <formula>"*"</formula>
    </cfRule>
    <cfRule type="cellIs" dxfId="244" priority="54227" operator="greaterThanOrEqual">
      <formula>1</formula>
    </cfRule>
    <cfRule type="cellIs" dxfId="243" priority="54228" operator="lessThan">
      <formula>1</formula>
    </cfRule>
  </conditionalFormatting>
  <conditionalFormatting sqref="Y8:Z13">
    <cfRule type="cellIs" dxfId="242" priority="352" operator="equal">
      <formula>"OPORTUNIDADE"</formula>
    </cfRule>
  </conditionalFormatting>
  <conditionalFormatting sqref="Y8:Z13">
    <cfRule type="cellIs" dxfId="241" priority="350" operator="equal">
      <formula>"NÃO"</formula>
    </cfRule>
    <cfRule type="cellIs" dxfId="240" priority="351" operator="equal">
      <formula>"SIM"</formula>
    </cfRule>
  </conditionalFormatting>
  <conditionalFormatting sqref="Y17:Z18">
    <cfRule type="cellIs" dxfId="239" priority="349" operator="equal">
      <formula>"OPORTUNIDADE"</formula>
    </cfRule>
  </conditionalFormatting>
  <conditionalFormatting sqref="Y17:Z18">
    <cfRule type="cellIs" dxfId="238" priority="347" operator="equal">
      <formula>"NÃO"</formula>
    </cfRule>
    <cfRule type="cellIs" dxfId="237" priority="348" operator="equal">
      <formula>"SIM"</formula>
    </cfRule>
  </conditionalFormatting>
  <conditionalFormatting sqref="BJ8:BJ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5" operator="equal">
      <formula>"OPORTUNIDADE"</formula>
    </cfRule>
  </conditionalFormatting>
  <conditionalFormatting sqref="Y19:Z19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Z29">
    <cfRule type="cellIs" dxfId="233" priority="332" operator="equal">
      <formula>"OPORTUNIDADE"</formula>
    </cfRule>
  </conditionalFormatting>
  <conditionalFormatting sqref="Z29">
    <cfRule type="cellIs" dxfId="232" priority="330" operator="equal">
      <formula>"NÃO"</formula>
    </cfRule>
    <cfRule type="cellIs" dxfId="231" priority="331" operator="equal">
      <formula>"SIM"</formula>
    </cfRule>
  </conditionalFormatting>
  <conditionalFormatting sqref="BP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3" operator="equal">
      <formula>"OPORTUNIDADE"</formula>
    </cfRule>
  </conditionalFormatting>
  <conditionalFormatting sqref="Y16">
    <cfRule type="cellIs" dxfId="229" priority="321" operator="equal">
      <formula>"NÃO"</formula>
    </cfRule>
    <cfRule type="cellIs" dxfId="228" priority="322" operator="equal">
      <formula>"SIM"</formula>
    </cfRule>
  </conditionalFormatting>
  <conditionalFormatting sqref="BK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6" operator="equal">
      <formula>"OPORTUNIDADE"</formula>
    </cfRule>
  </conditionalFormatting>
  <conditionalFormatting sqref="Z32:Z33">
    <cfRule type="cellIs" dxfId="226" priority="304" operator="equal">
      <formula>"NÃO"</formula>
    </cfRule>
    <cfRule type="cellIs" dxfId="225" priority="305" operator="equal">
      <formula>"SIM"</formula>
    </cfRule>
  </conditionalFormatting>
  <conditionalFormatting sqref="Y32:Y33">
    <cfRule type="cellIs" dxfId="224" priority="303" operator="equal">
      <formula>"OPORTUNIDADE"</formula>
    </cfRule>
  </conditionalFormatting>
  <conditionalFormatting sqref="Y32:Y33">
    <cfRule type="cellIs" dxfId="223" priority="301" operator="equal">
      <formula>"NÃO"</formula>
    </cfRule>
    <cfRule type="cellIs" dxfId="222" priority="302" operator="equal">
      <formula>"SIM"</formula>
    </cfRule>
  </conditionalFormatting>
  <conditionalFormatting sqref="BK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4" operator="equal">
      <formula>"OPORTUNIDADE"</formula>
    </cfRule>
  </conditionalFormatting>
  <conditionalFormatting sqref="Y40:Y46 Y34:Y38">
    <cfRule type="cellIs" dxfId="220" priority="292" operator="equal">
      <formula>"NÃO"</formula>
    </cfRule>
    <cfRule type="cellIs" dxfId="219" priority="293" operator="equal">
      <formula>"SIM"</formula>
    </cfRule>
  </conditionalFormatting>
  <conditionalFormatting sqref="BK1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3" operator="equal">
      <formula>"OPORTUNIDADE"</formula>
    </cfRule>
  </conditionalFormatting>
  <conditionalFormatting sqref="Z36:Z37">
    <cfRule type="cellIs" dxfId="217" priority="281" operator="equal">
      <formula>"NÃO"</formula>
    </cfRule>
    <cfRule type="cellIs" dxfId="216" priority="282" operator="equal">
      <formula>"SIM"</formula>
    </cfRule>
  </conditionalFormatting>
  <conditionalFormatting sqref="Z38:Z39">
    <cfRule type="cellIs" dxfId="215" priority="280" operator="equal">
      <formula>"OPORTUNIDADE"</formula>
    </cfRule>
  </conditionalFormatting>
  <conditionalFormatting sqref="Z38:Z39">
    <cfRule type="cellIs" dxfId="214" priority="278" operator="equal">
      <formula>"NÃO"</formula>
    </cfRule>
    <cfRule type="cellIs" dxfId="213" priority="279" operator="equal">
      <formula>"SIM"</formula>
    </cfRule>
  </conditionalFormatting>
  <conditionalFormatting sqref="Z46">
    <cfRule type="cellIs" dxfId="212" priority="277" operator="equal">
      <formula>"OPORTUNIDADE"</formula>
    </cfRule>
  </conditionalFormatting>
  <conditionalFormatting sqref="Z46">
    <cfRule type="cellIs" dxfId="211" priority="275" operator="equal">
      <formula>"NÃO"</formula>
    </cfRule>
    <cfRule type="cellIs" dxfId="210" priority="276" operator="equal">
      <formula>"SIM"</formula>
    </cfRule>
  </conditionalFormatting>
  <conditionalFormatting sqref="BP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5" operator="equal">
      <formula>"OPORTUNIDADE"</formula>
    </cfRule>
  </conditionalFormatting>
  <conditionalFormatting sqref="Y29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Y39">
    <cfRule type="cellIs" dxfId="206" priority="262" operator="equal">
      <formula>"OPORTUNIDADE"</formula>
    </cfRule>
  </conditionalFormatting>
  <conditionalFormatting sqref="Y39">
    <cfRule type="cellIs" dxfId="205" priority="260" operator="equal">
      <formula>"NÃO"</formula>
    </cfRule>
    <cfRule type="cellIs" dxfId="204" priority="261" operator="equal">
      <formula>"SIM"</formula>
    </cfRule>
  </conditionalFormatting>
  <conditionalFormatting sqref="BK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2" operator="equal">
      <formula>"OPORTUNIDADE"</formula>
    </cfRule>
  </conditionalFormatting>
  <conditionalFormatting sqref="Z49:Z50">
    <cfRule type="cellIs" dxfId="202" priority="250" operator="equal">
      <formula>"NÃO"</formula>
    </cfRule>
    <cfRule type="cellIs" dxfId="201" priority="251" operator="equal">
      <formula>"SIM"</formula>
    </cfRule>
  </conditionalFormatting>
  <conditionalFormatting sqref="BK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3" operator="equal">
      <formula>"OPORTUNIDADE"</formula>
    </cfRule>
  </conditionalFormatting>
  <conditionalFormatting sqref="Z53">
    <cfRule type="cellIs" dxfId="199" priority="221" operator="equal">
      <formula>"NÃO"</formula>
    </cfRule>
    <cfRule type="cellIs" dxfId="198" priority="222" operator="equal">
      <formula>"SIM"</formula>
    </cfRule>
  </conditionalFormatting>
  <conditionalFormatting sqref="BK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1" operator="equal">
      <formula>"OPORTUNIDADE"</formula>
    </cfRule>
  </conditionalFormatting>
  <conditionalFormatting sqref="Z54:Z55">
    <cfRule type="cellIs" dxfId="196" priority="209" operator="equal">
      <formula>"NÃO"</formula>
    </cfRule>
    <cfRule type="cellIs" dxfId="195" priority="210" operator="equal">
      <formula>"SIM"</formula>
    </cfRule>
  </conditionalFormatting>
  <conditionalFormatting sqref="Z56">
    <cfRule type="cellIs" dxfId="194" priority="205" operator="equal">
      <formula>"OPORTUNIDADE"</formula>
    </cfRule>
  </conditionalFormatting>
  <conditionalFormatting sqref="Z56">
    <cfRule type="cellIs" dxfId="193" priority="203" operator="equal">
      <formula>"NÃO"</formula>
    </cfRule>
    <cfRule type="cellIs" dxfId="192" priority="204" operator="equal">
      <formula>"SIM"</formula>
    </cfRule>
  </conditionalFormatting>
  <conditionalFormatting sqref="Z63:Z65">
    <cfRule type="cellIs" dxfId="191" priority="196" operator="equal">
      <formula>"OPORTUNIDADE"</formula>
    </cfRule>
  </conditionalFormatting>
  <conditionalFormatting sqref="Z63:Z65">
    <cfRule type="cellIs" dxfId="190" priority="194" operator="equal">
      <formula>"NÃO"</formula>
    </cfRule>
    <cfRule type="cellIs" dxfId="189" priority="195" operator="equal">
      <formula>"SIM"</formula>
    </cfRule>
  </conditionalFormatting>
  <conditionalFormatting sqref="BK4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8" operator="equal">
      <formula>"OPORTUNIDADE"</formula>
    </cfRule>
  </conditionalFormatting>
  <conditionalFormatting sqref="Z70:Z71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72">
    <cfRule type="cellIs" dxfId="185" priority="149" operator="equal">
      <formula>"OPORTUNIDADE"</formula>
    </cfRule>
  </conditionalFormatting>
  <conditionalFormatting sqref="Z72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8" operator="equal">
      <formula>"OPORTUNIDADE"</formula>
    </cfRule>
  </conditionalFormatting>
  <conditionalFormatting sqref="Z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BK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9" operator="equal">
      <formula>"OPORTUNIDADE"</formula>
    </cfRule>
  </conditionalFormatting>
  <conditionalFormatting sqref="Z99:Z10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1" operator="equal">
      <formula>"OPORTUNIDADE"</formula>
    </cfRule>
  </conditionalFormatting>
  <conditionalFormatting sqref="Z87">
    <cfRule type="cellIs" dxfId="175" priority="109" operator="equal">
      <formula>"NÃO"</formula>
    </cfRule>
    <cfRule type="cellIs" dxfId="174" priority="110" operator="equal">
      <formula>"SIM"</formula>
    </cfRule>
  </conditionalFormatting>
  <conditionalFormatting sqref="BK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6" operator="equal">
      <formula>"OPORTUNIDADE"</formula>
    </cfRule>
  </conditionalFormatting>
  <conditionalFormatting sqref="Z90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8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8" operator="equal">
      <formula>"OPORTUNIDADE"</formula>
    </cfRule>
  </conditionalFormatting>
  <conditionalFormatting sqref="Z11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1">
    <cfRule type="cellIs" dxfId="167" priority="75" operator="equal">
      <formula>"OPORTUNIDADE"</formula>
    </cfRule>
  </conditionalFormatting>
  <conditionalFormatting sqref="Z12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1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2" operator="equal">
      <formula>"OPORTUNIDADE"</formula>
    </cfRule>
  </conditionalFormatting>
  <conditionalFormatting sqref="Z13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0" operator="equal">
      <formula>"OPORTUNIDADE"</formula>
    </cfRule>
  </conditionalFormatting>
  <conditionalFormatting sqref="Z151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K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0" operator="equal">
      <formula>"OPORTUNIDADE"</formula>
    </cfRule>
  </conditionalFormatting>
  <conditionalFormatting sqref="Z176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J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8" operator="equal">
      <formula>"OPORTUNIDADE"</formula>
    </cfRule>
  </conditionalFormatting>
  <conditionalFormatting sqref="Z19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027">
    <cfRule type="iconSet" priority="6187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6">
      <iconSet showValue="0">
        <cfvo type="percent" val="0"/>
        <cfvo type="num" val="1"/>
        <cfvo type="num" val="1" gte="0"/>
      </iconSet>
    </cfRule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1257</v>
      </c>
      <c r="C2" s="124" t="s">
        <v>755</v>
      </c>
      <c r="D2" s="79" t="s">
        <v>757</v>
      </c>
      <c r="E2" s="79" t="s">
        <v>1258</v>
      </c>
      <c r="F2" s="102" t="s">
        <v>1259</v>
      </c>
      <c r="G2" s="79" t="s">
        <v>1260</v>
      </c>
      <c r="H2" s="79" t="s">
        <v>1261</v>
      </c>
      <c r="I2" s="79" t="s">
        <v>1262</v>
      </c>
      <c r="J2" s="79" t="s">
        <v>1263</v>
      </c>
      <c r="K2" s="81" t="s">
        <v>1264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*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*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 hidden="1">
      <c r="B189" s="97" t="str">
        <f>IF(SP_NORTE!Y199="","*",SP_NORTE!Y199)</f>
        <v>*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ZIQ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*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O179" workbookViewId="0">
      <selection activeCell="B185" sqref="B185:T196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1265</v>
      </c>
      <c r="V1" s="283"/>
      <c r="W1" s="283"/>
    </row>
    <row r="2" spans="1:23" ht="15" customHeight="1">
      <c r="A2" s="90" t="s">
        <v>1266</v>
      </c>
      <c r="B2" s="90" t="s">
        <v>1267</v>
      </c>
      <c r="C2" s="90" t="s">
        <v>380</v>
      </c>
      <c r="D2" s="91" t="s">
        <v>770</v>
      </c>
      <c r="E2" s="91" t="s">
        <v>4</v>
      </c>
      <c r="F2" s="91" t="s">
        <v>1268</v>
      </c>
      <c r="G2" s="91" t="s">
        <v>1269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1350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8</v>
      </c>
      <c r="V175" s="140">
        <f ca="1">_xlfn.XLOOKUP(G175&amp;$V$2,BS_CONTROLE[CHAVE],BS_CONTROLE[Quantidade_11],"-")</f>
        <v>0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1</v>
      </c>
      <c r="V178" s="140">
        <f ca="1">_xlfn.XLOOKUP(G178&amp;$V$2,BS_CONTROLE[CHAVE],BS_CONTROLE[Quantidade_11],"-")</f>
        <v>0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930</v>
      </c>
      <c r="V180" s="140">
        <f ca="1">_xlfn.XLOOKUP(G180&amp;$V$2,BS_CONTROLE[CHAVE],BS_CONTROLE[Quantidade_11],"-")</f>
        <v>1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1350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8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1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930</v>
      </c>
      <c r="V194" s="140">
        <f ca="1">_xlfn.XLOOKUP(G194&amp;$V$2,BS_CONTROLE[CHAVE],BS_CONTROLE[Quantidade_11],"-")</f>
        <v>1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ZIQ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IF(SP_NORTE!Y217="","*",SP_NORTE!Y217)</f>
        <v>*</v>
      </c>
      <c r="B215" s="150" t="str">
        <f>IF(SP_NORTE!X217="","*",SP_NORTE!X217)</f>
        <v>*</v>
      </c>
      <c r="C215" s="150" t="str">
        <f>IF(SP_NORTE!Z217="","*",SP_NORTE!Z217)</f>
        <v>*</v>
      </c>
      <c r="D215" s="142" t="str">
        <f>IF(SP_NORTE!S217="","*",SP_NORTE!S217)</f>
        <v>-</v>
      </c>
      <c r="E215" s="142" t="str">
        <f>IF(SP_NORTE!T217="","*",SP_NORTE!T217)</f>
        <v>-</v>
      </c>
      <c r="F215" s="149" t="str">
        <f>IF(SP_NORTE!B217="","*",SP_NORTE!B217)</f>
        <v>*</v>
      </c>
      <c r="G215" s="149" t="str">
        <f>IF(SP_NORTE!D217="","*",SP_NORTE!D217)</f>
        <v>*</v>
      </c>
      <c r="H215" s="149" t="str">
        <f>IF(SP_NORTE!F217="","*",SP_NORTE!F217)</f>
        <v>*</v>
      </c>
      <c r="I215" s="149" t="str">
        <f>IF(SP_NORTE!H217="","*",SP_NORTE!H217)</f>
        <v>*</v>
      </c>
      <c r="J215" s="149" t="str">
        <f>IF(SP_NORTE!I217="","*",SP_NORTE!I217)</f>
        <v>*</v>
      </c>
      <c r="K215" s="142" t="str">
        <f>IF(SP_NORTE!M217="","*",SP_NORTE!M217)</f>
        <v>-</v>
      </c>
      <c r="L215" s="142" t="str">
        <f>IF(SP_NORTE!N217="","*",SP_NORTE!N217)</f>
        <v>-</v>
      </c>
      <c r="M215" s="143" t="str">
        <f>IF(SP_NORTE!J217="","*",SP_NORTE!J217)</f>
        <v>*</v>
      </c>
      <c r="N215" s="148" t="str">
        <f>IF(SP_NORTE!K217="","*",SP_NORTE!K217)</f>
        <v>*</v>
      </c>
      <c r="O215" s="148" t="str">
        <f>IF(SP_NORTE!L217="","*",SP_NORTE!L217)</f>
        <v>*</v>
      </c>
      <c r="P215" s="147" t="str">
        <f>IF(SP_NORTE!O217="","*",SP_NORTE!O217)</f>
        <v>*</v>
      </c>
      <c r="Q215" s="147" t="str">
        <f>IF(SP_NORTE!P217="","*",SP_NORTE!P217)</f>
        <v>*</v>
      </c>
      <c r="R215" s="149" t="str">
        <f>IF(SP_NORTE!Q217="","*",CONCATENATE(SP_NORTE!Q217," ",SP_NORTE!R217))</f>
        <v>*</v>
      </c>
      <c r="S215" s="149" t="str">
        <f>IF(SP_NORTE!V217="","*",SP_NORTE!V217)</f>
        <v>*</v>
      </c>
      <c r="T215" s="149" t="str">
        <f>IF(SP_NORTE!W217="","*",SP_NORTE!W217)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IF(SP_NORTE!Y218="","*",SP_NORTE!Y218)</f>
        <v>*</v>
      </c>
      <c r="B216" s="150" t="str">
        <f>IF(SP_NORTE!X218="","*",SP_NORTE!X218)</f>
        <v>*</v>
      </c>
      <c r="C216" s="150" t="str">
        <f>IF(SP_NORTE!Z218="","*",SP_NORTE!Z218)</f>
        <v>*</v>
      </c>
      <c r="D216" s="142" t="str">
        <f>IF(SP_NORTE!S218="","*",SP_NORTE!S218)</f>
        <v>-</v>
      </c>
      <c r="E216" s="142" t="str">
        <f>IF(SP_NORTE!T218="","*",SP_NORTE!T218)</f>
        <v>-</v>
      </c>
      <c r="F216" s="149" t="str">
        <f>IF(SP_NORTE!B218="","*",SP_NORTE!B218)</f>
        <v>*</v>
      </c>
      <c r="G216" s="149" t="str">
        <f>IF(SP_NORTE!D218="","*",SP_NORTE!D218)</f>
        <v>*</v>
      </c>
      <c r="H216" s="149" t="str">
        <f>IF(SP_NORTE!F218="","*",SP_NORTE!F218)</f>
        <v>*</v>
      </c>
      <c r="I216" s="149" t="str">
        <f>IF(SP_NORTE!H218="","*",SP_NORTE!H218)</f>
        <v>*</v>
      </c>
      <c r="J216" s="149" t="str">
        <f>IF(SP_NORTE!I218="","*",SP_NORTE!I218)</f>
        <v>*</v>
      </c>
      <c r="K216" s="142" t="str">
        <f>IF(SP_NORTE!M218="","*",SP_NORTE!M218)</f>
        <v>-</v>
      </c>
      <c r="L216" s="142" t="str">
        <f>IF(SP_NORTE!N218="","*",SP_NORTE!N218)</f>
        <v>-</v>
      </c>
      <c r="M216" s="143" t="str">
        <f>IF(SP_NORTE!J218="","*",SP_NORTE!J218)</f>
        <v>*</v>
      </c>
      <c r="N216" s="148" t="str">
        <f>IF(SP_NORTE!K218="","*",SP_NORTE!K218)</f>
        <v>*</v>
      </c>
      <c r="O216" s="148" t="str">
        <f>IF(SP_NORTE!L218="","*",SP_NORTE!L218)</f>
        <v>*</v>
      </c>
      <c r="P216" s="147" t="str">
        <f>IF(SP_NORTE!O218="","*",SP_NORTE!O218)</f>
        <v>*</v>
      </c>
      <c r="Q216" s="147" t="str">
        <f>IF(SP_NORTE!P218="","*",SP_NORTE!P218)</f>
        <v>*</v>
      </c>
      <c r="R216" s="149" t="str">
        <f>IF(SP_NORTE!Q218="","*",CONCATENATE(SP_NORTE!Q218," ",SP_NORTE!R218))</f>
        <v>*</v>
      </c>
      <c r="S216" s="149" t="str">
        <f>IF(SP_NORTE!V218="","*",SP_NORTE!V218)</f>
        <v>*</v>
      </c>
      <c r="T216" s="149" t="str">
        <f>IF(SP_NORTE!W218="","*",SP_NORTE!W218)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IF(SP_NORTE!Y219="","*",SP_NORTE!Y219)</f>
        <v>*</v>
      </c>
      <c r="B217" s="150" t="str">
        <f>IF(SP_NORTE!X219="","*",SP_NORTE!X219)</f>
        <v>*</v>
      </c>
      <c r="C217" s="150" t="str">
        <f>IF(SP_NORTE!Z219="","*",SP_NORTE!Z219)</f>
        <v>*</v>
      </c>
      <c r="D217" s="142" t="str">
        <f>IF(SP_NORTE!S219="","*",SP_NORTE!S219)</f>
        <v>-</v>
      </c>
      <c r="E217" s="142" t="str">
        <f>IF(SP_NORTE!T219="","*",SP_NORTE!T219)</f>
        <v>-</v>
      </c>
      <c r="F217" s="149" t="str">
        <f>IF(SP_NORTE!B219="","*",SP_NORTE!B219)</f>
        <v>*</v>
      </c>
      <c r="G217" s="149" t="str">
        <f>IF(SP_NORTE!D219="","*",SP_NORTE!D219)</f>
        <v>*</v>
      </c>
      <c r="H217" s="149" t="str">
        <f>IF(SP_NORTE!F219="","*",SP_NORTE!F219)</f>
        <v>*</v>
      </c>
      <c r="I217" s="149" t="str">
        <f>IF(SP_NORTE!H219="","*",SP_NORTE!H219)</f>
        <v>*</v>
      </c>
      <c r="J217" s="149" t="str">
        <f>IF(SP_NORTE!I219="","*",SP_NORTE!I219)</f>
        <v>*</v>
      </c>
      <c r="K217" s="142" t="str">
        <f>IF(SP_NORTE!M219="","*",SP_NORTE!M219)</f>
        <v>-</v>
      </c>
      <c r="L217" s="142" t="str">
        <f>IF(SP_NORTE!N219="","*",SP_NORTE!N219)</f>
        <v>-</v>
      </c>
      <c r="M217" s="143" t="str">
        <f>IF(SP_NORTE!J219="","*",SP_NORTE!J219)</f>
        <v>*</v>
      </c>
      <c r="N217" s="148" t="str">
        <f>IF(SP_NORTE!K219="","*",SP_NORTE!K219)</f>
        <v>*</v>
      </c>
      <c r="O217" s="148" t="str">
        <f>IF(SP_NORTE!L219="","*",SP_NORTE!L219)</f>
        <v>*</v>
      </c>
      <c r="P217" s="147" t="str">
        <f>IF(SP_NORTE!O219="","*",SP_NORTE!O219)</f>
        <v>*</v>
      </c>
      <c r="Q217" s="147" t="str">
        <f>IF(SP_NORTE!P219="","*",SP_NORTE!P219)</f>
        <v>*</v>
      </c>
      <c r="R217" s="149" t="str">
        <f>IF(SP_NORTE!Q219="","*",CONCATENATE(SP_NORTE!Q219," ",SP_NORTE!R219))</f>
        <v>*</v>
      </c>
      <c r="S217" s="149" t="str">
        <f>IF(SP_NORTE!V219="","*",SP_NORTE!V219)</f>
        <v>*</v>
      </c>
      <c r="T217" s="149" t="str">
        <f>IF(SP_NORTE!W219="","*",SP_NORTE!W219)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IF(SP_NORTE!Y220="","*",SP_NORTE!Y220)</f>
        <v>*</v>
      </c>
      <c r="B218" s="150" t="str">
        <f>IF(SP_NORTE!X220="","*",SP_NORTE!X220)</f>
        <v>*</v>
      </c>
      <c r="C218" s="150" t="str">
        <f>IF(SP_NORTE!Z220="","*",SP_NORTE!Z220)</f>
        <v>*</v>
      </c>
      <c r="D218" s="142" t="str">
        <f>IF(SP_NORTE!S220="","*",SP_NORTE!S220)</f>
        <v>-</v>
      </c>
      <c r="E218" s="142" t="str">
        <f>IF(SP_NORTE!T220="","*",SP_NORTE!T220)</f>
        <v>-</v>
      </c>
      <c r="F218" s="149" t="str">
        <f>IF(SP_NORTE!B220="","*",SP_NORTE!B220)</f>
        <v>*</v>
      </c>
      <c r="G218" s="149" t="str">
        <f>IF(SP_NORTE!D220="","*",SP_NORTE!D220)</f>
        <v>*</v>
      </c>
      <c r="H218" s="149" t="str">
        <f>IF(SP_NORTE!F220="","*",SP_NORTE!F220)</f>
        <v>*</v>
      </c>
      <c r="I218" s="149" t="str">
        <f>IF(SP_NORTE!H220="","*",SP_NORTE!H220)</f>
        <v>*</v>
      </c>
      <c r="J218" s="149" t="str">
        <f>IF(SP_NORTE!I220="","*",SP_NORTE!I220)</f>
        <v>*</v>
      </c>
      <c r="K218" s="142" t="str">
        <f>IF(SP_NORTE!M220="","*",SP_NORTE!M220)</f>
        <v>-</v>
      </c>
      <c r="L218" s="142" t="str">
        <f>IF(SP_NORTE!N220="","*",SP_NORTE!N220)</f>
        <v>-</v>
      </c>
      <c r="M218" s="143" t="str">
        <f>IF(SP_NORTE!J220="","*",SP_NORTE!J220)</f>
        <v>*</v>
      </c>
      <c r="N218" s="148" t="str">
        <f>IF(SP_NORTE!K220="","*",SP_NORTE!K220)</f>
        <v>*</v>
      </c>
      <c r="O218" s="148" t="str">
        <f>IF(SP_NORTE!L220="","*",SP_NORTE!L220)</f>
        <v>*</v>
      </c>
      <c r="P218" s="147" t="str">
        <f>IF(SP_NORTE!O220="","*",SP_NORTE!O220)</f>
        <v>*</v>
      </c>
      <c r="Q218" s="147" t="str">
        <f>IF(SP_NORTE!P220="","*",SP_NORTE!P220)</f>
        <v>*</v>
      </c>
      <c r="R218" s="149" t="str">
        <f>IF(SP_NORTE!Q220="","*",CONCATENATE(SP_NORTE!Q220," ",SP_NORTE!R220))</f>
        <v>*</v>
      </c>
      <c r="S218" s="149" t="str">
        <f>IF(SP_NORTE!V220="","*",SP_NORTE!V220)</f>
        <v>*</v>
      </c>
      <c r="T218" s="149" t="str">
        <f>IF(SP_NORTE!W220="","*",SP_NORTE!W220)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IF(SP_NORTE!Y221="","*",SP_NORTE!Y221)</f>
        <v>*</v>
      </c>
      <c r="B219" s="150" t="str">
        <f>IF(SP_NORTE!X221="","*",SP_NORTE!X221)</f>
        <v>*</v>
      </c>
      <c r="C219" s="150" t="str">
        <f>IF(SP_NORTE!Z221="","*",SP_NORTE!Z221)</f>
        <v>*</v>
      </c>
      <c r="D219" s="142" t="str">
        <f>IF(SP_NORTE!S221="","*",SP_NORTE!S221)</f>
        <v>-</v>
      </c>
      <c r="E219" s="142" t="str">
        <f>IF(SP_NORTE!T221="","*",SP_NORTE!T221)</f>
        <v>-</v>
      </c>
      <c r="F219" s="149" t="str">
        <f>IF(SP_NORTE!B221="","*",SP_NORTE!B221)</f>
        <v>*</v>
      </c>
      <c r="G219" s="149" t="str">
        <f>IF(SP_NORTE!D221="","*",SP_NORTE!D221)</f>
        <v>*</v>
      </c>
      <c r="H219" s="149" t="str">
        <f>IF(SP_NORTE!F221="","*",SP_NORTE!F221)</f>
        <v>*</v>
      </c>
      <c r="I219" s="149" t="str">
        <f>IF(SP_NORTE!H221="","*",SP_NORTE!H221)</f>
        <v>*</v>
      </c>
      <c r="J219" s="149" t="str">
        <f>IF(SP_NORTE!I221="","*",SP_NORTE!I221)</f>
        <v>*</v>
      </c>
      <c r="K219" s="142" t="str">
        <f>IF(SP_NORTE!M221="","*",SP_NORTE!M221)</f>
        <v>-</v>
      </c>
      <c r="L219" s="142" t="str">
        <f>IF(SP_NORTE!N221="","*",SP_NORTE!N221)</f>
        <v>-</v>
      </c>
      <c r="M219" s="143" t="str">
        <f>IF(SP_NORTE!J221="","*",SP_NORTE!J221)</f>
        <v>*</v>
      </c>
      <c r="N219" s="148" t="str">
        <f>IF(SP_NORTE!K221="","*",SP_NORTE!K221)</f>
        <v>*</v>
      </c>
      <c r="O219" s="148" t="str">
        <f>IF(SP_NORTE!L221="","*",SP_NORTE!L221)</f>
        <v>*</v>
      </c>
      <c r="P219" s="147" t="str">
        <f>IF(SP_NORTE!O221="","*",SP_NORTE!O221)</f>
        <v>*</v>
      </c>
      <c r="Q219" s="147" t="str">
        <f>IF(SP_NORTE!P221="","*",SP_NORTE!P221)</f>
        <v>*</v>
      </c>
      <c r="R219" s="149" t="str">
        <f>IF(SP_NORTE!Q221="","*",CONCATENATE(SP_NORTE!Q221," ",SP_NORTE!R221))</f>
        <v>*</v>
      </c>
      <c r="S219" s="149" t="str">
        <f>IF(SP_NORTE!V221="","*",SP_NORTE!V221)</f>
        <v>*</v>
      </c>
      <c r="T219" s="149" t="str">
        <f>IF(SP_NORTE!W221="","*",SP_NORTE!W221)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IF(SP_NORTE!Y222="","*",SP_NORTE!Y222)</f>
        <v>*</v>
      </c>
      <c r="B220" s="150" t="str">
        <f>IF(SP_NORTE!X222="","*",SP_NORTE!X222)</f>
        <v>*</v>
      </c>
      <c r="C220" s="150" t="str">
        <f>IF(SP_NORTE!Z222="","*",SP_NORTE!Z222)</f>
        <v>*</v>
      </c>
      <c r="D220" s="142" t="str">
        <f>IF(SP_NORTE!S222="","*",SP_NORTE!S222)</f>
        <v>-</v>
      </c>
      <c r="E220" s="142" t="str">
        <f>IF(SP_NORTE!T222="","*",SP_NORTE!T222)</f>
        <v>-</v>
      </c>
      <c r="F220" s="149" t="str">
        <f>IF(SP_NORTE!B222="","*",SP_NORTE!B222)</f>
        <v>*</v>
      </c>
      <c r="G220" s="149" t="str">
        <f>IF(SP_NORTE!D222="","*",SP_NORTE!D222)</f>
        <v>*</v>
      </c>
      <c r="H220" s="149" t="str">
        <f>IF(SP_NORTE!F222="","*",SP_NORTE!F222)</f>
        <v>*</v>
      </c>
      <c r="I220" s="149" t="str">
        <f>IF(SP_NORTE!H222="","*",SP_NORTE!H222)</f>
        <v>*</v>
      </c>
      <c r="J220" s="149" t="str">
        <f>IF(SP_NORTE!I222="","*",SP_NORTE!I222)</f>
        <v>*</v>
      </c>
      <c r="K220" s="142" t="str">
        <f>IF(SP_NORTE!M222="","*",SP_NORTE!M222)</f>
        <v>-</v>
      </c>
      <c r="L220" s="142" t="str">
        <f>IF(SP_NORTE!N222="","*",SP_NORTE!N222)</f>
        <v>-</v>
      </c>
      <c r="M220" s="143" t="str">
        <f>IF(SP_NORTE!J222="","*",SP_NORTE!J222)</f>
        <v>*</v>
      </c>
      <c r="N220" s="148" t="str">
        <f>IF(SP_NORTE!K222="","*",SP_NORTE!K222)</f>
        <v>*</v>
      </c>
      <c r="O220" s="148" t="str">
        <f>IF(SP_NORTE!L222="","*",SP_NORTE!L222)</f>
        <v>*</v>
      </c>
      <c r="P220" s="147" t="str">
        <f>IF(SP_NORTE!O222="","*",SP_NORTE!O222)</f>
        <v>*</v>
      </c>
      <c r="Q220" s="147" t="str">
        <f>IF(SP_NORTE!P222="","*",SP_NORTE!P222)</f>
        <v>*</v>
      </c>
      <c r="R220" s="149" t="str">
        <f>IF(SP_NORTE!Q222="","*",CONCATENATE(SP_NORTE!Q222," ",SP_NORTE!R222))</f>
        <v>*</v>
      </c>
      <c r="S220" s="149" t="str">
        <f>IF(SP_NORTE!V222="","*",SP_NORTE!V222)</f>
        <v>*</v>
      </c>
      <c r="T220" s="149" t="str">
        <f>IF(SP_NORTE!W222="","*",SP_NORTE!W222)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IF(SP_NORTE!Y223="","*",SP_NORTE!Y223)</f>
        <v>*</v>
      </c>
      <c r="B221" s="150" t="str">
        <f>IF(SP_NORTE!X223="","*",SP_NORTE!X223)</f>
        <v>*</v>
      </c>
      <c r="C221" s="150" t="str">
        <f>IF(SP_NORTE!Z223="","*",SP_NORTE!Z223)</f>
        <v>*</v>
      </c>
      <c r="D221" s="142" t="str">
        <f>IF(SP_NORTE!S223="","*",SP_NORTE!S223)</f>
        <v>-</v>
      </c>
      <c r="E221" s="142" t="str">
        <f>IF(SP_NORTE!T223="","*",SP_NORTE!T223)</f>
        <v>-</v>
      </c>
      <c r="F221" s="149" t="str">
        <f>IF(SP_NORTE!B223="","*",SP_NORTE!B223)</f>
        <v>*</v>
      </c>
      <c r="G221" s="149" t="str">
        <f>IF(SP_NORTE!D223="","*",SP_NORTE!D223)</f>
        <v>*</v>
      </c>
      <c r="H221" s="149" t="str">
        <f>IF(SP_NORTE!F223="","*",SP_NORTE!F223)</f>
        <v>*</v>
      </c>
      <c r="I221" s="149" t="str">
        <f>IF(SP_NORTE!H223="","*",SP_NORTE!H223)</f>
        <v>*</v>
      </c>
      <c r="J221" s="149" t="str">
        <f>IF(SP_NORTE!I223="","*",SP_NORTE!I223)</f>
        <v>*</v>
      </c>
      <c r="K221" s="142" t="str">
        <f>IF(SP_NORTE!M223="","*",SP_NORTE!M223)</f>
        <v>-</v>
      </c>
      <c r="L221" s="142" t="str">
        <f>IF(SP_NORTE!N223="","*",SP_NORTE!N223)</f>
        <v>-</v>
      </c>
      <c r="M221" s="143" t="str">
        <f>IF(SP_NORTE!J223="","*",SP_NORTE!J223)</f>
        <v>*</v>
      </c>
      <c r="N221" s="148" t="str">
        <f>IF(SP_NORTE!K223="","*",SP_NORTE!K223)</f>
        <v>*</v>
      </c>
      <c r="O221" s="148" t="str">
        <f>IF(SP_NORTE!L223="","*",SP_NORTE!L223)</f>
        <v>*</v>
      </c>
      <c r="P221" s="147" t="str">
        <f>IF(SP_NORTE!O223="","*",SP_NORTE!O223)</f>
        <v>*</v>
      </c>
      <c r="Q221" s="147" t="str">
        <f>IF(SP_NORTE!P223="","*",SP_NORTE!P223)</f>
        <v>*</v>
      </c>
      <c r="R221" s="149" t="str">
        <f>IF(SP_NORTE!Q223="","*",CONCATENATE(SP_NORTE!Q223," ",SP_NORTE!R223))</f>
        <v>*</v>
      </c>
      <c r="S221" s="149" t="str">
        <f>IF(SP_NORTE!V223="","*",SP_NORTE!V223)</f>
        <v>*</v>
      </c>
      <c r="T221" s="149" t="str">
        <f>IF(SP_NORTE!W223="","*",SP_NORTE!W223)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IF(SP_NORTE!Y224="","*",SP_NORTE!Y224)</f>
        <v>*</v>
      </c>
      <c r="B222" s="150" t="str">
        <f>IF(SP_NORTE!X224="","*",SP_NORTE!X224)</f>
        <v>*</v>
      </c>
      <c r="C222" s="150" t="str">
        <f>IF(SP_NORTE!Z224="","*",SP_NORTE!Z224)</f>
        <v>*</v>
      </c>
      <c r="D222" s="142" t="str">
        <f>IF(SP_NORTE!S224="","*",SP_NORTE!S224)</f>
        <v>-</v>
      </c>
      <c r="E222" s="142" t="str">
        <f>IF(SP_NORTE!T224="","*",SP_NORTE!T224)</f>
        <v>-</v>
      </c>
      <c r="F222" s="149" t="str">
        <f>IF(SP_NORTE!B224="","*",SP_NORTE!B224)</f>
        <v>*</v>
      </c>
      <c r="G222" s="149" t="str">
        <f>IF(SP_NORTE!D224="","*",SP_NORTE!D224)</f>
        <v>*</v>
      </c>
      <c r="H222" s="149" t="str">
        <f>IF(SP_NORTE!F224="","*",SP_NORTE!F224)</f>
        <v>*</v>
      </c>
      <c r="I222" s="149" t="str">
        <f>IF(SP_NORTE!H224="","*",SP_NORTE!H224)</f>
        <v>*</v>
      </c>
      <c r="J222" s="149" t="str">
        <f>IF(SP_NORTE!I224="","*",SP_NORTE!I224)</f>
        <v>*</v>
      </c>
      <c r="K222" s="142" t="str">
        <f>IF(SP_NORTE!M224="","*",SP_NORTE!M224)</f>
        <v>-</v>
      </c>
      <c r="L222" s="142" t="str">
        <f>IF(SP_NORTE!N224="","*",SP_NORTE!N224)</f>
        <v>-</v>
      </c>
      <c r="M222" s="143" t="str">
        <f>IF(SP_NORTE!J224="","*",SP_NORTE!J224)</f>
        <v>*</v>
      </c>
      <c r="N222" s="148" t="str">
        <f>IF(SP_NORTE!K224="","*",SP_NORTE!K224)</f>
        <v>*</v>
      </c>
      <c r="O222" s="148" t="str">
        <f>IF(SP_NORTE!L224="","*",SP_NORTE!L224)</f>
        <v>*</v>
      </c>
      <c r="P222" s="147" t="str">
        <f>IF(SP_NORTE!O224="","*",SP_NORTE!O224)</f>
        <v>*</v>
      </c>
      <c r="Q222" s="147" t="str">
        <f>IF(SP_NORTE!P224="","*",SP_NORTE!P224)</f>
        <v>*</v>
      </c>
      <c r="R222" s="149" t="str">
        <f>IF(SP_NORTE!Q224="","*",CONCATENATE(SP_NORTE!Q224," ",SP_NORTE!R224))</f>
        <v>*</v>
      </c>
      <c r="S222" s="149" t="str">
        <f>IF(SP_NORTE!V224="","*",SP_NORTE!V224)</f>
        <v>*</v>
      </c>
      <c r="T222" s="149" t="str">
        <f>IF(SP_NORTE!W224="","*",SP_NORTE!W224)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IF(SP_NORTE!Y225="","*",SP_NORTE!Y225)</f>
        <v>*</v>
      </c>
      <c r="B223" s="150" t="str">
        <f>IF(SP_NORTE!X225="","*",SP_NORTE!X225)</f>
        <v>*</v>
      </c>
      <c r="C223" s="150" t="str">
        <f>IF(SP_NORTE!Z225="","*",SP_NORTE!Z225)</f>
        <v>*</v>
      </c>
      <c r="D223" s="142" t="str">
        <f>IF(SP_NORTE!S225="","*",SP_NORTE!S225)</f>
        <v>-</v>
      </c>
      <c r="E223" s="142" t="str">
        <f>IF(SP_NORTE!T225="","*",SP_NORTE!T225)</f>
        <v>-</v>
      </c>
      <c r="F223" s="149" t="str">
        <f>IF(SP_NORTE!B225="","*",SP_NORTE!B225)</f>
        <v>*</v>
      </c>
      <c r="G223" s="149" t="str">
        <f>IF(SP_NORTE!D225="","*",SP_NORTE!D225)</f>
        <v>*</v>
      </c>
      <c r="H223" s="149" t="str">
        <f>IF(SP_NORTE!F225="","*",SP_NORTE!F225)</f>
        <v>*</v>
      </c>
      <c r="I223" s="149" t="str">
        <f>IF(SP_NORTE!H225="","*",SP_NORTE!H225)</f>
        <v>*</v>
      </c>
      <c r="J223" s="149" t="str">
        <f>IF(SP_NORTE!I225="","*",SP_NORTE!I225)</f>
        <v>*</v>
      </c>
      <c r="K223" s="142" t="str">
        <f>IF(SP_NORTE!M225="","*",SP_NORTE!M225)</f>
        <v>-</v>
      </c>
      <c r="L223" s="142" t="str">
        <f>IF(SP_NORTE!N225="","*",SP_NORTE!N225)</f>
        <v>-</v>
      </c>
      <c r="M223" s="143" t="str">
        <f>IF(SP_NORTE!J225="","*",SP_NORTE!J225)</f>
        <v>*</v>
      </c>
      <c r="N223" s="148" t="str">
        <f>IF(SP_NORTE!K225="","*",SP_NORTE!K225)</f>
        <v>*</v>
      </c>
      <c r="O223" s="148" t="str">
        <f>IF(SP_NORTE!L225="","*",SP_NORTE!L225)</f>
        <v>*</v>
      </c>
      <c r="P223" s="147" t="str">
        <f>IF(SP_NORTE!O225="","*",SP_NORTE!O225)</f>
        <v>*</v>
      </c>
      <c r="Q223" s="147" t="str">
        <f>IF(SP_NORTE!P225="","*",SP_NORTE!P225)</f>
        <v>*</v>
      </c>
      <c r="R223" s="149" t="str">
        <f>IF(SP_NORTE!Q225="","*",CONCATENATE(SP_NORTE!Q225," ",SP_NORTE!R225))</f>
        <v>*</v>
      </c>
      <c r="S223" s="149" t="str">
        <f>IF(SP_NORTE!V225="","*",SP_NORTE!V225)</f>
        <v>*</v>
      </c>
      <c r="T223" s="149" t="str">
        <f>IF(SP_NORTE!W225="","*",SP_NORTE!W225)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1272</v>
      </c>
      <c r="D5" s="285"/>
      <c r="E5" s="285"/>
      <c r="F5" s="285"/>
      <c r="G5" s="285"/>
      <c r="H5" s="285"/>
      <c r="I5" s="285"/>
      <c r="J5" s="286"/>
      <c r="K5" s="287" t="s">
        <v>1273</v>
      </c>
      <c r="L5" s="288"/>
      <c r="M5" s="288"/>
      <c r="N5" s="288"/>
      <c r="O5" s="289" t="s">
        <v>1274</v>
      </c>
      <c r="P5" s="290"/>
    </row>
    <row r="6" spans="1:16" s="77" customFormat="1" ht="15" customHeight="1">
      <c r="A6" s="69" t="s">
        <v>1268</v>
      </c>
      <c r="B6" s="78" t="s">
        <v>1267</v>
      </c>
      <c r="C6" s="79" t="s">
        <v>770</v>
      </c>
      <c r="D6" s="80" t="s">
        <v>771</v>
      </c>
      <c r="E6" s="79" t="s">
        <v>1275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1276</v>
      </c>
      <c r="M6" s="83" t="s">
        <v>402</v>
      </c>
      <c r="N6" s="84" t="s">
        <v>765</v>
      </c>
      <c r="O6" s="160" t="s">
        <v>808</v>
      </c>
      <c r="P6" s="136" t="s">
        <v>1277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1279</v>
      </c>
      <c r="C4" s="164" t="s">
        <v>1280</v>
      </c>
      <c r="D4" s="164" t="s">
        <v>1281</v>
      </c>
      <c r="E4" s="164" t="s">
        <v>1282</v>
      </c>
      <c r="F4" s="164" t="s">
        <v>4</v>
      </c>
      <c r="G4" s="164" t="s">
        <v>1283</v>
      </c>
    </row>
    <row r="5" spans="2:7">
      <c r="B5" s="165" t="s">
        <v>1284</v>
      </c>
      <c r="C5" s="165">
        <v>257068</v>
      </c>
      <c r="D5" s="165" t="s">
        <v>1285</v>
      </c>
      <c r="E5" s="165" t="s">
        <v>1286</v>
      </c>
      <c r="F5" s="165" t="s">
        <v>1286</v>
      </c>
      <c r="G5" s="166">
        <v>46296</v>
      </c>
    </row>
    <row r="6" spans="2:7">
      <c r="B6" s="165" t="s">
        <v>1287</v>
      </c>
      <c r="C6" s="165" t="s">
        <v>384</v>
      </c>
      <c r="D6" s="165" t="s">
        <v>384</v>
      </c>
      <c r="E6" s="165" t="s">
        <v>384</v>
      </c>
      <c r="F6" s="165" t="s">
        <v>1288</v>
      </c>
      <c r="G6" s="166" t="s">
        <v>384</v>
      </c>
    </row>
    <row r="7" spans="2:7">
      <c r="B7" s="165" t="s">
        <v>1289</v>
      </c>
      <c r="C7" s="165">
        <v>257472</v>
      </c>
      <c r="D7" s="165" t="s">
        <v>1290</v>
      </c>
      <c r="E7" s="165" t="s">
        <v>1291</v>
      </c>
      <c r="F7" s="165" t="s">
        <v>1291</v>
      </c>
      <c r="G7" s="166">
        <v>45992</v>
      </c>
    </row>
    <row r="8" spans="2:7">
      <c r="B8" s="165" t="s">
        <v>1292</v>
      </c>
      <c r="C8" s="165">
        <v>260307</v>
      </c>
      <c r="D8" s="165" t="s">
        <v>1293</v>
      </c>
      <c r="E8" s="165" t="s">
        <v>1294</v>
      </c>
      <c r="F8" s="165" t="s">
        <v>1291</v>
      </c>
      <c r="G8" s="166">
        <v>46082</v>
      </c>
    </row>
    <row r="9" spans="2:7">
      <c r="B9" s="165" t="s">
        <v>1295</v>
      </c>
      <c r="C9" s="165">
        <v>333033</v>
      </c>
      <c r="D9" s="165" t="s">
        <v>1296</v>
      </c>
      <c r="E9" s="165" t="s">
        <v>1288</v>
      </c>
      <c r="F9" s="165" t="s">
        <v>1297</v>
      </c>
      <c r="G9" s="165" t="s">
        <v>384</v>
      </c>
    </row>
    <row r="10" spans="2:7">
      <c r="B10" s="165" t="s">
        <v>1298</v>
      </c>
      <c r="C10" s="165">
        <v>263576</v>
      </c>
      <c r="D10" s="165"/>
      <c r="E10" s="165" t="s">
        <v>1288</v>
      </c>
      <c r="F10" s="165" t="s">
        <v>1297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1299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1300</v>
      </c>
      <c r="E3" s="167" t="s">
        <v>1301</v>
      </c>
      <c r="F3" s="167" t="s">
        <v>1302</v>
      </c>
      <c r="G3" s="167" t="s">
        <v>1303</v>
      </c>
      <c r="H3" s="167" t="s">
        <v>1304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1305</v>
      </c>
      <c r="C3" s="205" t="s">
        <v>1306</v>
      </c>
      <c r="D3" s="205" t="s">
        <v>1307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1308</v>
      </c>
      <c r="C1" s="25" t="s">
        <v>831</v>
      </c>
      <c r="E1" s="25" t="s">
        <v>1271</v>
      </c>
      <c r="G1" s="25" t="s">
        <v>1309</v>
      </c>
      <c r="H1" s="27"/>
      <c r="I1" s="25" t="s">
        <v>1310</v>
      </c>
      <c r="J1" s="27"/>
      <c r="K1" s="25" t="s">
        <v>1311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1319</v>
      </c>
      <c r="D13" s="4" t="s">
        <v>964</v>
      </c>
      <c r="E13" s="4" t="s">
        <v>1320</v>
      </c>
      <c r="F13" s="4" t="s">
        <v>1321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1322</v>
      </c>
      <c r="N13" s="4" t="s">
        <v>1323</v>
      </c>
      <c r="O13" s="4" t="s">
        <v>1324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1325</v>
      </c>
      <c r="U13" s="4" t="s">
        <v>1326</v>
      </c>
      <c r="V13" s="32" t="s">
        <v>1327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1328</v>
      </c>
      <c r="C14" s="34" t="s">
        <v>1329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1326</v>
      </c>
      <c r="V14" s="35" t="s">
        <v>1327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1331</v>
      </c>
      <c r="B15" s="34" t="s">
        <v>1029</v>
      </c>
      <c r="C15" s="34" t="str">
        <f>""</f>
        <v/>
      </c>
      <c r="D15" s="34"/>
      <c r="E15" s="34"/>
      <c r="F15" s="34"/>
      <c r="G15" s="34" t="s">
        <v>1332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1269</v>
      </c>
      <c r="T15" s="34" t="s">
        <v>1269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1333</v>
      </c>
      <c r="L16" s="34"/>
      <c r="M16" s="34"/>
      <c r="N16" s="34"/>
      <c r="O16" s="34"/>
      <c r="P16" s="34"/>
      <c r="Q16" s="34"/>
      <c r="R16" s="34" t="s">
        <v>1334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1335</v>
      </c>
      <c r="B28" s="30" t="s">
        <v>1336</v>
      </c>
      <c r="C28" s="30" t="s">
        <v>1337</v>
      </c>
      <c r="D28" s="30" t="s">
        <v>1338</v>
      </c>
      <c r="E28" s="30" t="s">
        <v>1339</v>
      </c>
      <c r="F28" s="30" t="s">
        <v>1340</v>
      </c>
      <c r="G28" s="30" t="s">
        <v>1341</v>
      </c>
      <c r="H28" s="30" t="s">
        <v>1342</v>
      </c>
      <c r="I28" s="30" t="s">
        <v>1343</v>
      </c>
      <c r="J28" s="30" t="s">
        <v>1344</v>
      </c>
      <c r="K28" s="30" t="s">
        <v>1345</v>
      </c>
      <c r="L28" s="30" t="s">
        <v>1346</v>
      </c>
      <c r="M28" s="30" t="s">
        <v>1347</v>
      </c>
      <c r="N28" s="30" t="s">
        <v>1348</v>
      </c>
      <c r="O28" s="30" t="s">
        <v>1349</v>
      </c>
      <c r="P28" s="30" t="s">
        <v>1350</v>
      </c>
      <c r="Q28" s="30" t="s">
        <v>1351</v>
      </c>
      <c r="R28" s="30" t="s">
        <v>1352</v>
      </c>
      <c r="S28" s="30" t="s">
        <v>1353</v>
      </c>
      <c r="T28" s="30" t="s">
        <v>1354</v>
      </c>
      <c r="U28" s="30" t="s">
        <v>1355</v>
      </c>
      <c r="V28" s="30" t="s">
        <v>1356</v>
      </c>
      <c r="W28" s="30" t="s">
        <v>1357</v>
      </c>
      <c r="X28" s="30" t="s">
        <v>1358</v>
      </c>
      <c r="Y28" s="30" t="s">
        <v>1359</v>
      </c>
      <c r="Z28" s="30" t="s">
        <v>1360</v>
      </c>
      <c r="AA28" s="30" t="s">
        <v>1361</v>
      </c>
      <c r="AB28" s="30" t="s">
        <v>1362</v>
      </c>
      <c r="AC28" s="30" t="s">
        <v>1363</v>
      </c>
      <c r="AD28" s="30" t="s">
        <v>1364</v>
      </c>
      <c r="AE28" s="30" t="s">
        <v>1365</v>
      </c>
      <c r="AF28" s="30" t="s">
        <v>1366</v>
      </c>
      <c r="AG28" s="30" t="s">
        <v>1367</v>
      </c>
      <c r="AH28" s="30" t="s">
        <v>1368</v>
      </c>
      <c r="AI28" s="30" t="s">
        <v>1369</v>
      </c>
      <c r="AJ28" s="30" t="s">
        <v>1370</v>
      </c>
      <c r="AK28" s="30" t="s">
        <v>1371</v>
      </c>
      <c r="AL28" s="30" t="s">
        <v>1372</v>
      </c>
      <c r="AM28" s="30" t="s">
        <v>1373</v>
      </c>
      <c r="AN28" s="36" t="s">
        <v>1374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1375</v>
      </c>
      <c r="C29" s="34" t="s">
        <v>1376</v>
      </c>
      <c r="D29" s="34" t="s">
        <v>1007</v>
      </c>
      <c r="E29" s="34" t="s">
        <v>1029</v>
      </c>
      <c r="F29" s="34" t="s">
        <v>1377</v>
      </c>
      <c r="G29" s="34" t="s">
        <v>966</v>
      </c>
      <c r="H29" s="34" t="s">
        <v>1378</v>
      </c>
      <c r="I29" s="34" t="s">
        <v>880</v>
      </c>
      <c r="J29" s="34" t="s">
        <v>1008</v>
      </c>
      <c r="K29" s="34" t="s">
        <v>1008</v>
      </c>
      <c r="L29" s="34" t="s">
        <v>1379</v>
      </c>
      <c r="M29" s="34" t="s">
        <v>931</v>
      </c>
      <c r="N29" s="34" t="s">
        <v>1380</v>
      </c>
      <c r="O29" s="34" t="s">
        <v>1381</v>
      </c>
      <c r="P29" s="34" t="s">
        <v>1382</v>
      </c>
      <c r="Q29" s="34" t="s">
        <v>1383</v>
      </c>
      <c r="R29" s="34" t="s">
        <v>1384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1386</v>
      </c>
      <c r="AE29" s="34" t="s">
        <v>996</v>
      </c>
      <c r="AF29" s="34" t="s">
        <v>1068</v>
      </c>
      <c r="AG29" s="34" t="s">
        <v>1334</v>
      </c>
      <c r="AH29" s="34" t="s">
        <v>1387</v>
      </c>
      <c r="AI29" s="34" t="s">
        <v>1388</v>
      </c>
      <c r="AJ29" s="34" t="s">
        <v>1008</v>
      </c>
      <c r="AK29" s="34" t="s">
        <v>1388</v>
      </c>
      <c r="AL29" s="34" t="s">
        <v>1008</v>
      </c>
      <c r="AM29" s="34" t="s">
        <v>1326</v>
      </c>
      <c r="AN29" s="35" t="s">
        <v>1327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1332</v>
      </c>
      <c r="E30" s="34"/>
      <c r="F30" s="34" t="s">
        <v>1389</v>
      </c>
      <c r="G30" s="34" t="s">
        <v>1390</v>
      </c>
      <c r="H30" s="34" t="s">
        <v>1391</v>
      </c>
      <c r="I30" s="34" t="s">
        <v>1392</v>
      </c>
      <c r="J30" s="34"/>
      <c r="K30" s="34"/>
      <c r="L30" s="34" t="s">
        <v>1393</v>
      </c>
      <c r="M30" s="34" t="s">
        <v>874</v>
      </c>
      <c r="N30" s="34" t="s">
        <v>880</v>
      </c>
      <c r="O30" s="34" t="s">
        <v>946</v>
      </c>
      <c r="P30" s="34" t="s">
        <v>1394</v>
      </c>
      <c r="Q30" s="34" t="s">
        <v>856</v>
      </c>
      <c r="R30" s="34"/>
      <c r="S30" s="34" t="s">
        <v>1383</v>
      </c>
      <c r="T30" s="34" t="s">
        <v>1395</v>
      </c>
      <c r="U30" s="34" t="s">
        <v>880</v>
      </c>
      <c r="V30" s="34" t="s">
        <v>1395</v>
      </c>
      <c r="W30" s="34" t="s">
        <v>880</v>
      </c>
      <c r="X30" s="34" t="s">
        <v>1395</v>
      </c>
      <c r="Y30" s="34" t="s">
        <v>880</v>
      </c>
      <c r="Z30" s="34" t="s">
        <v>1395</v>
      </c>
      <c r="AA30" s="34" t="s">
        <v>880</v>
      </c>
      <c r="AB30" s="34"/>
      <c r="AC30" s="34"/>
      <c r="AD30" s="34"/>
      <c r="AE30" s="34" t="s">
        <v>1396</v>
      </c>
      <c r="AF30" s="34"/>
      <c r="AG30" s="34"/>
      <c r="AH30" s="34"/>
      <c r="AI30" s="34" t="s">
        <v>1195</v>
      </c>
      <c r="AJ30" s="34" t="s">
        <v>1397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1398</v>
      </c>
      <c r="E31" s="34"/>
      <c r="F31" s="34"/>
      <c r="G31" s="34"/>
      <c r="H31" s="34"/>
      <c r="I31" s="34"/>
      <c r="J31" s="34"/>
      <c r="K31" s="34"/>
      <c r="L31" s="34" t="s">
        <v>1399</v>
      </c>
      <c r="M31" s="34" t="s">
        <v>1400</v>
      </c>
      <c r="N31" s="34" t="s">
        <v>923</v>
      </c>
      <c r="O31" s="34" t="s">
        <v>1401</v>
      </c>
      <c r="P31" s="34" t="s">
        <v>912</v>
      </c>
      <c r="Q31" s="34" t="s">
        <v>1402</v>
      </c>
      <c r="R31" s="34"/>
      <c r="S31" s="34" t="s">
        <v>856</v>
      </c>
      <c r="T31" s="34"/>
      <c r="U31" s="34" t="s">
        <v>1403</v>
      </c>
      <c r="V31" s="34"/>
      <c r="W31" s="34" t="s">
        <v>1403</v>
      </c>
      <c r="X31" s="34"/>
      <c r="Y31" s="34" t="s">
        <v>1403</v>
      </c>
      <c r="Z31" s="34"/>
      <c r="AA31" s="34" t="s">
        <v>1403</v>
      </c>
      <c r="AB31" s="34"/>
      <c r="AC31" s="34"/>
      <c r="AD31" s="34"/>
      <c r="AE31" s="34" t="s">
        <v>1404</v>
      </c>
      <c r="AF31" s="34"/>
      <c r="AG31" s="34"/>
      <c r="AH31" s="34"/>
      <c r="AI31" s="34" t="s">
        <v>1405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1407</v>
      </c>
      <c r="R32" s="34"/>
      <c r="S32" s="34" t="s">
        <v>1402</v>
      </c>
      <c r="T32" s="34"/>
      <c r="U32" s="34" t="s">
        <v>1408</v>
      </c>
      <c r="V32" s="34"/>
      <c r="W32" s="34" t="s">
        <v>1408</v>
      </c>
      <c r="X32" s="34"/>
      <c r="Y32" s="34" t="s">
        <v>1408</v>
      </c>
      <c r="Z32" s="34"/>
      <c r="AA32" s="34" t="s">
        <v>1408</v>
      </c>
      <c r="AB32" s="34"/>
      <c r="AC32" s="34"/>
      <c r="AD32" s="34"/>
      <c r="AE32" s="34"/>
      <c r="AF32" s="34"/>
      <c r="AG32" s="34"/>
      <c r="AH32" s="34"/>
      <c r="AI32" s="34" t="s">
        <v>1399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1409</v>
      </c>
      <c r="E33" s="34"/>
      <c r="F33" s="34"/>
      <c r="G33" s="34"/>
      <c r="H33" s="34"/>
      <c r="I33" s="34"/>
      <c r="J33" s="34"/>
      <c r="K33" s="34"/>
      <c r="L33" s="34" t="s">
        <v>1410</v>
      </c>
      <c r="M33" s="34"/>
      <c r="N33" s="34"/>
      <c r="O33" s="34"/>
      <c r="P33" s="34"/>
      <c r="Q33" s="34" t="s">
        <v>925</v>
      </c>
      <c r="R33" s="34"/>
      <c r="S33" s="34" t="s">
        <v>1407</v>
      </c>
      <c r="T33" s="34"/>
      <c r="U33" s="34" t="s">
        <v>1411</v>
      </c>
      <c r="V33" s="34"/>
      <c r="W33" s="34" t="s">
        <v>1411</v>
      </c>
      <c r="X33" s="34"/>
      <c r="Y33" s="34" t="s">
        <v>1411</v>
      </c>
      <c r="Z33" s="34"/>
      <c r="AA33" s="34" t="s">
        <v>1411</v>
      </c>
      <c r="AB33" s="34"/>
      <c r="AC33" s="34"/>
      <c r="AD33" s="34"/>
      <c r="AE33" s="34"/>
      <c r="AF33" s="34"/>
      <c r="AG33" s="34"/>
      <c r="AH33" s="34"/>
      <c r="AI33" s="34" t="s">
        <v>1410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1412</v>
      </c>
      <c r="M34" s="34"/>
      <c r="N34" s="34"/>
      <c r="O34" s="34"/>
      <c r="P34" s="34"/>
      <c r="Q34" s="34" t="s">
        <v>1413</v>
      </c>
      <c r="R34" s="34"/>
      <c r="S34" s="34" t="s">
        <v>925</v>
      </c>
      <c r="T34" s="34"/>
      <c r="U34" s="34" t="s">
        <v>1414</v>
      </c>
      <c r="V34" s="34"/>
      <c r="W34" s="34" t="s">
        <v>1414</v>
      </c>
      <c r="X34" s="34"/>
      <c r="Y34" s="34" t="s">
        <v>1414</v>
      </c>
      <c r="Z34" s="34"/>
      <c r="AA34" s="34" t="s">
        <v>1414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1415</v>
      </c>
      <c r="M35" s="34"/>
      <c r="N35" s="34"/>
      <c r="O35" s="34"/>
      <c r="P35" s="34"/>
      <c r="Q35" s="34" t="s">
        <v>1416</v>
      </c>
      <c r="R35" s="34"/>
      <c r="S35" s="34" t="s">
        <v>1413</v>
      </c>
      <c r="T35" s="34"/>
      <c r="U35" s="34" t="s">
        <v>1417</v>
      </c>
      <c r="V35" s="34"/>
      <c r="W35" s="34" t="s">
        <v>1417</v>
      </c>
      <c r="X35" s="34"/>
      <c r="Y35" s="34" t="s">
        <v>1417</v>
      </c>
      <c r="Z35" s="34"/>
      <c r="AA35" s="34" t="s">
        <v>1417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1416</v>
      </c>
      <c r="T36" s="34"/>
      <c r="U36" s="34" t="s">
        <v>1418</v>
      </c>
      <c r="V36" s="34"/>
      <c r="W36" s="34" t="s">
        <v>1418</v>
      </c>
      <c r="X36" s="34"/>
      <c r="Y36" s="34" t="s">
        <v>1418</v>
      </c>
      <c r="Z36" s="34"/>
      <c r="AA36" s="34" t="s">
        <v>1418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1420</v>
      </c>
      <c r="R38" s="34"/>
      <c r="S38" s="34" t="s">
        <v>1419</v>
      </c>
      <c r="T38" s="34"/>
      <c r="U38" s="34" t="s">
        <v>1421</v>
      </c>
      <c r="V38" s="34"/>
      <c r="W38" s="34" t="s">
        <v>1421</v>
      </c>
      <c r="X38" s="34"/>
      <c r="Y38" s="34" t="s">
        <v>1421</v>
      </c>
      <c r="Z38" s="34"/>
      <c r="AA38" s="34" t="s">
        <v>1421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1422</v>
      </c>
      <c r="R39" s="37"/>
      <c r="S39" s="37" t="s">
        <v>1420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2026-03-11T19:00:39Z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