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62" documentId="120_S{118792C3-22EF-5104-A093-F22BFE3913F3}" xr6:coauthVersionLast="47" xr6:coauthVersionMax="47" xr10:uidLastSave="{9F64DB92-8277-4685-A958-1B564350EB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<sst xmlns="http://schemas.openxmlformats.org/spreadsheetml/2006/main" count="6055" uniqueCount="1497">
  <si>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</si>
  <si>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</si>
  <si>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</si>
  <si>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</si>
  <si>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</si>
  <si>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</si>
  <si>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</si>
  <si>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</si>
  <si>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</si>
  <si>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</si>
  <si>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</si>
  <si>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</si>
  <si>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</si>
  <si>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</si>
  <si>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</si>
  <si>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</si>
  <si>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</si>
  <si>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</si>
  <si>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</si>
  <si>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</si>
  <si>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</si>
  <si>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</si>
  <si>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</si>
  <si>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</si>
  <si>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</si>
  <si>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</si>
  <si>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</si>
  <si>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</si>
  <si>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</si>
  <si>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</si>
  <si>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</si>
  <si>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</si>
  <si>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</si>
  <si>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</si>
  <si>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</si>
  <si>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</si>
  <si>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</si>
  <si>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</si>
  <si>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</si>
  <si>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</si>
  <si>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</si>
  <si>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</si>
  <si>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</si>
  <si>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</si>
  <si>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</si>
  <si>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</si>
  <si>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</si>
  <si>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</si>
  <si>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</si>
  <si>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</si>
  <si>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</si>
  <si>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</si>
  <si>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</si>
  <si>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</si>
  <si>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</si>
  <si>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</si>
  <si>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</si>
  <si>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</si>
  <si>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</si>
  <si>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</si>
  <si>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</si>
  <si>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</si>
  <si>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</si>
  <si>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</si>
  <si>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</si>
  <si>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</si>
  <si>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</si>
  <si>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</si>
  <si>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</si>
  <si>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</si>
  <si>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</si>
  <si>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</si>
  <si>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</si>
  <si>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</si>
  <si>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</si>
  <si>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</si>
  <si>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</si>
  <si>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</si>
  <si>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</si>
  <si>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</si>
  <si>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</si>
  <si>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</si>
  <si>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</si>
  <si>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</si>
  <si>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</si>
  <si>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</si>
  <si>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</si>
  <si>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</si>
  <si>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</si>
  <si>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</si>
  <si>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</si>
  <si>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</si>
  <si>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</si>
  <si>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</si>
  <si>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</si>
  <si>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</si>
  <si>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</si>
  <si>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</si>
  <si>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</si>
  <si>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</si>
  <si>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</si>
  <si>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</si>
  <si>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</si>
  <si>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</si>
  <si>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</si>
  <si>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</si>
  <si>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</si>
  <si>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</si>
  <si>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</si>
  <si>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</si>
  <si>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</si>
  <si>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</si>
  <si>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</si>
  <si>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</si>
  <si>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</si>
  <si>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</si>
  <si>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</si>
  <si>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</si>
  <si>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</si>
  <si>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</si>
  <si>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</si>
  <si>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</si>
  <si>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</si>
  <si>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</si>
  <si>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</si>
  <si>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</si>
  <si>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</si>
  <si>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</si>
  <si>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</si>
  <si>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</si>
  <si>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</si>
  <si>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</si>
  <si>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</si>
  <si>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</si>
  <si>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</si>
  <si>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</si>
  <si>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</si>
  <si>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</si>
  <si>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</si>
  <si>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</si>
  <si>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</si>
  <si>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</si>
  <si>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</si>
  <si>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</si>
  <si>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</si>
  <si>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</si>
  <si>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</si>
  <si>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</si>
  <si>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</si>
  <si>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</si>
  <si>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</si>
  <si>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</si>
  <si>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</si>
  <si>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</si>
  <si>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</si>
  <si>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</si>
  <si>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</si>
  <si>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</si>
  <si>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</si>
  <si>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</si>
  <si>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</si>
  <si>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</si>
  <si>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</si>
  <si>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</si>
  <si>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</si>
  <si>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</si>
  <si>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</si>
  <si>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</si>
  <si>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</si>
  <si>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</si>
  <si>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</si>
  <si>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</si>
  <si>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</si>
  <si>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</si>
  <si>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</si>
  <si>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</si>
  <si>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</si>
  <si>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</si>
  <si>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</si>
  <si>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</si>
  <si>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</si>
  <si>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</si>
  <si>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</si>
  <si>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</si>
  <si>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</si>
  <si>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</si>
  <si>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</si>
  <si>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</si>
  <si>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</si>
  <si>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</si>
  <si>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</si>
  <si>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</si>
  <si>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</si>
  <si>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</si>
  <si>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</si>
  <si>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</si>
  <si>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</si>
  <si>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</si>
  <si>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</si>
  <si>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</si>
  <si>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</si>
  <si>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</si>
  <si>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</si>
  <si>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</si>
  <si>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</si>
  <si>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</si>
  <si>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</si>
  <si>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</si>
  <si>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</si>
  <si>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</si>
  <si>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</si>
  <si>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</si>
  <si>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</si>
  <si>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</si>
  <si>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</si>
  <si>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</si>
  <si>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</si>
  <si>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</si>
  <si>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</si>
  <si>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</si>
  <si>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</si>
  <si>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</si>
  <si>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</si>
  <si>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</si>
  <si>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</si>
  <si>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</si>
  <si>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</si>
  <si>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</si>
  <si>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</si>
  <si>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</si>
  <si>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</si>
  <si>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</si>
  <si>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</si>
  <si>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</si>
  <si>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</si>
  <si>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</si>
  <si>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</si>
  <si>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</si>
  <si>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</si>
  <si>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</si>
  <si>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</si>
  <si>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</si>
  <si>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</si>
  <si>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</si>
  <si>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</si>
  <si>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</si>
  <si>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</si>
  <si>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</si>
  <si>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</si>
  <si>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</si>
  <si>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</si>
  <si>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</si>
  <si>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</si>
  <si>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</si>
  <si>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</si>
  <si>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</si>
  <si>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</si>
  <si>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</si>
  <si>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</si>
  <si>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</si>
  <si>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</si>
  <si>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</si>
  <si>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</si>
  <si>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</si>
  <si>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</si>
  <si>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</si>
  <si>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</si>
  <si>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</si>
  <si>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</si>
  <si>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</si>
  <si>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</si>
  <si>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</si>
  <si>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</si>
  <si>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</si>
  <si>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</si>
  <si>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</si>
  <si>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</si>
  <si>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</si>
  <si>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</si>
  <si>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</si>
  <si>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</si>
  <si>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</si>
  <si>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</si>
  <si>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</si>
  <si>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</si>
  <si>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</si>
  <si>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</si>
  <si>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</si>
  <si>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</si>
  <si>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</si>
  <si>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</si>
  <si>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</si>
  <si>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</si>
  <si>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</si>
  <si>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</si>
  <si>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</si>
  <si>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</si>
  <si>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</si>
  <si>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</si>
  <si>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</si>
  <si>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</si>
  <si>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</si>
  <si>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</si>
  <si>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</si>
  <si>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</si>
  <si>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</si>
  <si>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</si>
  <si>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</si>
  <si>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</si>
  <si>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</si>
  <si>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</si>
  <si>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</si>
  <si>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</si>
  <si>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</si>
  <si>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</si>
  <si>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</si>
  <si>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</si>
  <si>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</si>
  <si>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</si>
  <si>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</si>
  <si>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</si>
  <si>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</si>
  <si>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</si>
  <si>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</si>
  <si>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</si>
  <si>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</si>
  <si>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</si>
  <si>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</si>
  <si>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</si>
  <si>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</si>
  <si>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</si>
  <si>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</si>
  <si>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</si>
  <si>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</si>
  <si>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</si>
  <si>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</si>
  <si>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</si>
  <si>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</si>
  <si>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</si>
  <si>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</si>
  <si>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</si>
  <si>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</si>
  <si>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</si>
  <si>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</si>
  <si>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</si>
  <si>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</si>
  <si>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</si>
  <si>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</si>
  <si>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</si>
  <si>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</si>
  <si>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</si>
  <si>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</si>
  <si>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</si>
  <si>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</si>
  <si>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</si>
  <si>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</si>
  <si>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</si>
  <si>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</si>
  <si>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</si>
  <si>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</si>
  <si>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</si>
  <si>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</si>
  <si>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</si>
  <si>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</si>
  <si>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</si>
  <si>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</si>
  <si>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</si>
  <si>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</si>
  <si>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</si>
  <si>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</si>
  <si>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</si>
  <si>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</si>
  <si>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</si>
  <si>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</si>
  <si>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</si>
  <si>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</si>
  <si>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</si>
  <si>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</si>
  <si>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</si>
  <si>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</si>
  <si>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</si>
  <si>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</si>
  <si>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</si>
  <si>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</si>
  <si>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</si>
  <si>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</si>
  <si>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</si>
  <si>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</si>
  <si>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</si>
  <si>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</si>
  <si>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</si>
  <si>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</si>
  <si>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</si>
  <si>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</si>
  <si>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</si>
  <si>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</si>
  <si>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</si>
  <si>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</si>
  <si>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</si>
  <si>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</si>
  <si>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</si>
  <si>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</si>
  <si>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</si>
  <si>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</si>
  <si>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</si>
  <si>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</si>
  <si>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</si>
  <si>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</si>
  <si>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</si>
  <si>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</si>
  <si>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</si>
  <si>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</si>
  <si>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</si>
  <si>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</si>
  <si>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</si>
  <si>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</si>
  <si>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</si>
  <si>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</si>
  <si>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</si>
  <si>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</si>
  <si>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</si>
  <si>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</si>
  <si>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</si>
  <si>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</si>
  <si>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</si>
  <si>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</si>
  <si>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</si>
  <si>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</si>
  <si>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</si>
  <si>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</si>
  <si>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</si>
  <si>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</si>
  <si>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</si>
  <si>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</si>
  <si>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</si>
  <si>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</si>
  <si>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</si>
  <si>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</si>
  <si>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</si>
  <si>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</si>
  <si>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</si>
  <si>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</si>
  <si>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</si>
  <si>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</si>
  <si>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</si>
  <si>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</si>
  <si>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</si>
  <si>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</si>
  <si>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</si>
  <si>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</si>
  <si>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</si>
  <si>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</si>
  <si>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</si>
  <si>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</si>
  <si>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</si>
  <si>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</si>
  <si>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</si>
  <si>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</si>
  <si>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</si>
  <si>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</si>
  <si>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</si>
  <si>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</si>
  <si>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</si>
  <si>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</si>
  <si>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</si>
  <si>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</si>
  <si>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</si>
  <si>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</si>
  <si>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</si>
  <si>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</si>
  <si>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</si>
  <si>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</si>
  <si>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</si>
  <si>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</si>
  <si>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</si>
  <si>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</si>
  <si>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</si>
  <si>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</si>
  <si>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</si>
  <si>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</si>
  <si>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</si>
  <si>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</si>
  <si>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</si>
  <si>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</si>
  <si>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</si>
  <si>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</si>
  <si>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</si>
  <si>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</si>
  <si>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</si>
  <si>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</si>
  <si>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</si>
  <si>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</si>
  <si>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</si>
  <si>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</si>
  <si>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</si>
  <si>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</si>
  <si>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</si>
  <si>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</si>
  <si>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</si>
  <si>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</si>
  <si>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</si>
  <si>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</si>
  <si>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</si>
  <si>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</si>
  <si>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</si>
  <si>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</si>
  <si>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</si>
  <si>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</si>
  <si>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</si>
  <si>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</si>
  <si>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</si>
  <si>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</si>
  <si>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</si>
  <si>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</si>
  <si>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</si>
  <si>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</si>
  <si>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</si>
  <si>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</si>
  <si>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</si>
  <si>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</si>
  <si>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</si>
  <si>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</si>
  <si>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</si>
  <si>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</si>
  <si>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</si>
  <si>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</si>
  <si>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</si>
  <si>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</si>
  <si>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</si>
  <si>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</si>
  <si>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</si>
  <si>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</si>
  <si>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</si>
  <si>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</si>
  <si>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</si>
  <si>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</si>
  <si>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</si>
  <si>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</si>
  <si>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</si>
  <si>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</si>
  <si>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</si>
  <si>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</si>
  <si>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</si>
  <si>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</si>
  <si>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</si>
  <si>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</si>
  <si>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</si>
  <si>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</si>
  <si>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</si>
  <si>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</si>
  <si>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</si>
  <si>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</si>
  <si>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</si>
  <si>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</si>
  <si>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</si>
  <si>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</si>
  <si>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</si>
  <si>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</si>
  <si>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</si>
  <si>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</si>
  <si>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</si>
  <si>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</si>
  <si>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</si>
  <si>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</si>
  <si>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</si>
  <si>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</si>
  <si>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</si>
  <si>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</si>
  <si>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</si>
  <si>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</si>
  <si>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</si>
  <si>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</si>
  <si>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</si>
  <si>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</si>
  <si>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</si>
  <si>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</si>
  <si>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</si>
  <si>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</si>
  <si>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</si>
  <si>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</si>
  <si>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</si>
  <si>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</si>
  <si>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</si>
  <si>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</si>
  <si>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</si>
  <si>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</si>
  <si>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</si>
  <si>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</si>
  <si>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</si>
  <si>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</si>
  <si>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</si>
  <si>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</si>
  <si>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</si>
  <si>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</si>
  <si>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</si>
  <si>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</si>
  <si>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</si>
  <si>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</si>
  <si>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</si>
  <si>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</si>
  <si>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</si>
  <si>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</si>
  <si>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</si>
  <si>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</si>
  <si>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</si>
  <si>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</si>
  <si>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</si>
  <si>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</si>
  <si>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</si>
  <si>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</si>
  <si>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</si>
  <si>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</si>
  <si>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</si>
  <si>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</si>
  <si>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</si>
  <si>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</si>
  <si>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</si>
  <si>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</si>
  <si>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</si>
  <si>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</si>
  <si>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</si>
  <si>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</si>
  <si>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</si>
  <si>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</si>
  <si>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</si>
  <si>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</si>
  <si>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</si>
  <si>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</si>
  <si>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</si>
  <si>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</si>
  <si>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</si>
  <si>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</si>
  <si>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</si>
  <si>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</si>
  <si>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</si>
  <si>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</si>
  <si>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</si>
  <si>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</si>
  <si>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</si>
  <si>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</si>
  <si>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</si>
  <si>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</si>
  <si>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</si>
  <si>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</si>
  <si>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</si>
  <si>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</si>
  <si>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</si>
  <si>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</si>
  <si>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</si>
  <si>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</si>
  <si>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</si>
  <si>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</si>
  <si>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</si>
  <si>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</si>
  <si>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</si>
  <si>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</si>
  <si>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</si>
  <si>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</si>
  <si>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</si>
  <si>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</si>
  <si>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</si>
  <si>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</si>
  <si>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</si>
  <si>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</si>
  <si>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</si>
  <si>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</si>
  <si>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</si>
  <si>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</si>
  <si>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</si>
  <si>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</si>
  <si>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</si>
  <si>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</si>
  <si>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</si>
  <si>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</si>
  <si>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</si>
  <si>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</si>
  <si>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</si>
  <si>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</si>
  <si>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</si>
  <si>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</si>
  <si>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</si>
  <si>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</si>
  <si>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</si>
  <si>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</si>
  <si>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</si>
  <si>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</si>
  <si>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</si>
  <si>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</si>
  <si>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</si>
  <si>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</si>
  <si>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</si>
  <si>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</si>
  <si>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</si>
  <si>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</si>
  <si>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</si>
  <si>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</si>
  <si>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</si>
  <si>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</si>
  <si>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</si>
  <si>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</si>
  <si>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</si>
  <si>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</si>
  <si>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</si>
  <si>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</si>
  <si>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</si>
  <si>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</si>
  <si>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</si>
  <si>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</si>
  <si>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</si>
  <si>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</si>
  <si>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</si>
  <si>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</si>
  <si>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</si>
  <si>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</si>
  <si>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</si>
  <si>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</si>
  <si>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</si>
  <si>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</si>
  <si>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</si>
  <si>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</si>
  <si>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</si>
  <si>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</si>
  <si>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</si>
  <si>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</si>
  <si>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</si>
  <si>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</si>
  <si>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</si>
  <si>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</si>
  <si>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</si>
  <si>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</si>
  <si>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</si>
  <si>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</si>
  <si>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</si>
  <si>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</si>
  <si>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</si>
  <si>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</si>
  <si>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</si>
  <si>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</si>
  <si>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</si>
  <si>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</si>
  <si>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</si>
  <si>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</si>
  <si>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</si>
  <si>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</si>
  <si>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</si>
  <si>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</si>
  <si>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</si>
  <si>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</si>
  <si>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</si>
  <si>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</si>
  <si>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</si>
  <si>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</si>
  <si>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</si>
  <si>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</si>
  <si>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</si>
  <si>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</si>
  <si>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</si>
  <si>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</si>
  <si>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</si>
  <si>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</si>
  <si>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</si>
  <si>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</si>
  <si>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</si>
  <si>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</si>
  <si>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</si>
  <si>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</si>
  <si>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</si>
  <si>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</si>
  <si>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</si>
  <si>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</si>
  <si>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</si>
  <si>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</si>
  <si>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</si>
  <si>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</si>
  <si>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</si>
  <si>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</si>
  <si>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</si>
  <si>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</si>
  <si>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</si>
  <si>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</si>
  <si>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</si>
  <si>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</si>
  <si>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</si>
  <si>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</si>
  <si>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</si>
  <si>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</si>
  <si>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</si>
  <si>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</si>
  <si>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</si>
  <si>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</si>
  <si>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</si>
  <si>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</si>
  <si>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</si>
  <si>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</si>
  <si>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</si>
  <si>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</si>
  <si>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</si>
  <si>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</si>
  <si>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</si>
  <si>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</si>
  <si>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</si>
  <si>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</si>
  <si>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</si>
  <si>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</si>
  <si>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</si>
  <si>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</si>
  <si>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</si>
  <si>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</si>
  <si>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</si>
  <si>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</si>
  <si>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</si>
  <si>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</si>
  <si>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</si>
  <si>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</si>
  <si>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</si>
  <si>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</si>
  <si>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</si>
  <si>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</si>
  <si>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</si>
  <si>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</si>
  <si>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</si>
  <si>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</si>
  <si>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</si>
  <si>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</si>
  <si>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</si>
  <si>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</si>
  <si>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</si>
  <si>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</si>
  <si>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</si>
  <si>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</si>
  <si>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</si>
  <si>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</si>
  <si>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</si>
  <si>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</si>
  <si>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</si>
  <si>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</si>
  <si>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</si>
  <si>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</si>
  <si>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</si>
  <si>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</si>
  <si>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</si>
  <si>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</si>
  <si>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</si>
  <si>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</si>
  <si>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</si>
  <si>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</si>
  <si>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</si>
  <si>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</si>
  <si>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</si>
  <si>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</si>
  <si>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</si>
  <si>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</si>
  <si>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</si>
  <si>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</si>
  <si>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</si>
  <si>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</si>
  <si>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</si>
  <si>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</si>
  <si>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</si>
  <si>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</si>
  <si>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</si>
  <si>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</si>
  <si>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</si>
  <si>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</si>
  <si>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</si>
  <si>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</si>
  <si>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</si>
  <si>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</si>
  <si>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</si>
  <si>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</si>
  <si>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</si>
  <si>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</si>
  <si>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</si>
  <si>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</si>
  <si>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</si>
  <si>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</si>
  <si>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</si>
  <si>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</si>
  <si>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</si>
  <si>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</si>
  <si>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</si>
  <si>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</si>
  <si>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</si>
  <si>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</si>
  <si>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</si>
  <si>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</si>
  <si>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</si>
  <si>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</si>
  <si>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</si>
  <si>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</si>
  <si>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</si>
  <si>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</si>
  <si>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</si>
  <si>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</si>
  <si>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</si>
  <si>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</si>
  <si>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</si>
  <si>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</si>
  <si>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</si>
  <si>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</si>
  <si>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</si>
  <si>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</si>
  <si>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</si>
  <si>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</si>
  <si>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</si>
  <si>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</si>
  <si>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</si>
  <si>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</si>
  <si>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</si>
  <si>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</si>
  <si>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</si>
  <si>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</si>
  <si>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</si>
  <si>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</si>
  <si>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</si>
  <si>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</si>
  <si>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</si>
  <si>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</si>
  <si>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</si>
  <si>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</si>
  <si>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</si>
  <si>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</si>
  <si>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</si>
  <si>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</si>
  <si>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</si>
  <si>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</si>
  <si>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</si>
  <si>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</si>
  <si>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</si>
  <si>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</si>
  <si>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</si>
  <si>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</si>
  <si>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</si>
  <si>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</si>
  <si>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</si>
  <si>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</si>
  <si>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</si>
  <si>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</si>
  <si>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</si>
  <si>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</si>
  <si>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</si>
  <si>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</si>
  <si>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</si>
  <si>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</si>
  <si>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</si>
  <si>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</si>
  <si>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</si>
  <si>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</si>
  <si>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</si>
  <si>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</si>
  <si>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</si>
  <si>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</si>
  <si>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</si>
  <si>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</si>
  <si>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</si>
  <si>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</si>
  <si>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</si>
  <si>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</si>
  <si>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</si>
  <si>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</si>
  <si>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</si>
  <si>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</si>
  <si>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</si>
  <si>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</si>
  <si>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</si>
  <si>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</si>
  <si>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</si>
  <si>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</si>
  <si>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</si>
  <si>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</si>
  <si>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</si>
  <si>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</si>
  <si>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</si>
  <si>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</si>
  <si>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</si>
  <si>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</si>
  <si>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</si>
  <si>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</si>
  <si>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</si>
  <si>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</si>
  <si>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</si>
  <si>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</si>
  <si>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</si>
  <si>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</si>
  <si>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</si>
  <si>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</si>
  <si>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</si>
  <si>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</si>
  <si>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</si>
  <si>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</si>
  <si>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</si>
  <si>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</si>
  <si>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</si>
  <si>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</si>
  <si>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</si>
  <si>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</si>
  <si>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</si>
  <si>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</si>
  <si>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</si>
  <si>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</si>
  <si>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</si>
  <si>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</si>
  <si>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</si>
  <si>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</si>
  <si>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</si>
  <si>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</si>
  <si>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</si>
  <si>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</si>
  <si>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</si>
  <si>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</si>
  <si>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</si>
  <si>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</si>
  <si>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</si>
  <si>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</si>
  <si>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</si>
  <si>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</si>
  <si>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</si>
  <si>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</si>
  <si>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</si>
  <si>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</si>
  <si>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</si>
  <si>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</si>
  <si>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</si>
  <si>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</si>
  <si>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</si>
  <si>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</si>
  <si>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</si>
  <si>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</si>
  <si>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</si>
  <si>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</si>
  <si>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</si>
  <si>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</si>
  <si>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</si>
  <si>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</si>
  <si>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</si>
  <si>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</si>
  <si>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</si>
  <si>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</si>
  <si>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</si>
  <si>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</si>
  <si>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</si>
  <si>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</si>
  <si>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</si>
  <si>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</si>
  <si>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</si>
  <si>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</si>
  <si>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</si>
  <si>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</si>
  <si>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</si>
  <si>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</si>
  <si>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</si>
  <si>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</si>
  <si>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</si>
  <si>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</si>
  <si>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</si>
  <si>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</si>
  <si>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</si>
  <si>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</si>
  <si>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</si>
  <si>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</si>
  <si>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</si>
  <si>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</si>
  <si>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</si>
  <si>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</si>
  <si>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</si>
  <si>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</si>
  <si>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</si>
  <si>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</si>
  <si>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</si>
  <si>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</si>
  <si>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🟡 *Ativo:* V87
   ├ KM: 326.1
   └ Status: MC1 08:21, autorizado 11:37 em deslocamento para intervalo, em intervalo 13:21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⚪ *Ativo:* ANTONIO (TF-681)
   ├ KM: 11.2
   └ Status: Equipe pronta 10:30, aguarda sem oportunidade
⚪ *Ativo:* V83
   ├ KM: 139.2
   └ Status: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</si>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</sst>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topLeftCell="BD1" zoomScaleNormal="100" workbookViewId="0">
      <selection activeCell="BP213" sqref="BP2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969</v>
      </c>
      <c r="C1" s="252"/>
      <c r="D1" s="252"/>
      <c r="E1" s="251" t="s">
        <v>970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971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972</v>
      </c>
      <c r="BH1" s="234"/>
      <c r="BI1" s="234"/>
      <c r="BJ1" s="235"/>
      <c r="BK1" s="217" t="s">
        <v>973</v>
      </c>
      <c r="BL1" s="225" t="s">
        <v>974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8" t="s">
        <v>975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978</v>
      </c>
      <c r="AS2" s="229"/>
      <c r="AT2" s="229"/>
      <c r="AU2" s="229"/>
      <c r="AV2" s="229"/>
      <c r="AW2" s="229"/>
      <c r="AX2" s="232"/>
      <c r="AY2" s="5"/>
      <c r="AZ2" s="242" t="s">
        <v>979</v>
      </c>
      <c r="BA2" s="243"/>
      <c r="BB2" s="228" t="s">
        <v>976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2" t="s">
        <v>980</v>
      </c>
      <c r="AI3" s="243"/>
      <c r="AJ3" s="242" t="s">
        <v>981</v>
      </c>
      <c r="AK3" s="248"/>
      <c r="AL3" s="249"/>
      <c r="AM3" s="250"/>
      <c r="AN3" s="248"/>
      <c r="AO3" s="248"/>
      <c r="AP3" s="243"/>
      <c r="AQ3" s="60"/>
      <c r="AR3" s="246" t="s">
        <v>987</v>
      </c>
      <c r="AS3" s="247"/>
      <c r="AT3" s="246" t="s">
        <v>988</v>
      </c>
      <c r="AU3" s="247"/>
      <c r="AV3" s="246" t="s">
        <v>989</v>
      </c>
      <c r="AW3" s="247"/>
      <c r="AX3" s="60" t="s">
        <v>990</v>
      </c>
      <c r="AY3" s="60"/>
      <c r="AZ3" s="244"/>
      <c r="BA3" s="245"/>
      <c r="BB3" s="242" t="s">
        <v>983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991</v>
      </c>
      <c r="BM3" s="226"/>
      <c r="BN3" s="226"/>
      <c r="BO3" s="227"/>
      <c r="BP3" s="225" t="s">
        <v>773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1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71"/>
      <c r="BU9" s="218" t="s">
        <v>1070</v>
      </c>
      <c r="BV9" s="220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222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/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1445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1467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23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1476</v>
      </c>
      <c r="V1" s="263"/>
      <c r="W1" s="263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6.25E-2</v>
      </c>
      <c r="R221" s="145" t="str">
        <f>IF(SP_NORTE!P225="","*",CONCATENATE(SP_NORTE!P225," ",SP_NORTE!Q225))</f>
        <v>360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3" t="s">
        <v>1490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1491</v>
      </c>
      <c r="D5" s="265"/>
      <c r="E5" s="265"/>
      <c r="F5" s="265"/>
      <c r="G5" s="265"/>
      <c r="H5" s="265"/>
      <c r="I5" s="265"/>
      <c r="J5" s="266"/>
      <c r="K5" s="267" t="s">
        <v>1492</v>
      </c>
      <c r="L5" s="268"/>
      <c r="M5" s="268"/>
      <c r="N5" s="268"/>
      <c r="O5" s="269" t="s">
        <v>1493</v>
      </c>
      <c r="P5" s="270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2026-02-16T18:09:09Z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