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821" documentId="120_S{118792C3-22EF-5104-A093-F22BFE3913F3}" xr6:coauthVersionLast="47" xr6:coauthVersionMax="47" xr10:uidLastSave="{EE6E43C6-0176-4462-A2DD-EDA7E48F2CE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AJ86" i="1"/>
  <c r="AK86" i="1"/>
  <c r="K87" i="10" s="1"/>
  <c r="AL86" i="1"/>
  <c r="AM86" i="1"/>
  <c r="AN86" i="1"/>
  <c r="AO86" i="1"/>
  <c r="AP86" i="1"/>
  <c r="M87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4" i="15" s="1"/>
  <c r="R87" i="1"/>
  <c r="S87" i="1" a="1"/>
  <c r="S87" i="1"/>
  <c r="T87" i="1" a="1"/>
  <c r="T87" i="1"/>
  <c r="U87" i="1" a="1"/>
  <c r="U87" i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5" i="15" s="1"/>
  <c r="R88" i="1"/>
  <c r="S88" i="1" a="1"/>
  <c r="S88" i="1"/>
  <c r="T88" i="1" a="1"/>
  <c r="T88" i="1"/>
  <c r="U88" i="1" a="1"/>
  <c r="U88" i="1"/>
  <c r="AI88" i="1"/>
  <c r="AJ88" i="1"/>
  <c r="AK88" i="1"/>
  <c r="K89" i="10" s="1"/>
  <c r="AL88" i="1"/>
  <c r="AM88" i="1"/>
  <c r="AN88" i="1"/>
  <c r="AO88" i="1"/>
  <c r="AP88" i="1"/>
  <c r="M89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6" i="15" s="1"/>
  <c r="R89" i="1"/>
  <c r="S89" i="1" a="1"/>
  <c r="S89" i="1"/>
  <c r="T89" i="1" a="1"/>
  <c r="T89" i="1"/>
  <c r="U89" i="1" a="1"/>
  <c r="U89" i="1"/>
  <c r="AI89" i="1"/>
  <c r="AJ89" i="1"/>
  <c r="AK89" i="1"/>
  <c r="K90" i="10" s="1"/>
  <c r="AL89" i="1"/>
  <c r="AM89" i="1"/>
  <c r="AN89" i="1"/>
  <c r="AO89" i="1"/>
  <c r="AP89" i="1"/>
  <c r="M90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7" i="15" s="1"/>
  <c r="R90" i="1"/>
  <c r="S90" i="1" a="1"/>
  <c r="S90" i="1"/>
  <c r="T90" i="1" a="1"/>
  <c r="T90" i="1"/>
  <c r="U90" i="1" a="1"/>
  <c r="U90" i="1"/>
  <c r="AI90" i="1"/>
  <c r="AJ90" i="1"/>
  <c r="AK90" i="1"/>
  <c r="K91" i="10" s="1"/>
  <c r="AL90" i="1"/>
  <c r="AM90" i="1"/>
  <c r="AN90" i="1"/>
  <c r="AO90" i="1"/>
  <c r="AP90" i="1"/>
  <c r="M91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8" i="15" s="1"/>
  <c r="R91" i="1"/>
  <c r="S91" i="1" a="1"/>
  <c r="S91" i="1"/>
  <c r="T91" i="1" a="1"/>
  <c r="T91" i="1"/>
  <c r="U91" i="1" a="1"/>
  <c r="U91" i="1"/>
  <c r="AI91" i="1"/>
  <c r="AJ91" i="1"/>
  <c r="AK91" i="1"/>
  <c r="K92" i="10" s="1"/>
  <c r="AL91" i="1"/>
  <c r="AM91" i="1"/>
  <c r="AN91" i="1"/>
  <c r="AO91" i="1"/>
  <c r="AP91" i="1"/>
  <c r="M92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9" i="15" s="1"/>
  <c r="R92" i="1"/>
  <c r="S92" i="1" a="1"/>
  <c r="S92" i="1"/>
  <c r="T92" i="1" a="1"/>
  <c r="T92" i="1"/>
  <c r="U92" i="1" a="1"/>
  <c r="U92" i="1"/>
  <c r="AI92" i="1"/>
  <c r="AJ92" i="1"/>
  <c r="AK92" i="1"/>
  <c r="K93" i="10" s="1"/>
  <c r="AL92" i="1"/>
  <c r="AM92" i="1"/>
  <c r="AN92" i="1"/>
  <c r="AO92" i="1"/>
  <c r="AP92" i="1"/>
  <c r="M93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90" i="15" s="1"/>
  <c r="R93" i="1"/>
  <c r="S93" i="1" a="1"/>
  <c r="S93" i="1"/>
  <c r="T93" i="1" a="1"/>
  <c r="T93" i="1"/>
  <c r="U93" i="1" a="1"/>
  <c r="U93" i="1"/>
  <c r="AI93" i="1"/>
  <c r="AJ93" i="1"/>
  <c r="AK93" i="1"/>
  <c r="K94" i="10" s="1"/>
  <c r="AL93" i="1"/>
  <c r="AM93" i="1"/>
  <c r="AN93" i="1"/>
  <c r="AO93" i="1"/>
  <c r="AP93" i="1"/>
  <c r="M94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1" i="15" s="1"/>
  <c r="R94" i="1"/>
  <c r="S94" i="1" a="1"/>
  <c r="S94" i="1"/>
  <c r="T94" i="1" a="1"/>
  <c r="T94" i="1"/>
  <c r="U94" i="1" a="1"/>
  <c r="U94" i="1"/>
  <c r="AI94" i="1"/>
  <c r="AJ94" i="1"/>
  <c r="AK94" i="1"/>
  <c r="K95" i="10" s="1"/>
  <c r="AL94" i="1"/>
  <c r="AM94" i="1"/>
  <c r="AN94" i="1"/>
  <c r="AO94" i="1"/>
  <c r="AP94" i="1"/>
  <c r="M95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2" i="15" s="1"/>
  <c r="R95" i="1"/>
  <c r="S95" i="1" a="1"/>
  <c r="S95" i="1"/>
  <c r="T95" i="1" a="1"/>
  <c r="T95" i="1"/>
  <c r="U95" i="1" a="1"/>
  <c r="U95" i="1"/>
  <c r="AI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3" i="15" s="1"/>
  <c r="R96" i="1"/>
  <c r="S96" i="1" a="1"/>
  <c r="S96" i="1"/>
  <c r="T96" i="1" a="1"/>
  <c r="T96" i="1"/>
  <c r="U96" i="1" a="1"/>
  <c r="U96" i="1"/>
  <c r="AI96" i="1"/>
  <c r="AJ96" i="1"/>
  <c r="AK96" i="1"/>
  <c r="K97" i="10" s="1"/>
  <c r="AL96" i="1"/>
  <c r="AM96" i="1"/>
  <c r="AN96" i="1"/>
  <c r="AO96" i="1"/>
  <c r="AP96" i="1"/>
  <c r="M97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4" i="15" s="1"/>
  <c r="R97" i="1"/>
  <c r="S97" i="1" a="1"/>
  <c r="S97" i="1"/>
  <c r="T97" i="1" a="1"/>
  <c r="T97" i="1"/>
  <c r="U97" i="1" a="1"/>
  <c r="U97" i="1"/>
  <c r="AI97" i="1"/>
  <c r="AJ97" i="1"/>
  <c r="AK97" i="1"/>
  <c r="K98" i="10" s="1"/>
  <c r="AL97" i="1"/>
  <c r="AM97" i="1"/>
  <c r="AN97" i="1"/>
  <c r="AO97" i="1"/>
  <c r="AP97" i="1"/>
  <c r="M98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5" i="15" s="1"/>
  <c r="R98" i="1"/>
  <c r="S98" i="1" a="1"/>
  <c r="S98" i="1"/>
  <c r="T98" i="1" a="1"/>
  <c r="T98" i="1"/>
  <c r="U98" i="1" a="1"/>
  <c r="U98" i="1"/>
  <c r="AI98" i="1"/>
  <c r="AJ98" i="1"/>
  <c r="AK98" i="1"/>
  <c r="K99" i="10" s="1"/>
  <c r="AL98" i="1"/>
  <c r="AM98" i="1"/>
  <c r="AN98" i="1"/>
  <c r="AO98" i="1"/>
  <c r="AP98" i="1"/>
  <c r="M99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6" i="15" s="1"/>
  <c r="R99" i="1"/>
  <c r="S99" i="1" a="1"/>
  <c r="S99" i="1"/>
  <c r="T99" i="1" a="1"/>
  <c r="T99" i="1"/>
  <c r="U99" i="1" a="1"/>
  <c r="U99" i="1"/>
  <c r="AI99" i="1"/>
  <c r="AJ99" i="1"/>
  <c r="AK99" i="1"/>
  <c r="K100" i="10" s="1"/>
  <c r="AL99" i="1"/>
  <c r="AM99" i="1"/>
  <c r="AN99" i="1"/>
  <c r="AO99" i="1"/>
  <c r="AP99" i="1"/>
  <c r="M100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7" i="15" s="1"/>
  <c r="R100" i="1"/>
  <c r="S100" i="1" a="1"/>
  <c r="S100" i="1"/>
  <c r="T100" i="1" a="1"/>
  <c r="T100" i="1"/>
  <c r="U100" i="1" a="1"/>
  <c r="U100" i="1"/>
  <c r="AI100" i="1"/>
  <c r="AJ100" i="1"/>
  <c r="AK100" i="1"/>
  <c r="K101" i="10" s="1"/>
  <c r="AL100" i="1"/>
  <c r="AM100" i="1"/>
  <c r="AN100" i="1"/>
  <c r="AO100" i="1"/>
  <c r="AP100" i="1"/>
  <c r="M101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8" i="15" s="1"/>
  <c r="R101" i="1"/>
  <c r="S101" i="1" a="1"/>
  <c r="S101" i="1"/>
  <c r="T101" i="1" a="1"/>
  <c r="T101" i="1"/>
  <c r="U101" i="1" a="1"/>
  <c r="U101" i="1"/>
  <c r="AI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9" i="15" s="1"/>
  <c r="R102" i="1"/>
  <c r="S102" i="1" a="1"/>
  <c r="S102" i="1"/>
  <c r="T102" i="1" a="1"/>
  <c r="T102" i="1"/>
  <c r="U102" i="1" a="1"/>
  <c r="U102" i="1"/>
  <c r="AI102" i="1"/>
  <c r="AJ102" i="1"/>
  <c r="AK102" i="1"/>
  <c r="K103" i="10" s="1"/>
  <c r="AL102" i="1"/>
  <c r="AM102" i="1"/>
  <c r="AN102" i="1"/>
  <c r="AO102" i="1"/>
  <c r="AP102" i="1"/>
  <c r="M103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100" i="15" s="1"/>
  <c r="R103" i="1"/>
  <c r="S103" i="1" a="1"/>
  <c r="S103" i="1"/>
  <c r="T103" i="1" a="1"/>
  <c r="T103" i="1"/>
  <c r="U103" i="1" a="1"/>
  <c r="U103" i="1"/>
  <c r="AI103" i="1"/>
  <c r="AJ103" i="1"/>
  <c r="AK103" i="1"/>
  <c r="K104" i="10" s="1"/>
  <c r="AL103" i="1"/>
  <c r="AM103" i="1"/>
  <c r="AN103" i="1"/>
  <c r="AO103" i="1"/>
  <c r="AP103" i="1"/>
  <c r="M104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1" i="15" s="1"/>
  <c r="R104" i="1"/>
  <c r="S104" i="1" a="1"/>
  <c r="S104" i="1"/>
  <c r="T104" i="1" a="1"/>
  <c r="T104" i="1"/>
  <c r="U104" i="1" a="1"/>
  <c r="U104" i="1"/>
  <c r="AI104" i="1"/>
  <c r="AJ104" i="1"/>
  <c r="AK104" i="1"/>
  <c r="K105" i="10" s="1"/>
  <c r="AL104" i="1"/>
  <c r="AM104" i="1"/>
  <c r="AN104" i="1"/>
  <c r="AO104" i="1"/>
  <c r="AP104" i="1"/>
  <c r="M105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2" i="15" s="1"/>
  <c r="R105" i="1"/>
  <c r="S105" i="1" a="1"/>
  <c r="S105" i="1"/>
  <c r="T105" i="1" a="1"/>
  <c r="T105" i="1"/>
  <c r="U105" i="1" a="1"/>
  <c r="U105" i="1"/>
  <c r="AI105" i="1"/>
  <c r="AJ105" i="1"/>
  <c r="AK105" i="1"/>
  <c r="K106" i="10" s="1"/>
  <c r="AL105" i="1"/>
  <c r="AM105" i="1"/>
  <c r="AN105" i="1"/>
  <c r="AO105" i="1"/>
  <c r="AP105" i="1"/>
  <c r="M106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3" i="15" s="1"/>
  <c r="R106" i="1"/>
  <c r="S106" i="1" a="1"/>
  <c r="S106" i="1"/>
  <c r="T106" i="1" a="1"/>
  <c r="T106" i="1"/>
  <c r="U106" i="1" a="1"/>
  <c r="U106" i="1"/>
  <c r="AI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4" i="15" s="1"/>
  <c r="R107" i="1"/>
  <c r="S107" i="1" a="1"/>
  <c r="S107" i="1"/>
  <c r="T107" i="1" a="1"/>
  <c r="T107" i="1"/>
  <c r="U107" i="1" a="1"/>
  <c r="U107" i="1"/>
  <c r="AI107" i="1"/>
  <c r="AJ107" i="1"/>
  <c r="AK107" i="1"/>
  <c r="K108" i="10" s="1"/>
  <c r="AL107" i="1"/>
  <c r="AM107" i="1"/>
  <c r="AN107" i="1"/>
  <c r="AO107" i="1"/>
  <c r="AP107" i="1"/>
  <c r="M108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5" i="15" s="1"/>
  <c r="R108" i="1"/>
  <c r="S108" i="1" a="1"/>
  <c r="S108" i="1"/>
  <c r="T108" i="1" a="1"/>
  <c r="T108" i="1"/>
  <c r="U108" i="1" a="1"/>
  <c r="U108" i="1"/>
  <c r="AI108" i="1"/>
  <c r="AJ108" i="1"/>
  <c r="AK108" i="1"/>
  <c r="K109" i="10" s="1"/>
  <c r="AL108" i="1"/>
  <c r="AM108" i="1"/>
  <c r="AN108" i="1"/>
  <c r="AO108" i="1"/>
  <c r="AP108" i="1"/>
  <c r="M109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 s="1"/>
  <c r="R109" i="1"/>
  <c r="S109" i="1" a="1"/>
  <c r="S109" i="1" s="1"/>
  <c r="T109" i="1" a="1"/>
  <c r="T109" i="1"/>
  <c r="U109" i="1" a="1"/>
  <c r="U109" i="1" s="1"/>
  <c r="AI109" i="1"/>
  <c r="BB109" i="1" s="1"/>
  <c r="AJ109" i="1"/>
  <c r="AK109" i="1"/>
  <c r="K110" i="10" s="1"/>
  <c r="AL109" i="1"/>
  <c r="AM109" i="1"/>
  <c r="AO109" i="1"/>
  <c r="AP109" i="1"/>
  <c r="M110" i="10" s="1"/>
  <c r="AQ109" i="1"/>
  <c r="AY109" i="1"/>
  <c r="BE109" i="1" a="1"/>
  <c r="BE109" i="1" s="1"/>
  <c r="BR109" i="1"/>
  <c r="BS109" i="1"/>
  <c r="BT109" i="1"/>
  <c r="A110" i="1"/>
  <c r="C110" i="1"/>
  <c r="G110" i="1"/>
  <c r="M110" i="1" a="1"/>
  <c r="M110" i="1"/>
  <c r="AM110" i="1" s="1"/>
  <c r="N110" i="1" a="1"/>
  <c r="N110" i="1" s="1"/>
  <c r="R110" i="1"/>
  <c r="S110" i="1" a="1"/>
  <c r="S110" i="1" s="1"/>
  <c r="T110" i="1" a="1"/>
  <c r="T110" i="1" s="1"/>
  <c r="U110" i="1" a="1"/>
  <c r="U110" i="1"/>
  <c r="AI110" i="1"/>
  <c r="BB110" i="1" s="1"/>
  <c r="AJ110" i="1"/>
  <c r="AK110" i="1"/>
  <c r="K111" i="10" s="1"/>
  <c r="AL110" i="1"/>
  <c r="AO110" i="1"/>
  <c r="AP110" i="1"/>
  <c r="M111" i="10" s="1"/>
  <c r="AQ110" i="1"/>
  <c r="AY110" i="1"/>
  <c r="BC110" i="1" a="1"/>
  <c r="BC110" i="1" s="1"/>
  <c r="BE110" i="1" a="1"/>
  <c r="BE110" i="1" s="1"/>
  <c r="BR110" i="1"/>
  <c r="BS110" i="1"/>
  <c r="BT110" i="1"/>
  <c r="A111" i="1"/>
  <c r="C111" i="1"/>
  <c r="G111" i="1"/>
  <c r="M111" i="1" a="1"/>
  <c r="M111" i="1" s="1"/>
  <c r="AM111" i="1" s="1"/>
  <c r="N111" i="1" a="1"/>
  <c r="N111" i="1"/>
  <c r="L108" i="15" s="1"/>
  <c r="R111" i="1"/>
  <c r="S111" i="1" a="1"/>
  <c r="S111" i="1"/>
  <c r="T111" i="1" a="1"/>
  <c r="T111" i="1" s="1"/>
  <c r="U111" i="1" a="1"/>
  <c r="U111" i="1" s="1"/>
  <c r="AI111" i="1"/>
  <c r="AJ111" i="1"/>
  <c r="AK111" i="1"/>
  <c r="K112" i="10" s="1"/>
  <c r="AL111" i="1"/>
  <c r="AO111" i="1"/>
  <c r="AP111" i="1"/>
  <c r="M112" i="10" s="1"/>
  <c r="AQ111" i="1"/>
  <c r="AY111" i="1"/>
  <c r="BB111" i="1"/>
  <c r="BD111" i="1" a="1"/>
  <c r="BD111" i="1" s="1"/>
  <c r="BE111" i="1" a="1"/>
  <c r="BE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/>
  <c r="U112" i="1" a="1"/>
  <c r="U112" i="1" s="1"/>
  <c r="AI112" i="1"/>
  <c r="BB112" i="1" s="1"/>
  <c r="AJ112" i="1"/>
  <c r="AK112" i="1"/>
  <c r="K113" i="10" s="1"/>
  <c r="AL112" i="1"/>
  <c r="AO112" i="1"/>
  <c r="AP112" i="1"/>
  <c r="M113" i="10" s="1"/>
  <c r="AQ112" i="1"/>
  <c r="AY112" i="1"/>
  <c r="BE112" i="1" a="1"/>
  <c r="BE112" i="1" s="1"/>
  <c r="BR112" i="1"/>
  <c r="BS112" i="1"/>
  <c r="BT112" i="1"/>
  <c r="A113" i="1"/>
  <c r="C113" i="1"/>
  <c r="G113" i="1"/>
  <c r="M113" i="1" a="1"/>
  <c r="M113" i="1"/>
  <c r="AM113" i="1" s="1"/>
  <c r="N113" i="1" a="1"/>
  <c r="N113" i="1" s="1"/>
  <c r="R113" i="1"/>
  <c r="S113" i="1" a="1"/>
  <c r="S113" i="1" s="1"/>
  <c r="T113" i="1" a="1"/>
  <c r="T113" i="1" s="1"/>
  <c r="U113" i="1" a="1"/>
  <c r="U113" i="1"/>
  <c r="AI113" i="1"/>
  <c r="BB113" i="1" s="1"/>
  <c r="AJ113" i="1"/>
  <c r="AK113" i="1"/>
  <c r="K114" i="10" s="1"/>
  <c r="AL113" i="1"/>
  <c r="AO113" i="1"/>
  <c r="AP113" i="1"/>
  <c r="M114" i="10" s="1"/>
  <c r="AQ113" i="1"/>
  <c r="AY113" i="1"/>
  <c r="BC113" i="1" a="1"/>
  <c r="BC113" i="1" s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/>
  <c r="L111" i="15" s="1"/>
  <c r="R114" i="1"/>
  <c r="S114" i="1" a="1"/>
  <c r="S114" i="1"/>
  <c r="T114" i="1" a="1"/>
  <c r="T114" i="1" s="1"/>
  <c r="U114" i="1" a="1"/>
  <c r="U114" i="1" s="1"/>
  <c r="AI114" i="1"/>
  <c r="AJ114" i="1"/>
  <c r="AK114" i="1"/>
  <c r="K115" i="10" s="1"/>
  <c r="AL114" i="1"/>
  <c r="AO114" i="1"/>
  <c r="AP114" i="1"/>
  <c r="M115" i="10" s="1"/>
  <c r="AQ114" i="1"/>
  <c r="AY114" i="1"/>
  <c r="BB114" i="1"/>
  <c r="BD114" i="1" a="1"/>
  <c r="BD114" i="1" s="1"/>
  <c r="BE114" i="1" a="1"/>
  <c r="BE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U115" i="1" a="1"/>
  <c r="U115" i="1" s="1"/>
  <c r="AI115" i="1"/>
  <c r="BB115" i="1" s="1"/>
  <c r="AJ115" i="1"/>
  <c r="AK115" i="1"/>
  <c r="K116" i="10" s="1"/>
  <c r="AL115" i="1"/>
  <c r="AO115" i="1"/>
  <c r="AP115" i="1"/>
  <c r="M116" i="10" s="1"/>
  <c r="AQ115" i="1"/>
  <c r="AY115" i="1"/>
  <c r="BE115" i="1" a="1"/>
  <c r="BE115" i="1" s="1"/>
  <c r="BR115" i="1"/>
  <c r="BS115" i="1"/>
  <c r="BT115" i="1"/>
  <c r="A116" i="1"/>
  <c r="C116" i="1"/>
  <c r="G116" i="1"/>
  <c r="M116" i="1" a="1"/>
  <c r="M116" i="1"/>
  <c r="AM116" i="1" s="1"/>
  <c r="N116" i="1" a="1"/>
  <c r="N116" i="1" s="1"/>
  <c r="R116" i="1"/>
  <c r="S116" i="1" a="1"/>
  <c r="S116" i="1" s="1"/>
  <c r="T116" i="1" a="1"/>
  <c r="T116" i="1" s="1"/>
  <c r="U116" i="1" a="1"/>
  <c r="U116" i="1"/>
  <c r="AI116" i="1"/>
  <c r="BB116" i="1" s="1"/>
  <c r="AJ116" i="1"/>
  <c r="AK116" i="1"/>
  <c r="K117" i="10" s="1"/>
  <c r="AL116" i="1"/>
  <c r="AO116" i="1"/>
  <c r="AP116" i="1"/>
  <c r="M117" i="10" s="1"/>
  <c r="AQ116" i="1"/>
  <c r="AY116" i="1"/>
  <c r="BC116" i="1" a="1"/>
  <c r="BC116" i="1" s="1"/>
  <c r="BE116" i="1" a="1"/>
  <c r="BE116" i="1" s="1"/>
  <c r="BR116" i="1"/>
  <c r="BS116" i="1"/>
  <c r="BT116" i="1"/>
  <c r="A117" i="1"/>
  <c r="C117" i="1"/>
  <c r="G117" i="1"/>
  <c r="M117" i="1" a="1"/>
  <c r="M117" i="1" s="1"/>
  <c r="AM117" i="1" s="1"/>
  <c r="N117" i="1" a="1"/>
  <c r="N117" i="1"/>
  <c r="L114" i="15" s="1"/>
  <c r="R117" i="1"/>
  <c r="S117" i="1" a="1"/>
  <c r="S117" i="1"/>
  <c r="T117" i="1" a="1"/>
  <c r="T117" i="1" s="1"/>
  <c r="U117" i="1" a="1"/>
  <c r="U117" i="1" s="1"/>
  <c r="AI117" i="1"/>
  <c r="AJ117" i="1"/>
  <c r="AK117" i="1"/>
  <c r="K118" i="10" s="1"/>
  <c r="AL117" i="1"/>
  <c r="AO117" i="1"/>
  <c r="AP117" i="1"/>
  <c r="M118" i="10" s="1"/>
  <c r="AQ117" i="1"/>
  <c r="AY117" i="1"/>
  <c r="BB117" i="1"/>
  <c r="BD117" i="1" a="1"/>
  <c r="BD117" i="1" s="1"/>
  <c r="BE117" i="1" a="1"/>
  <c r="BE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U118" i="1" a="1"/>
  <c r="U118" i="1" s="1"/>
  <c r="AI118" i="1"/>
  <c r="BB118" i="1" s="1"/>
  <c r="AJ118" i="1"/>
  <c r="AK118" i="1"/>
  <c r="K119" i="10" s="1"/>
  <c r="AL118" i="1"/>
  <c r="AO118" i="1"/>
  <c r="AP118" i="1"/>
  <c r="M119" i="10" s="1"/>
  <c r="AQ118" i="1"/>
  <c r="AY118" i="1"/>
  <c r="BE118" i="1" a="1"/>
  <c r="BE118" i="1" s="1"/>
  <c r="BR118" i="1"/>
  <c r="BS118" i="1"/>
  <c r="BT118" i="1"/>
  <c r="A119" i="1"/>
  <c r="C119" i="1"/>
  <c r="G119" i="1"/>
  <c r="M119" i="1" a="1"/>
  <c r="M119" i="1"/>
  <c r="AM119" i="1" s="1"/>
  <c r="N119" i="1" a="1"/>
  <c r="N119" i="1" s="1"/>
  <c r="R119" i="1"/>
  <c r="S119" i="1" a="1"/>
  <c r="S119" i="1" s="1"/>
  <c r="T119" i="1" a="1"/>
  <c r="T119" i="1" s="1"/>
  <c r="U119" i="1" a="1"/>
  <c r="U119" i="1"/>
  <c r="AI119" i="1"/>
  <c r="BB119" i="1" s="1"/>
  <c r="AJ119" i="1"/>
  <c r="AK119" i="1"/>
  <c r="K120" i="10" s="1"/>
  <c r="AL119" i="1"/>
  <c r="AO119" i="1"/>
  <c r="AP119" i="1"/>
  <c r="M120" i="10" s="1"/>
  <c r="AQ119" i="1"/>
  <c r="AY119" i="1"/>
  <c r="BC119" i="1" a="1"/>
  <c r="BC119" i="1" s="1"/>
  <c r="BE119" i="1" a="1"/>
  <c r="BE119" i="1" s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7" i="15" s="1"/>
  <c r="R120" i="1"/>
  <c r="S120" i="1" a="1"/>
  <c r="S120" i="1"/>
  <c r="T120" i="1" a="1"/>
  <c r="T120" i="1" s="1"/>
  <c r="U120" i="1" a="1"/>
  <c r="U120" i="1" s="1"/>
  <c r="AI120" i="1"/>
  <c r="AJ120" i="1"/>
  <c r="AK120" i="1"/>
  <c r="K121" i="10" s="1"/>
  <c r="AL120" i="1"/>
  <c r="AO120" i="1"/>
  <c r="AP120" i="1"/>
  <c r="M121" i="10" s="1"/>
  <c r="AQ120" i="1"/>
  <c r="AY120" i="1"/>
  <c r="BB120" i="1"/>
  <c r="BD120" i="1" a="1"/>
  <c r="BD120" i="1" s="1"/>
  <c r="BE120" i="1" a="1"/>
  <c r="BE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B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/>
  <c r="AI134" i="1"/>
  <c r="BB134" i="1" s="1"/>
  <c r="AJ134" i="1"/>
  <c r="AK134" i="1"/>
  <c r="K135" i="10" s="1"/>
  <c r="AL134" i="1"/>
  <c r="AO134" i="1"/>
  <c r="AP134" i="1"/>
  <c r="M135" i="10" s="1"/>
  <c r="AQ134" i="1"/>
  <c r="AY134" i="1"/>
  <c r="BE134" i="1" a="1"/>
  <c r="BE134" i="1" s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AP135" i="1"/>
  <c r="M136" i="10" s="1"/>
  <c r="AQ135" i="1"/>
  <c r="AY135" i="1"/>
  <c r="BE135" i="1" a="1"/>
  <c r="BE135" i="1" s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AP136" i="1"/>
  <c r="M137" i="10" s="1"/>
  <c r="AQ136" i="1"/>
  <c r="AY136" i="1"/>
  <c r="BE136" i="1" a="1"/>
  <c r="BE136" i="1" s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BD145" i="1" l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<sst xmlns="http://schemas.openxmlformats.org/spreadsheetml/2006/main" count="3192" uniqueCount="1137">
  <si>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</si>
  <si>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</si>
  <si>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</si>
  <si>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</si>
  <si>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</si>
  <si>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</si>
  <si>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</si>
  <si>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</si>
  <si>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</si>
  <si>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</si>
  <si>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</si>
  <si>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</si>
  <si>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</si>
  <si>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</si>
  <si>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</si>
  <si>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</si>
  <si>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</si>
  <si>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</si>
  <si>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</si>
  <si>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</si>
  <si>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</si>
  <si>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</si>
  <si>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</si>
  <si>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</si>
  <si>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</si>
  <si>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</si>
  <si>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</si>
  <si>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</si>
  <si>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</si>
  <si>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</si>
  <si>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</si>
  <si>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</si>
  <si>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</si>
  <si>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</si>
  <si>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</si>
  <si>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</si>
  <si>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</si>
  <si>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</si>
  <si>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</si>
  <si>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</si>
  <si>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</si>
  <si>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</si>
  <si>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</si>
  <si>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</si>
  <si>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</si>
  <si>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</si>
  <si>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</si>
  <si>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</si>
  <si>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</si>
  <si>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</si>
  <si>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</si>
  <si>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</si>
  <si>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</si>
  <si>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</si>
  <si>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</si>
  <si>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</si>
  <si>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</si>
  <si>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</si>
  <si>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</si>
  <si>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</si>
  <si>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</si>
  <si>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</si>
  <si>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</si>
  <si>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</si>
  <si>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</si>
  <si>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</si>
  <si>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</si>
  <si>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</si>
  <si>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</si>
  <si>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</si>
  <si>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</si>
  <si>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</si>
  <si>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</si>
  <si>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</si>
  <si>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</si>
  <si>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</si>
  <si>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</si>
  <si>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</si>
  <si>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</si>
  <si>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</si>
  <si>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</si>
  <si>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</si>
  <si>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</si>
  <si>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</si>
  <si>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</si>
  <si>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</si>
  <si>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</si>
  <si>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</si>
  <si>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</si>
  <si>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</si>
  <si>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</si>
  <si>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</si>
  <si>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</si>
  <si>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</si>
  <si>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</si>
  <si>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</si>
  <si>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</si>
  <si>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</si>
  <si>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</si>
  <si>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</si>
  <si>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</si>
  <si>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</si>
  <si>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</si>
  <si>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</si>
  <si>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</si>
  <si>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</si>
  <si>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</si>
  <si>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</si>
  <si>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</si>
  <si>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</si>
  <si>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</si>
  <si>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</si>
  <si>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</si>
  <si>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</si>
  <si>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</si>
  <si>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</si>
  <si>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</si>
  <si>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</si>
  <si>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</si>
  <si>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</si>
  <si>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</si>
  <si>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</si>
  <si>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</si>
  <si>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</si>
  <si>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</si>
  <si>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</si>
  <si>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</si>
  <si>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</si>
  <si>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</si>
  <si>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</si>
  <si>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</si>
  <si>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</si>
  <si>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</si>
  <si>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</si>
  <si>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</si>
  <si>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</si>
  <si>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</si>
  <si>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</si>
  <si>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</si>
  <si>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</si>
  <si>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</si>
  <si>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</si>
  <si>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</si>
  <si>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</si>
  <si>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</si>
  <si>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</si>
  <si>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</si>
  <si>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</si>
  <si>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</si>
  <si>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</si>
  <si>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</si>
  <si>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</si>
  <si>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</si>
  <si>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</si>
  <si>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</si>
  <si>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</si>
  <si>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</si>
  <si>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</si>
  <si>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</si>
  <si>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</si>
  <si>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</si>
  <si>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</si>
  <si>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</si>
  <si>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</si>
  <si>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</si>
  <si>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</si>
  <si>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</si>
  <si>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</si>
  <si>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</si>
  <si>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</si>
  <si>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</si>
  <si>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</si>
  <si>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</si>
  <si>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</si>
  <si>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</si>
  <si>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</si>
  <si>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</si>
  <si>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</si>
  <si>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</si>
  <si>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</si>
  <si>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</si>
  <si>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</si>
  <si>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</si>
  <si>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</si>
  <si>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</si>
  <si>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</si>
  <si>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</si>
  <si>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</si>
  <si>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</si>
  <si>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</si>
  <si>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</si>
  <si>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</si>
  <si>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</si>
  <si>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</si>
  <si>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</si>
  <si>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</si>
  <si>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</si>
  <si>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</si>
  <si>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</si>
  <si>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</si>
  <si>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</si>
  <si>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</si>
  <si>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</si>
  <si>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</si>
  <si>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</si>
  <si>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</si>
  <si>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</si>
  <si>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</si>
  <si>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</si>
  <si>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</si>
  <si>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</si>
  <si>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</si>
  <si>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</si>
  <si>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</si>
  <si>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</si>
  <si>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</si>
  <si>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</si>
  <si>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</si>
  <si>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</si>
  <si>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</si>
  <si>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</si>
  <si>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</si>
  <si>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</si>
  <si>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</si>
  <si>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</si>
  <si>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</si>
  <si>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</si>
  <si>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</si>
  <si>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</si>
  <si>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</si>
  <si>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</si>
  <si>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</si>
  <si>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</si>
  <si>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</si>
  <si>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</si>
  <si>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</si>
  <si>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</si>
  <si>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</si>
  <si>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</si>
  <si>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</si>
  <si>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</si>
  <si>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</si>
  <si>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</si>
  <si>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</si>
  <si>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</si>
  <si>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</si>
  <si>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</si>
  <si>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</si>
  <si>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</si>
  <si>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</si>
  <si>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</si>
  <si>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</si>
  <si>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</si>
  <si>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</si>
  <si>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</si>
  <si>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</si>
  <si>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</si>
  <si>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</si>
  <si>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</si>
  <si>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</si>
  <si>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</si>
  <si>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</si>
  <si>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</si>
  <si>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</si>
  <si>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</si>
  <si>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</si>
  <si>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</si>
  <si>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</si>
  <si>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</si>
  <si>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</si>
  <si>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</si>
  <si>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</si>
  <si>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</si>
  <si>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</si>
  <si>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</si>
  <si>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</si>
  <si>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</si>
  <si>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</si>
  <si>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</si>
  <si>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</si>
  <si>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</si>
  <si>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</si>
  <si>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</si>
  <si>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</si>
  <si>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</si>
  <si>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</si>
  <si>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</si>
  <si>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</si>
  <si>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</si>
  <si>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</si>
  <si>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</si>
  <si>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</si>
  <si>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</si>
  <si>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</si>
  <si>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</si>
  <si>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</si>
  <si>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</si>
  <si>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</si>
  <si>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</si>
  <si>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</si>
  <si>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</si>
  <si>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</si>
  <si>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</si>
  <si>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</si>
  <si>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</si>
  <si>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</si>
  <si>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</si>
  <si>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</si>
  <si>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</si>
  <si>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</si>
  <si>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</si>
  <si>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</si>
  <si>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</si>
  <si>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</si>
  <si>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</si>
  <si>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</si>
  <si>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</si>
  <si>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</si>
  <si>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</si>
  <si>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</si>
  <si>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</si>
  <si>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</si>
  <si>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</si>
  <si>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</si>
  <si>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</si>
  <si>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</si>
  <si>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</si>
  <si>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</si>
  <si>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</si>
  <si>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</si>
  <si>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</si>
  <si>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</si>
  <si>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</si>
  <si>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</si>
  <si>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</si>
  <si>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</si>
  <si>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</si>
  <si>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</si>
  <si>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</si>
  <si>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</si>
  <si>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</si>
  <si>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</si>
  <si>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</si>
  <si>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</si>
  <si>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</si>
  <si>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</si>
  <si>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</si>
  <si>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</si>
  <si>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</si>
  <si>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</si>
  <si>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</si>
  <si>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</si>
  <si>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</si>
  <si>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</si>
  <si>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</si>
  <si>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</si>
  <si>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</si>
  <si>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</si>
  <si>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</si>
  <si>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</si>
  <si>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</si>
  <si>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</si>
  <si>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</si>
  <si>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</si>
  <si>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</si>
  <si>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</si>
  <si>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</si>
  <si>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</si>
  <si>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</si>
  <si>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</si>
  <si>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</si>
  <si>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</si>
  <si>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</si>
  <si>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</si>
  <si>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</si>
  <si>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</si>
  <si>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</si>
  <si>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</si>
  <si>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</si>
  <si>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</si>
  <si>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</si>
  <si>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</si>
  <si>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</si>
  <si>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</si>
  <si>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</si>
  <si>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</si>
  <si>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</si>
  <si>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</si>
  <si>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</si>
  <si>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</si>
  <si>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</si>
  <si>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</si>
  <si>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</si>
  <si>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</si>
  <si>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</si>
  <si>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</si>
  <si>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</si>
  <si>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</si>
  <si>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</si>
  <si>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</si>
  <si>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</si>
  <si>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</si>
  <si>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</si>
  <si>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</si>
  <si>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</si>
  <si>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</si>
  <si>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</si>
  <si>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</si>
  <si>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</si>
  <si>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</si>
  <si>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</si>
  <si>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</si>
  <si>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</si>
  <si>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</si>
  <si>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</si>
  <si>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</si>
  <si>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</si>
  <si>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</si>
  <si>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</si>
  <si>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</si>
  <si>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</si>
  <si>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</si>
  <si>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</si>
  <si>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</si>
  <si>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</si>
  <si>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</si>
  <si>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</si>
  <si>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</si>
  <si>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</si>
  <si>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</si>
  <si>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</si>
  <si>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</si>
  <si>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</si>
  <si>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</si>
  <si>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</si>
  <si>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</si>
  <si>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</si>
  <si>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</si>
  <si>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</si>
  <si>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</si>
  <si>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</si>
  <si>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</si>
  <si>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</si>
  <si>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</si>
  <si>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</si>
  <si>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</si>
  <si>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</si>
  <si>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</si>
  <si>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</si>
  <si>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</si>
  <si>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</si>
  <si>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</si>
  <si>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</si>
  <si>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</si>
  <si>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</si>
  <si>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</si>
  <si>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</si>
  <si>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</si>
  <si>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</si>
  <si>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</si>
  <si>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</si>
  <si>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</si>
  <si>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</si>
  <si>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</si>
  <si>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</si>
  <si>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</si>
  <si>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</si>
  <si>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</si>
  <si>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</si>
  <si>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</si>
  <si>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</si>
  <si>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</si>
  <si>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</si>
  <si>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</si>
  <si>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</si>
  <si>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</si>
  <si>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</si>
  <si>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</si>
  <si>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</si>
  <si>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</si>
  <si>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</si>
  <si>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</si>
  <si>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</si>
  <si>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</si>
  <si>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</si>
  <si>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</si>
  <si>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</si>
  <si>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</si>
  <si>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</si>
  <si>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</si>
  <si>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</si>
  <si>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</si>
  <si>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</si>
  <si>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</si>
  <si>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</si>
  <si>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</si>
  <si>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</si>
  <si>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</si>
  <si>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</si>
  <si>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</si>
  <si>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</si>
  <si>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</si>
  <si>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</si>
  <si>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</si>
  <si>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</si>
  <si>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</si>
  <si>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</si>
  <si>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</si>
  <si>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</si>
  <si>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</si>
  <si>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</si>
  <si>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</si>
  <si>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</si>
  <si>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</si>
  <si>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</si>
  <si>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</si>
  <si>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</si>
  <si>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</si>
  <si>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</si>
  <si>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</si>
  <si>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</si>
  <si>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</si>
  <si>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</si>
  <si>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</si>
  <si>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</si>
  <si>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</si>
  <si>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</si>
  <si>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</si>
  <si>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</si>
  <si>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</si>
  <si>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</si>
  <si>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</si>
  <si>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</si>
  <si>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</si>
  <si>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</si>
  <si>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</si>
  <si>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</si>
  <si>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</si>
  <si>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</si>
  <si>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</si>
  <si>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</si>
  <si>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</si>
  <si>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</si>
  <si>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</si>
  <si>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</si>
  <si>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</si>
  <si>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</si>
  <si>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</si>
  <si>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</si>
  <si>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</si>
  <si>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</si>
  <si>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</si>
  <si>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</si>
  <si>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</si>
  <si>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</si>
  <si>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</si>
  <si>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</si>
  <si>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</si>
  <si>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</si>
  <si>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</si>
  <si>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</si>
  <si>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</si>
  <si>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</si>
  <si>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</si>
  <si>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</si>
  <si>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</si>
  <si>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</si>
  <si>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</si>
  <si>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</si>
  <si>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</si>
  <si>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</si>
  <si>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</si>
  <si>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</si>
  <si>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</si>
  <si>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</si>
  <si>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</si>
  <si>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</si>
  <si>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</si>
  <si>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</si>
  <si>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</si>
  <si>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</si>
  <si>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</si>
  <si>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</si>
  <si>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</si>
  <si>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</si>
  <si>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</si>
  <si>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</si>
  <si>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</si>
  <si>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</si>
  <si>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</si>
  <si>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</si>
  <si>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</si>
  <si>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</si>
  <si>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</si>
  <si>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</si>
  <si>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</si>
  <si>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</si>
  <si>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</si>
  <si>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</si>
  <si>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</si>
  <si>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</si>
  <si>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</si>
  <si>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</si>
  <si>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</si>
  <si>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</si>
  <si>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</si>
  <si>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</si>
  <si>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</si>
  <si>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</si>
  <si>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</si>
  <si>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</si>
  <si>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</si>
  <si>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</si>
  <si>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</si>
  <si>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</si>
  <si>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</si>
  <si>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</si>
  <si>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</si>
  <si>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</si>
  <si>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</si>
  <si>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</si>
  <si>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</si>
  <si>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</si>
  <si>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</si>
  <si>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</si>
  <si>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</si>
  <si>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</si>
  <si>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</si>
  <si>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</si>
  <si>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</si>
  <si>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</si>
  <si>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</si>
  <si>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</si>
  <si>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</si>
  <si>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</si>
  <si>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</si>
  <si>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</si>
  <si>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</si>
  <si>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</si>
  <si>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</si>
  <si>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</si>
  <si>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</si>
  <si>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</si>
  <si>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</si>
  <si>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</si>
  <si>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</si>
  <si>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</si>
  <si>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</si>
  <si>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</si>
  <si>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</si>
  <si>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</si>
  <si>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</si>
  <si>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</si>
  <si>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</si>
  <si>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</si>
  <si>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</si>
  <si>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</si>
  <si>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</si>
  <si>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</si>
  <si>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</si>
  <si>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</si>
  <si>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</si>
  <si>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</si>
  <si>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</si>
  <si>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</si>
  <si>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</si>
  <si>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</si>
  <si>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</si>
  <si>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</si>
  <si>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</si>
  <si>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</si>
  <si>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</si>
  <si>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</si>
  <si>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</si>
  <si>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</si>
  <si>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</si>
  <si>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</si>
  <si>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</si>
  <si>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</si>
  <si>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</si>
  <si>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</si>
  <si>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</si>
  <si>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</si>
  <si>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</si>
  <si>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</si>
  <si>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</si>
  <si>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</si>
  <si>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</si>
  <si>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</si>
  <si>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</si>
  <si>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</si>
  <si>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</si>
  <si>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</si>
  <si>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</si>
  <si>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</si>
  <si>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</si>
  <si>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</si>
  <si>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</si>
  <si>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</si>
  <si>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</si>
  <si>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</si>
  <si>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</si>
  <si>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</si>
  <si>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</si>
  <si>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</si>
  <si>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</si>
  <si>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</si>
  <si>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</si>
  <si>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</si>
  <si>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</si>
  <si>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</si>
  <si>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</si>
  <si>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</si>
  <si>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</si>
  <si>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</si>
  <si>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</si>
  <si>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</si>
  <si>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</si>
  <si>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</si>
  <si>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</si>
  <si>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</si>
  <si>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</si>
  <si>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</si>
  <si>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</si>
  <si>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</si>
  <si>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</si>
  <si>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</si>
  <si>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</si>
  <si>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</si>
  <si>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</si>
  <si>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</si>
  <si>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</si>
  <si>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</si>
  <si>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</si>
  <si>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</si>
  <si>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</si>
  <si>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</si>
  <si>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</si>
  <si>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</si>
  <si>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</si>
  <si>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</si>
  <si>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</si>
  <si>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</si>
  <si>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</si>
  <si>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</si>
  <si>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</si>
  <si>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</si>
  <si>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</si>
  <si>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</si>
  <si>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</si>
  <si>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</si>
  <si>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</si>
  <si>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</si>
  <si>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</si>
  <si>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</si>
  <si>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</si>
  <si>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</si>
  <si>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</si>
  <si>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</si>
  <si>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</si>
  <si>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</si>
  <si>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</si>
  <si>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</si>
  <si>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</si>
  <si>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</si>
  <si>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</si>
  <si>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</si>
  <si>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</si>
  <si>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</si>
  <si>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</si>
  <si>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</si>
  <si>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</si>
  <si>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</si>
  <si>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</si>
  <si>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</si>
  <si>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</si>
  <si>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</si>
  <si>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</si>
  <si>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</si>
  <si>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</si>
  <si>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</si>
  <si>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</si>
  <si>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</si>
  <si>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</si>
  <si>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</si>
  <si>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</si>
  <si>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</si>
  <si>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</si>
  <si>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</si>
  <si>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</si>
  <si>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</si>
  <si>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</si>
  <si>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</si>
  <si>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</si>
  <si>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</si>
  <si>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</si>
  <si>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</si>
  <si>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</si>
  <si>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</si>
  <si>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</si>
  <si>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</si>
  <si>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</si>
  <si>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</si>
  <si>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</si>
  <si>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</si>
  <si>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</si>
  <si>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</si>
  <si>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</si>
  <si>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</si>
  <si>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</si>
  <si>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</si>
  <si>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</si>
  <si>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</si>
  <si>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</si>
  <si>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</si>
  <si>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</si>
  <si>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</si>
  <si>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</si>
  <si>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</si>
  <si>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</si>
  <si>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</si>
  <si>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</si>
  <si>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</si>
  <si>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</si>
  <si>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</si>
  <si>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</si>
  <si>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</si>
  <si>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</si>
  <si>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</si>
  <si>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</si>
  <si>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</si>
  <si>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</si>
  <si>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</si>
  <si>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</si>
  <si>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</si>
  <si>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</si>
  <si>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</si>
  <si>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</si>
  <si>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</si>
  <si>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</si>
  <si>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</si>
  <si>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</si>
  <si>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</si>
  <si>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</si>
  <si>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</si>
  <si>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</si>
  <si>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</si>
  <si>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</si>
  <si>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</si>
  <si>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</si>
  <si>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</si>
  <si>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</si>
  <si>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</si>
  <si>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</si>
  <si>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</si>
  <si>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</si>
  <si>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</si>
  <si>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</si>
  <si>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</si>
  <si>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</si>
  <si>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</si>
  <si>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</si>
  <si>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</si>
  <si>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</si>
  <si>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</si>
  <si>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</si>
  <si>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</si>
  <si>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</si>
  <si>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</si>
  <si>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</si>
  <si>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</si>
  <si>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</si>
  <si>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</si>
  <si>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</si>
  <si>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</si>
  <si>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</si>
  <si>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</si>
  <si>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</si>
  <si>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</si>
  <si>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</si>
  <si>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</si>
  <si>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</si>
  <si>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</si>
  <si>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</si>
  <si>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</si>
  <si>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</si>
  <si>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</si>
  <si>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</si>
  <si>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</si>
  <si>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</si>
  <si>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</si>
  <si>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</si>
  <si>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</si>
  <si>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</si>
  <si>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</si>
  <si>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</si>
  <si>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</si>
  <si>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</si>
  <si>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</si>
  <si>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</si>
  <si>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</si>
  <si>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</si>
  <si>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</si>
  <si>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</si>
  <si>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</si>
  <si>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</si>
  <si>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</si>
  <si>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</si>
  <si>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</si>
  <si>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</si>
  <si>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</si>
  <si>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</si>
  <si>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</si>
  <si>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</si>
  <si>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</si>
  <si>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</si>
  <si>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</si>
  <si>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</si>
  <si>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</si>
  <si>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</si>
  <si>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</si>
  <si>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</si>
  <si>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</si>
  <si>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</si>
  <si>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</si>
  <si>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</si>
  <si>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</si>
  <si>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</si>
  <si>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</si>
  <si>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</si>
  <si>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</si>
  <si>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</si>
  <si>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</si>
  <si>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</si>
  <si>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</si>
  <si>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</si>
  <si>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</si>
  <si>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</si>
  <si>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</si>
  <si>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</si>
  <si>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</si>
  <si>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</si>
  <si>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</si>
  <si>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</si>
  <si>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</si>
  <si>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</si>
  <si>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</si>
  <si>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</si>
  <si>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</si>
  <si>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</si>
  <si>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</si>
  <si>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</si>
  <si>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</si>
  <si>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</si>
  <si>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</si>
  <si>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</si>
  <si>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</si>
  <si>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</si>
  <si>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</si>
  <si>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</si>
  <si>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</si>
  <si>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</si>
  <si>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</si>
  <si>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</si>
  <si>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</si>
  <si>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</si>
  <si>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</si>
  <si>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</si>
  <si>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</si>
  <si>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</si>
  <si>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</si>
  <si>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</si>
  <si>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</si>
  <si>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</si>
  <si>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</si>
  <si>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</si>
  <si>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</si>
  <si>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</si>
  <si>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</si>
  <si>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</si>
  <si>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</si>
  <si>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</si>
  <si>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</si>
  <si>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</si>
  <si>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</si>
  <si>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</si>
  <si>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</si>
  <si>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</si>
  <si>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</si>
  <si>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</si>
  <si>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</si>
  <si>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</si>
  <si>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</si>
  <si>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</si>
  <si>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</si>
  <si>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</si>
  <si>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</si>
  <si>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</si>
  <si>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</si>
  <si>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</si>
  <si>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</si>
  <si>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</si>
  <si>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</si>
  <si>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</si>
  <si>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</si>
  <si>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</si>
  <si>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</si>
  <si>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</si>
  <si>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</si>
  <si>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</si>
  <si>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</si>
  <si>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</si>
  <si>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</si>
  <si>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</si>
  <si>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</si>
  <si>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</si>
  <si>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</si>
  <si>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</si>
  <si>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</si>
  <si>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</si>
  <si>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</si>
  <si>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</si>
  <si>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>Equipe em deslocamento para ZAC, MC1 10h</t>
  </si>
  <si>
    <t xml:space="preserve">Elder </t>
  </si>
  <si>
    <t xml:space="preserve">Execução de solda - Condicionado a temperatura </t>
  </si>
  <si>
    <t xml:space="preserve">Aguarda equipe informar pronto para alinhar intervalo </t>
  </si>
  <si>
    <t>ZST</t>
  </si>
  <si>
    <t>Daniel</t>
  </si>
  <si>
    <t>Moises</t>
  </si>
  <si>
    <t>1 (Palazzi)</t>
  </si>
  <si>
    <t>Aguarda MC1</t>
  </si>
  <si>
    <t>Henrique</t>
  </si>
  <si>
    <t>PDM - Substituição de dormentes</t>
  </si>
  <si>
    <t>Descarga de dormentes km190+000 (40min)</t>
  </si>
  <si>
    <t>1 (Escala + Auxiliar fixo)</t>
  </si>
  <si>
    <t>MQ fixo no V93</t>
  </si>
  <si>
    <t>ZDY-ZFY</t>
  </si>
  <si>
    <t>Robson</t>
  </si>
  <si>
    <t>Substituição de dormentes</t>
  </si>
  <si>
    <t>Josenilton</t>
  </si>
  <si>
    <t xml:space="preserve">Felipe </t>
  </si>
  <si>
    <t>MC1 9h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</si>
  <si>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</si>
  <si>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</si>
  <si>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</si>
  <si>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</si>
  <si>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</si>
  <si>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</si>
  <si>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Alisson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</si>
  <si>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</si>
  <si>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</si>
  <si>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</si>
  <si>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</si>
  <si>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</si>
  <si>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</si>
  <si>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 xml:space="preserve">Acidente U30 </t>
  </si>
  <si>
    <t>Deslocamento das turmas (Gira no travessão do km92)</t>
  </si>
  <si>
    <t>ZPTZDR</t>
  </si>
  <si>
    <t xml:space="preserve">Moises </t>
  </si>
  <si>
    <t xml:space="preserve">Deslocamento de turmas na serra </t>
  </si>
  <si>
    <t>ZXW-2</t>
  </si>
  <si>
    <t>ZXW-ZEV</t>
  </si>
  <si>
    <t>ZXWZEV</t>
  </si>
  <si>
    <t>Deslocamento</t>
  </si>
  <si>
    <t>PDM - Substituição de jacaré</t>
  </si>
  <si>
    <t>Huelton</t>
  </si>
  <si>
    <t>1101093/1101091</t>
  </si>
  <si>
    <t>Pedro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</si>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</sst>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87" headerRowBorderDxfId="185" tableBorderDxfId="186" totalsRowBorderDxfId="184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3" dataDxfId="172" headerRowBorderDxfId="170" tableBorderDxfId="171">
  <autoFilter ref="A1:A215" xr:uid="{0436727B-5FB8-4B0E-A1C6-DFB9231E4B16}"/>
  <tableColumns count="1">
    <tableColumn id="1" xr3:uid="{D0196BA9-8675-415E-BBE0-E5D0002285D2}" name="BLOCO" dataDxfId="16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>
    <filterColumn colId="1">
      <filters>
        <dateGroupItem year="2026" month="3" day="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AQ24" activePane="topRight" state="frozen"/>
      <selection pane="topRight" activeCell="BB34" sqref="BB3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915</v>
      </c>
      <c r="C1" s="180"/>
      <c r="D1" s="180"/>
      <c r="E1" s="3"/>
      <c r="F1" s="179" t="s">
        <v>916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6" t="s">
        <v>917</v>
      </c>
      <c r="AJ1" s="187"/>
      <c r="AK1" s="187"/>
      <c r="AL1" s="187"/>
      <c r="AM1" s="188"/>
      <c r="AN1" s="189"/>
      <c r="AO1" s="187"/>
      <c r="AP1" s="187"/>
      <c r="AQ1" s="187"/>
      <c r="AR1" s="187"/>
      <c r="AS1" s="187"/>
      <c r="AT1" s="187"/>
      <c r="AU1" s="187"/>
      <c r="AV1" s="187"/>
      <c r="AW1" s="187"/>
      <c r="AX1" s="187"/>
      <c r="AY1" s="187"/>
      <c r="AZ1" s="187"/>
      <c r="BA1" s="187"/>
      <c r="BB1" s="187"/>
      <c r="BC1" s="187"/>
      <c r="BD1" s="187"/>
      <c r="BE1" s="187"/>
      <c r="BF1" s="190"/>
      <c r="BG1" s="5"/>
      <c r="BH1" s="191" t="s">
        <v>918</v>
      </c>
      <c r="BI1" s="192"/>
      <c r="BJ1" s="192"/>
      <c r="BK1" s="193"/>
      <c r="BL1" s="5"/>
      <c r="BM1" s="183" t="s">
        <v>919</v>
      </c>
      <c r="BN1" s="184"/>
      <c r="BO1" s="184"/>
      <c r="BP1" s="184"/>
      <c r="BQ1" s="184"/>
      <c r="BR1" s="184"/>
      <c r="BS1" s="185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6" t="s">
        <v>920</v>
      </c>
      <c r="AJ2" s="187"/>
      <c r="AK2" s="187"/>
      <c r="AL2" s="187"/>
      <c r="AM2" s="188"/>
      <c r="AN2" s="189"/>
      <c r="AO2" s="187"/>
      <c r="AP2" s="187"/>
      <c r="AQ2" s="190"/>
      <c r="AR2" s="6"/>
      <c r="AS2" s="186" t="s">
        <v>923</v>
      </c>
      <c r="AT2" s="187"/>
      <c r="AU2" s="187"/>
      <c r="AV2" s="187"/>
      <c r="AW2" s="187"/>
      <c r="AX2" s="187"/>
      <c r="AY2" s="190"/>
      <c r="AZ2" s="6"/>
      <c r="BA2" s="172" t="s">
        <v>924</v>
      </c>
      <c r="BB2" s="176"/>
      <c r="BC2" s="186" t="s">
        <v>921</v>
      </c>
      <c r="BD2" s="187"/>
      <c r="BE2" s="187"/>
      <c r="BF2" s="190"/>
      <c r="BG2" s="5"/>
      <c r="BH2" s="194"/>
      <c r="BI2" s="195"/>
      <c r="BJ2" s="195"/>
      <c r="BK2" s="196"/>
      <c r="BL2" s="5"/>
      <c r="BM2" s="197"/>
      <c r="BN2" s="198"/>
      <c r="BO2" s="198"/>
      <c r="BP2" s="198"/>
      <c r="BQ2" s="198"/>
      <c r="BR2" s="198"/>
      <c r="BS2" s="199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2" t="s">
        <v>925</v>
      </c>
      <c r="AJ3" s="176"/>
      <c r="AK3" s="172" t="s">
        <v>926</v>
      </c>
      <c r="AL3" s="173"/>
      <c r="AM3" s="174"/>
      <c r="AN3" s="175"/>
      <c r="AO3" s="173"/>
      <c r="AP3" s="173"/>
      <c r="AQ3" s="176"/>
      <c r="AR3" s="63"/>
      <c r="AS3" s="177" t="s">
        <v>932</v>
      </c>
      <c r="AT3" s="178"/>
      <c r="AU3" s="177" t="s">
        <v>933</v>
      </c>
      <c r="AV3" s="178"/>
      <c r="AW3" s="177" t="s">
        <v>934</v>
      </c>
      <c r="AX3" s="178"/>
      <c r="AY3" s="63" t="s">
        <v>935</v>
      </c>
      <c r="AZ3" s="63"/>
      <c r="BA3" s="200"/>
      <c r="BB3" s="201"/>
      <c r="BC3" s="172" t="s">
        <v>928</v>
      </c>
      <c r="BD3" s="173"/>
      <c r="BE3" s="173"/>
      <c r="BF3" s="176"/>
      <c r="BG3" s="62"/>
      <c r="BH3" s="194"/>
      <c r="BI3" s="195"/>
      <c r="BJ3" s="195"/>
      <c r="BK3" s="196"/>
      <c r="BL3" s="62"/>
      <c r="BM3" s="183" t="s">
        <v>936</v>
      </c>
      <c r="BN3" s="184"/>
      <c r="BO3" s="184"/>
      <c r="BP3" s="185"/>
      <c r="BQ3" s="183" t="s">
        <v>707</v>
      </c>
      <c r="BR3" s="184"/>
      <c r="BS3" s="185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hidden="1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 hidden="1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 hidden="1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 hidden="1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 t="s">
        <v>558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/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/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/>
      <c r="AS11" s="108"/>
      <c r="AT11" s="108"/>
      <c r="AU11" s="136"/>
      <c r="AV11" s="136"/>
      <c r="AW11" s="14"/>
      <c r="AX11" s="14"/>
      <c r="AY11" s="164">
        <f t="shared" si="3"/>
        <v>0</v>
      </c>
      <c r="AZ11" s="153"/>
      <c r="BA11" s="109"/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/>
      <c r="BI11" s="17"/>
      <c r="BJ11" s="17" t="s">
        <v>1025</v>
      </c>
      <c r="BK11" s="18"/>
      <c r="BL11" s="16"/>
      <c r="BM11" s="130"/>
      <c r="BN11" s="130"/>
      <c r="BO11" s="130"/>
      <c r="BP11" s="18"/>
      <c r="BQ11" s="12" t="str">
        <f t="shared" si="4"/>
        <v>Produção e Intervalo</v>
      </c>
      <c r="BR11" s="19">
        <f t="shared" si="5"/>
        <v>0</v>
      </c>
      <c r="BS11" s="19">
        <f t="shared" si="6"/>
        <v>0</v>
      </c>
      <c r="BT11" s="8" t="str">
        <f t="shared" si="7"/>
        <v/>
      </c>
    </row>
    <row r="12" spans="1:72" hidden="1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/>
      <c r="AS13" s="108"/>
      <c r="AT13" s="108"/>
      <c r="AU13" s="136"/>
      <c r="AV13" s="136"/>
      <c r="AW13" s="14"/>
      <c r="AX13" s="14"/>
      <c r="AY13" s="164">
        <f t="shared" si="3"/>
        <v>0</v>
      </c>
      <c r="AZ13" s="153"/>
      <c r="BA13" s="109"/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/>
      <c r="BI13" s="17"/>
      <c r="BJ13" s="17" t="s">
        <v>1025</v>
      </c>
      <c r="BK13" s="18"/>
      <c r="BL13" s="16"/>
      <c r="BM13" s="130"/>
      <c r="BN13" s="130"/>
      <c r="BO13" s="130"/>
      <c r="BP13" s="18"/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/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1028</v>
      </c>
      <c r="W14" s="151" t="s">
        <v>1017</v>
      </c>
      <c r="X14" s="104" t="s">
        <v>381</v>
      </c>
      <c r="Y14" s="129"/>
      <c r="Z14" s="104"/>
      <c r="AA14" s="105" t="s">
        <v>1029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/>
      <c r="AS14" s="108"/>
      <c r="AT14" s="108"/>
      <c r="AU14" s="136"/>
      <c r="AV14" s="136"/>
      <c r="AW14" s="14"/>
      <c r="AX14" s="14"/>
      <c r="AY14" s="164">
        <f t="shared" si="3"/>
        <v>0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1028</v>
      </c>
      <c r="BG14" s="16"/>
      <c r="BH14" s="17"/>
      <c r="BI14" s="17"/>
      <c r="BJ14" s="17" t="s">
        <v>1030</v>
      </c>
      <c r="BK14" s="18"/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1031</v>
      </c>
      <c r="W15" s="151" t="s">
        <v>1032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/>
      <c r="AS15" s="108"/>
      <c r="AT15" s="108"/>
      <c r="AU15" s="136"/>
      <c r="AV15" s="136"/>
      <c r="AW15" s="14"/>
      <c r="AX15" s="14"/>
      <c r="AY15" s="164">
        <f t="shared" si="3"/>
        <v>0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1031</v>
      </c>
      <c r="BG15" s="16"/>
      <c r="BH15" s="17"/>
      <c r="BI15" s="17"/>
      <c r="BJ15" s="17" t="s">
        <v>1025</v>
      </c>
      <c r="BK15" s="18"/>
      <c r="BL15" s="16"/>
      <c r="BM15" s="130"/>
      <c r="BN15" s="130"/>
      <c r="BO15" s="130"/>
      <c r="BP15" s="18"/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1031</v>
      </c>
      <c r="W16" s="151" t="s">
        <v>1033</v>
      </c>
      <c r="X16" s="104" t="s">
        <v>386</v>
      </c>
      <c r="Y16" s="129"/>
      <c r="Z16" s="104"/>
      <c r="AA16" s="105" t="s">
        <v>1034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/>
      <c r="AS16" s="108"/>
      <c r="AT16" s="108"/>
      <c r="AU16" s="136"/>
      <c r="AV16" s="136"/>
      <c r="AW16" s="14"/>
      <c r="AX16" s="14"/>
      <c r="AY16" s="164">
        <f t="shared" si="3"/>
        <v>0</v>
      </c>
      <c r="AZ16" s="153"/>
      <c r="BA16" s="109"/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1031</v>
      </c>
      <c r="BG16" s="16"/>
      <c r="BH16" s="17"/>
      <c r="BI16" s="17"/>
      <c r="BJ16" s="17" t="s">
        <v>1035</v>
      </c>
      <c r="BK16" s="18"/>
      <c r="BL16" s="16"/>
      <c r="BM16" s="130"/>
      <c r="BN16" s="130"/>
      <c r="BO16" s="130"/>
      <c r="BP16" s="18"/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/>
      </c>
    </row>
    <row r="17" spans="1:72" hidden="1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1036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1037</v>
      </c>
      <c r="W17" s="151" t="s">
        <v>1038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>
        <f t="shared" si="3"/>
        <v>0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1037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 hidden="1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1036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1039</v>
      </c>
      <c r="W18" s="151" t="s">
        <v>1038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>
        <f t="shared" si="3"/>
        <v>0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1039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1040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/>
      <c r="AS19" s="108"/>
      <c r="AT19" s="108"/>
      <c r="AU19" s="136"/>
      <c r="AV19" s="136"/>
      <c r="AW19" s="14"/>
      <c r="AX19" s="14"/>
      <c r="AY19" s="164">
        <f t="shared" si="3"/>
        <v>0</v>
      </c>
      <c r="AZ19" s="153"/>
      <c r="BA19" s="109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1040</v>
      </c>
      <c r="BG19" s="16"/>
      <c r="BH19" s="17"/>
      <c r="BI19" s="17"/>
      <c r="BJ19" s="17" t="s">
        <v>1025</v>
      </c>
      <c r="BK19" s="18"/>
      <c r="BL19" s="16"/>
      <c r="BM19" s="130"/>
      <c r="BN19" s="130"/>
      <c r="BO19" s="130"/>
      <c r="BP19" s="18"/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/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1040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/>
      <c r="AS20" s="108"/>
      <c r="AT20" s="108"/>
      <c r="AU20" s="136"/>
      <c r="AV20" s="136"/>
      <c r="AW20" s="14"/>
      <c r="AX20" s="14"/>
      <c r="AY20" s="164">
        <f t="shared" si="3"/>
        <v>0</v>
      </c>
      <c r="AZ20" s="153"/>
      <c r="BA20" s="109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1040</v>
      </c>
      <c r="BG20" s="16"/>
      <c r="BH20" s="17"/>
      <c r="BI20" s="17"/>
      <c r="BJ20" s="17" t="s">
        <v>1025</v>
      </c>
      <c r="BK20" s="18"/>
      <c r="BL20" s="16"/>
      <c r="BM20" s="130"/>
      <c r="BN20" s="130"/>
      <c r="BO20" s="130"/>
      <c r="BP20" s="18"/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/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/>
      <c r="AS21" s="108"/>
      <c r="AT21" s="108"/>
      <c r="AU21" s="136"/>
      <c r="AV21" s="136"/>
      <c r="AW21" s="14"/>
      <c r="AX21" s="14"/>
      <c r="AY21" s="164">
        <f t="shared" si="3"/>
        <v>0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/>
      <c r="BI21" s="17"/>
      <c r="BJ21" s="17" t="s">
        <v>1041</v>
      </c>
      <c r="BK21" s="18"/>
      <c r="BL21" s="16"/>
      <c r="BM21" s="130"/>
      <c r="BN21" s="130"/>
      <c r="BO21" s="130"/>
      <c r="BP21" s="18"/>
      <c r="BQ21" s="12" t="str">
        <f t="shared" si="4"/>
        <v>Produção e Intervalo</v>
      </c>
      <c r="BR21" s="19">
        <f t="shared" si="5"/>
        <v>0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1040</v>
      </c>
      <c r="W22" s="151" t="s">
        <v>1042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/>
      <c r="AS22" s="108"/>
      <c r="AT22" s="108"/>
      <c r="AU22" s="136"/>
      <c r="AV22" s="136"/>
      <c r="AW22" s="14"/>
      <c r="AX22" s="14"/>
      <c r="AY22" s="164">
        <f t="shared" si="3"/>
        <v>0</v>
      </c>
      <c r="AZ22" s="153"/>
      <c r="BA22" s="109"/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1040</v>
      </c>
      <c r="BG22" s="16"/>
      <c r="BH22" s="17"/>
      <c r="BI22" s="17"/>
      <c r="BJ22" s="17" t="s">
        <v>1025</v>
      </c>
      <c r="BK22" s="18"/>
      <c r="BL22" s="16"/>
      <c r="BM22" s="130"/>
      <c r="BN22" s="130"/>
      <c r="BO22" s="130"/>
      <c r="BP22" s="18"/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/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1043</v>
      </c>
      <c r="I23" s="106" t="s">
        <v>1043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1044</v>
      </c>
      <c r="W23" s="151" t="s">
        <v>1045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/>
      <c r="AS23" s="108"/>
      <c r="AT23" s="108"/>
      <c r="AU23" s="136"/>
      <c r="AV23" s="136"/>
      <c r="AW23" s="14"/>
      <c r="AX23" s="14"/>
      <c r="AY23" s="164">
        <f t="shared" si="3"/>
        <v>0</v>
      </c>
      <c r="AZ23" s="153"/>
      <c r="BA23" s="109"/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1044</v>
      </c>
      <c r="BG23" s="16"/>
      <c r="BH23" s="17"/>
      <c r="BI23" s="17"/>
      <c r="BJ23" s="17" t="s">
        <v>1030</v>
      </c>
      <c r="BK23" s="18"/>
      <c r="BL23" s="16"/>
      <c r="BM23" s="130"/>
      <c r="BN23" s="130"/>
      <c r="BO23" s="130"/>
      <c r="BP23" s="18"/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/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1046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1047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/>
      <c r="AS24" s="108"/>
      <c r="AT24" s="108"/>
      <c r="AU24" s="136"/>
      <c r="AV24" s="136"/>
      <c r="AW24" s="14"/>
      <c r="AX24" s="14"/>
      <c r="AY24" s="164">
        <f t="shared" si="3"/>
        <v>0</v>
      </c>
      <c r="AZ24" s="153"/>
      <c r="BA24" s="109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1047</v>
      </c>
      <c r="BG24" s="16"/>
      <c r="BH24" s="17"/>
      <c r="BI24" s="17"/>
      <c r="BJ24" s="17" t="s">
        <v>1030</v>
      </c>
      <c r="BK24" s="18"/>
      <c r="BL24" s="16"/>
      <c r="BM24" s="130"/>
      <c r="BN24" s="130"/>
      <c r="BO24" s="130"/>
      <c r="BP24" s="18"/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/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1048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/>
      <c r="AS25" s="108"/>
      <c r="AT25" s="108"/>
      <c r="AU25" s="136"/>
      <c r="AV25" s="136"/>
      <c r="AW25" s="14"/>
      <c r="AX25" s="14"/>
      <c r="AY25" s="164">
        <f t="shared" si="3"/>
        <v>0</v>
      </c>
      <c r="AZ25" s="153"/>
      <c r="BA25" s="109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1048</v>
      </c>
      <c r="BG25" s="16"/>
      <c r="BH25" s="17"/>
      <c r="BI25" s="17"/>
      <c r="BJ25" s="17" t="s">
        <v>1025</v>
      </c>
      <c r="BK25" s="18"/>
      <c r="BL25" s="16"/>
      <c r="BM25" s="130"/>
      <c r="BN25" s="130"/>
      <c r="BO25" s="130"/>
      <c r="BP25" s="18"/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/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1048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/>
      <c r="AS26" s="108"/>
      <c r="AT26" s="108"/>
      <c r="AU26" s="136"/>
      <c r="AV26" s="136"/>
      <c r="AW26" s="14"/>
      <c r="AX26" s="14"/>
      <c r="AY26" s="164">
        <f t="shared" si="3"/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1048</v>
      </c>
      <c r="BG26" s="16"/>
      <c r="BH26" s="17"/>
      <c r="BI26" s="17"/>
      <c r="BJ26" s="17" t="s">
        <v>1025</v>
      </c>
      <c r="BK26" s="18"/>
      <c r="BL26" s="16"/>
      <c r="BM26" s="130"/>
      <c r="BN26" s="130"/>
      <c r="BO26" s="130"/>
      <c r="BP26" s="18"/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/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1048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/>
      <c r="AS27" s="108"/>
      <c r="AT27" s="108"/>
      <c r="AU27" s="136"/>
      <c r="AV27" s="136"/>
      <c r="AW27" s="14"/>
      <c r="AX27" s="14"/>
      <c r="AY27" s="164">
        <f t="shared" si="3"/>
        <v>0</v>
      </c>
      <c r="AZ27" s="153"/>
      <c r="BA27" s="109"/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1048</v>
      </c>
      <c r="BG27" s="16"/>
      <c r="BH27" s="17"/>
      <c r="BI27" s="17"/>
      <c r="BJ27" s="17" t="s">
        <v>1025</v>
      </c>
      <c r="BK27" s="18"/>
      <c r="BL27" s="16"/>
      <c r="BM27" s="130"/>
      <c r="BN27" s="130"/>
      <c r="BO27" s="130"/>
      <c r="BP27" s="18"/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/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1048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1048</v>
      </c>
      <c r="BG28" s="16"/>
      <c r="BH28" s="17"/>
      <c r="BI28" s="17"/>
      <c r="BJ28" s="17" t="s">
        <v>1025</v>
      </c>
      <c r="BK28" s="18"/>
      <c r="BL28" s="16"/>
      <c r="BM28" s="130"/>
      <c r="BN28" s="130"/>
      <c r="BO28" s="130"/>
      <c r="BP28" s="18"/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/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1049</v>
      </c>
      <c r="N29" s="105" t="s">
        <v>1050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1051</v>
      </c>
      <c r="W29" s="151" t="s">
        <v>1052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1051</v>
      </c>
      <c r="BG29" s="16"/>
      <c r="BH29" s="17">
        <v>1</v>
      </c>
      <c r="BI29" s="17"/>
      <c r="BJ29" s="17" t="s">
        <v>1053</v>
      </c>
      <c r="BK29" s="17" t="s">
        <v>1053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 hidden="1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1054</v>
      </c>
      <c r="BK31" s="17" t="s">
        <v>1054</v>
      </c>
      <c r="BL31" s="16"/>
      <c r="BM31" s="130" t="s">
        <v>396</v>
      </c>
      <c r="BN31" s="130" t="s">
        <v>430</v>
      </c>
      <c r="BO31" s="130" t="s">
        <v>430</v>
      </c>
      <c r="BP31" s="18" t="s">
        <v>1055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1028</v>
      </c>
      <c r="W32" s="151" t="s">
        <v>1056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/>
      <c r="AS32" s="108"/>
      <c r="AT32" s="108"/>
      <c r="AU32" s="136"/>
      <c r="AV32" s="136"/>
      <c r="AW32" s="14"/>
      <c r="AX32" s="14"/>
      <c r="AY32" s="164">
        <f t="shared" si="3"/>
        <v>0</v>
      </c>
      <c r="AZ32" s="153"/>
      <c r="BA32" s="109"/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1028</v>
      </c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Produção e Intervalo</v>
      </c>
      <c r="BR32" s="19">
        <f t="shared" si="5"/>
        <v>0</v>
      </c>
      <c r="BS32" s="19">
        <f t="shared" si="6"/>
        <v>0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1057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1058</v>
      </c>
      <c r="W33" s="151" t="s">
        <v>1059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/>
      <c r="AS33" s="108"/>
      <c r="AT33" s="108"/>
      <c r="AU33" s="136"/>
      <c r="AV33" s="136"/>
      <c r="AW33" s="14"/>
      <c r="AX33" s="14"/>
      <c r="AY33" s="164">
        <f t="shared" si="3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1058</v>
      </c>
      <c r="BG33" s="16"/>
      <c r="BH33" s="17"/>
      <c r="BI33" s="17"/>
      <c r="BJ33" s="17"/>
      <c r="BK33" s="18"/>
      <c r="BL33" s="16"/>
      <c r="BM33" s="130"/>
      <c r="BN33" s="130"/>
      <c r="BO33" s="130"/>
      <c r="BP33" s="18"/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1060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1061</v>
      </c>
      <c r="N34" s="105" t="s">
        <v>1062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1058</v>
      </c>
      <c r="W34" s="151" t="s">
        <v>1063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1058</v>
      </c>
      <c r="BG34" s="16"/>
      <c r="BH34" s="17"/>
      <c r="BI34" s="17"/>
      <c r="BJ34" s="17"/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1058</v>
      </c>
      <c r="W35" s="151" t="s">
        <v>1064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/>
      <c r="AS35" s="108"/>
      <c r="AT35" s="108"/>
      <c r="AU35" s="136"/>
      <c r="AV35" s="136"/>
      <c r="AW35" s="14"/>
      <c r="AX35" s="14"/>
      <c r="AY35" s="164">
        <f t="shared" si="3"/>
        <v>0</v>
      </c>
      <c r="AZ35" s="153"/>
      <c r="BA35" s="109"/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1058</v>
      </c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1065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/>
      <c r="AS36" s="108"/>
      <c r="AT36" s="108"/>
      <c r="AU36" s="136"/>
      <c r="AV36" s="136"/>
      <c r="AW36" s="14"/>
      <c r="AX36" s="14"/>
      <c r="AY36" s="164">
        <f t="shared" si="3"/>
        <v>0</v>
      </c>
      <c r="AZ36" s="153"/>
      <c r="BA36" s="109"/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1065</v>
      </c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/>
      <c r="AS37" s="108"/>
      <c r="AT37" s="108"/>
      <c r="AU37" s="136"/>
      <c r="AV37" s="136"/>
      <c r="AW37" s="14"/>
      <c r="AX37" s="14"/>
      <c r="AY37" s="164">
        <f t="shared" si="3"/>
        <v>0</v>
      </c>
      <c r="AZ37" s="153"/>
      <c r="BA37" s="109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1066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1067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/>
      <c r="AS38" s="108"/>
      <c r="AT38" s="108"/>
      <c r="AU38" s="136"/>
      <c r="AV38" s="136"/>
      <c r="AW38" s="14"/>
      <c r="AX38" s="14"/>
      <c r="AY38" s="164">
        <f t="shared" si="3"/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1067</v>
      </c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/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1058</v>
      </c>
      <c r="W39" s="151" t="s">
        <v>1032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1058</v>
      </c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 hidden="1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36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37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39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3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41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3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8" t="str">
        <f t="shared" si="7"/>
        <v/>
      </c>
    </row>
    <row r="47" spans="1:72" hidden="1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 hidden="1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43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3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8" t="str">
        <f t="shared" si="7"/>
        <v/>
      </c>
    </row>
    <row r="49" spans="1:72" hidden="1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44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3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8" t="str">
        <f t="shared" si="7"/>
        <v/>
      </c>
    </row>
    <row r="50" spans="1:72" hidden="1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45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3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46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3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8" t="str">
        <f t="shared" si="7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47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 hidden="1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49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3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7"/>
        <v/>
      </c>
    </row>
    <row r="55" spans="1:72" hidden="1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50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3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 hidden="1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52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3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7"/>
        <v/>
      </c>
    </row>
    <row r="58" spans="1:72" hidden="1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53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3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7"/>
        <v/>
      </c>
    </row>
    <row r="59" spans="1:72" hidden="1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 hidden="1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 hidden="1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 hidden="1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 hidden="1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 hidden="1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 hidden="1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 hidden="1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 hidden="1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 hidden="1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 hidden="1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 hidden="1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 hidden="1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 hidden="1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 hidden="1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 hidden="1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 hidden="1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 hidden="1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 hidden="1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 hidden="1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 hidden="1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 hidden="1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 hidden="1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 hidden="1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 hidden="1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 hidden="1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 hidden="1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 hidden="1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1000">
    <cfRule type="cellIs" dxfId="168" priority="53889" operator="equal">
      <formula>"OPORTUNIDADE"</formula>
    </cfRule>
  </conditionalFormatting>
  <conditionalFormatting sqref="Y40:Z1000">
    <cfRule type="cellIs" dxfId="167" priority="11475" operator="equal">
      <formula>"NÃO"</formula>
    </cfRule>
    <cfRule type="cellIs" dxfId="166" priority="11476" operator="equal">
      <formula>"SIM"</formula>
    </cfRule>
  </conditionalFormatting>
  <conditionalFormatting sqref="AZ6:AZ1000">
    <cfRule type="expression" dxfId="165" priority="53931">
      <formula>#REF!=1</formula>
    </cfRule>
  </conditionalFormatting>
  <conditionalFormatting sqref="U6:U1000 AY6:AY1000 BE6:BE1000">
    <cfRule type="cellIs" dxfId="164" priority="53915" operator="equal">
      <formula>"ERRO"</formula>
    </cfRule>
  </conditionalFormatting>
  <conditionalFormatting sqref="BQ6:BQ1000">
    <cfRule type="cellIs" dxfId="163" priority="53910" operator="equal">
      <formula>"Produção e Intervalo"</formula>
    </cfRule>
    <cfRule type="cellIs" dxfId="162" priority="53911" operator="equal">
      <formula>"Aderente"</formula>
    </cfRule>
    <cfRule type="cellIs" dxfId="161" priority="53912" operator="equal">
      <formula>"Intervalo"</formula>
    </cfRule>
    <cfRule type="cellIs" dxfId="160" priority="53913" operator="equal">
      <formula>"Produção"</formula>
    </cfRule>
    <cfRule type="cellIs" dxfId="159" priority="53914" operator="equal">
      <formula>"ERRO"</formula>
    </cfRule>
  </conditionalFormatting>
  <conditionalFormatting sqref="BR6:BS1000">
    <cfRule type="cellIs" dxfId="158" priority="53892" operator="equal">
      <formula>"*"</formula>
    </cfRule>
    <cfRule type="cellIs" dxfId="157" priority="53893" operator="greaterThanOrEqual">
      <formula>1</formula>
    </cfRule>
    <cfRule type="cellIs" dxfId="156" priority="53894" operator="lessThan">
      <formula>1</formula>
    </cfRule>
  </conditionalFormatting>
  <conditionalFormatting sqref="BH9:BH1000">
    <cfRule type="iconSet" priority="60676">
      <iconSet showValue="0">
        <cfvo type="percent" val="0"/>
        <cfvo type="num" val="1"/>
        <cfvo type="num" val="1" gte="0"/>
      </iconSet>
    </cfRule>
    <cfRule type="iconSet" priority="6067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78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7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BK9:BK28 BK30 BK32:BK1000">
    <cfRule type="iconSet" priority="6068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55" priority="18" operator="equal">
      <formula>"OPORTUNIDADE"</formula>
    </cfRule>
  </conditionalFormatting>
  <conditionalFormatting sqref="Y6:Z39">
    <cfRule type="cellIs" dxfId="154" priority="16" operator="equal">
      <formula>"NÃO"</formula>
    </cfRule>
    <cfRule type="cellIs" dxfId="153" priority="17" operator="equal">
      <formula>"SIM"</formula>
    </cfRule>
  </conditionalFormatting>
  <conditionalFormatting sqref="BH6:BH8">
    <cfRule type="iconSet" priority="14">
      <iconSet showValue="0">
        <cfvo type="percent" val="0"/>
        <cfvo type="num" val="1"/>
        <cfvo type="num" val="1" gte="0"/>
      </iconSet>
    </cfRule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2" t="s">
        <v>1068</v>
      </c>
      <c r="C2" s="202"/>
      <c r="D2" s="202"/>
      <c r="E2" s="202"/>
      <c r="F2" s="202"/>
      <c r="G2" s="202"/>
    </row>
    <row r="3" spans="2:7" ht="15" customHeight="1">
      <c r="B3" s="203"/>
      <c r="C3" s="203"/>
      <c r="D3" s="203"/>
      <c r="E3" s="203"/>
      <c r="F3" s="203"/>
      <c r="G3" s="203"/>
    </row>
    <row r="4" spans="2:7">
      <c r="B4" s="160" t="s">
        <v>1069</v>
      </c>
      <c r="C4" s="160" t="s">
        <v>1070</v>
      </c>
      <c r="D4" s="160" t="s">
        <v>1071</v>
      </c>
      <c r="E4" s="160" t="s">
        <v>1072</v>
      </c>
      <c r="F4" s="160" t="s">
        <v>4</v>
      </c>
      <c r="G4" s="160" t="s">
        <v>1073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1074</v>
      </c>
      <c r="C6" s="161">
        <v>407867</v>
      </c>
      <c r="D6" s="161" t="s">
        <v>1075</v>
      </c>
      <c r="E6" s="161" t="s">
        <v>789</v>
      </c>
      <c r="F6" s="161" t="s">
        <v>1076</v>
      </c>
      <c r="G6" s="162"/>
    </row>
    <row r="7" spans="2:7">
      <c r="B7" s="161" t="s">
        <v>1077</v>
      </c>
      <c r="C7" s="161">
        <v>293644</v>
      </c>
      <c r="D7" s="161" t="s">
        <v>1078</v>
      </c>
      <c r="E7" s="161" t="s">
        <v>789</v>
      </c>
      <c r="F7" s="161" t="s">
        <v>1076</v>
      </c>
      <c r="G7" s="162"/>
    </row>
    <row r="8" spans="2:7">
      <c r="B8" s="161" t="s">
        <v>1079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1080</v>
      </c>
      <c r="C9" s="161">
        <v>256790</v>
      </c>
      <c r="D9" s="161" t="s">
        <v>1081</v>
      </c>
      <c r="E9" s="161" t="s">
        <v>790</v>
      </c>
      <c r="F9" s="161" t="s">
        <v>1082</v>
      </c>
      <c r="G9" s="162">
        <v>46357</v>
      </c>
    </row>
    <row r="10" spans="2:7">
      <c r="B10" s="161" t="s">
        <v>1083</v>
      </c>
      <c r="C10" s="161">
        <v>265193</v>
      </c>
      <c r="D10" s="161" t="s">
        <v>1084</v>
      </c>
      <c r="E10" s="161" t="s">
        <v>791</v>
      </c>
      <c r="F10" s="161" t="s">
        <v>1046</v>
      </c>
      <c r="G10" s="161" t="s">
        <v>1085</v>
      </c>
    </row>
    <row r="11" spans="2:7">
      <c r="B11" s="161" t="s">
        <v>1086</v>
      </c>
      <c r="C11" s="161">
        <v>293716</v>
      </c>
      <c r="D11" s="161" t="s">
        <v>1087</v>
      </c>
      <c r="E11" s="161" t="s">
        <v>791</v>
      </c>
      <c r="F11" s="161" t="s">
        <v>1046</v>
      </c>
      <c r="G11" s="162">
        <v>46204</v>
      </c>
    </row>
    <row r="12" spans="2:7">
      <c r="B12" s="161" t="s">
        <v>1088</v>
      </c>
      <c r="C12" s="161">
        <v>257258</v>
      </c>
      <c r="D12" s="161" t="s">
        <v>1089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1090</v>
      </c>
      <c r="C13" s="161">
        <v>371147</v>
      </c>
      <c r="D13" s="161" t="s">
        <v>1091</v>
      </c>
      <c r="E13" s="161" t="s">
        <v>792</v>
      </c>
      <c r="F13" s="161" t="s">
        <v>128</v>
      </c>
      <c r="G13" s="161" t="s">
        <v>1085</v>
      </c>
    </row>
    <row r="14" spans="2:7">
      <c r="B14" s="161" t="s">
        <v>1092</v>
      </c>
      <c r="C14" s="161">
        <v>259230</v>
      </c>
      <c r="D14" s="161" t="s">
        <v>1093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1094</v>
      </c>
      <c r="C15" s="161">
        <v>370705</v>
      </c>
      <c r="D15" s="161"/>
      <c r="E15" s="161" t="s">
        <v>792</v>
      </c>
      <c r="F15" s="161" t="s">
        <v>128</v>
      </c>
      <c r="G15" s="161" t="s">
        <v>1085</v>
      </c>
    </row>
    <row r="16" spans="2:7">
      <c r="B16" s="161" t="s">
        <v>1095</v>
      </c>
      <c r="C16" s="161">
        <v>258542</v>
      </c>
      <c r="D16" s="161" t="s">
        <v>1096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1097</v>
      </c>
      <c r="C17" s="161">
        <v>257050</v>
      </c>
      <c r="D17" s="161" t="s">
        <v>1098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2" sqref="B2:G32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4" t="s">
        <v>1099</v>
      </c>
      <c r="C2" s="204"/>
      <c r="D2" s="204"/>
      <c r="E2" s="204"/>
      <c r="F2" s="204"/>
      <c r="G2" s="204"/>
    </row>
    <row r="3" spans="2:7" ht="15" customHeight="1">
      <c r="B3" s="204"/>
      <c r="C3" s="204"/>
      <c r="D3" s="204"/>
      <c r="E3" s="204"/>
      <c r="F3" s="204"/>
      <c r="G3" s="204"/>
    </row>
    <row r="4" spans="2:7" ht="15" customHeight="1">
      <c r="B4" s="163" t="s">
        <v>651</v>
      </c>
      <c r="C4" s="163" t="s">
        <v>1100</v>
      </c>
      <c r="D4" s="163" t="s">
        <v>1101</v>
      </c>
      <c r="E4" s="163" t="s">
        <v>1102</v>
      </c>
      <c r="F4" s="160" t="s">
        <v>1103</v>
      </c>
      <c r="G4" s="163" t="s">
        <v>1104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46048</v>
      </c>
      <c r="E6" s="167">
        <v>9.5</v>
      </c>
      <c r="F6" s="169" t="s">
        <v>1105</v>
      </c>
      <c r="G6" s="167"/>
    </row>
    <row r="7" spans="2:7">
      <c r="B7" s="167" t="s">
        <v>790</v>
      </c>
      <c r="C7" s="167">
        <v>7629</v>
      </c>
      <c r="D7" s="168">
        <v>46048</v>
      </c>
      <c r="E7" s="167">
        <v>5000</v>
      </c>
      <c r="F7" s="169" t="s">
        <v>1106</v>
      </c>
      <c r="G7" s="167" t="s">
        <v>1107</v>
      </c>
    </row>
    <row r="8" spans="2:7">
      <c r="B8" s="167" t="s">
        <v>791</v>
      </c>
      <c r="C8" s="167">
        <v>7694</v>
      </c>
      <c r="D8" s="168">
        <v>46042</v>
      </c>
      <c r="E8" s="167">
        <v>10000</v>
      </c>
      <c r="F8" s="169" t="s">
        <v>1105</v>
      </c>
      <c r="G8" s="167"/>
    </row>
    <row r="9" spans="2:7">
      <c r="B9" s="167" t="s">
        <v>792</v>
      </c>
      <c r="C9" s="167">
        <v>7663</v>
      </c>
      <c r="D9" s="168">
        <v>46041</v>
      </c>
      <c r="E9" s="167">
        <v>8000</v>
      </c>
      <c r="F9" s="169" t="s">
        <v>1105</v>
      </c>
      <c r="G9" s="167" t="s">
        <v>1108</v>
      </c>
    </row>
    <row r="10" spans="2:7">
      <c r="B10" s="167" t="s">
        <v>1109</v>
      </c>
      <c r="C10" s="167">
        <v>9038</v>
      </c>
      <c r="D10" s="168">
        <v>46049</v>
      </c>
      <c r="E10" s="167">
        <v>15098</v>
      </c>
      <c r="F10" s="169" t="s">
        <v>1110</v>
      </c>
      <c r="G10" s="167" t="s">
        <v>1111</v>
      </c>
    </row>
    <row r="11" spans="2:7">
      <c r="B11" s="167" t="s">
        <v>709</v>
      </c>
      <c r="C11" s="167" t="s">
        <v>1112</v>
      </c>
      <c r="D11" s="168">
        <v>46048</v>
      </c>
      <c r="E11" s="167">
        <v>11300</v>
      </c>
      <c r="F11" s="169" t="s">
        <v>1113</v>
      </c>
      <c r="G11" s="167" t="s">
        <v>1114</v>
      </c>
    </row>
    <row r="12" spans="2:7">
      <c r="B12" s="167" t="s">
        <v>709</v>
      </c>
      <c r="C12" s="167" t="s">
        <v>1115</v>
      </c>
      <c r="D12" s="168">
        <v>46048</v>
      </c>
      <c r="E12" s="167">
        <v>13300</v>
      </c>
      <c r="F12" s="169" t="s">
        <v>1113</v>
      </c>
      <c r="G12" s="167" t="s">
        <v>1116</v>
      </c>
    </row>
    <row r="13" spans="2:7">
      <c r="B13" s="167" t="s">
        <v>709</v>
      </c>
      <c r="C13" s="167" t="s">
        <v>1117</v>
      </c>
      <c r="D13" s="168">
        <v>46048</v>
      </c>
      <c r="E13" s="167">
        <v>10500</v>
      </c>
      <c r="F13" s="169" t="s">
        <v>1113</v>
      </c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5"/>
      <c r="B1" s="206"/>
      <c r="C1" s="20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8" t="s">
        <v>1005</v>
      </c>
      <c r="Q1" s="209"/>
      <c r="R1" s="111"/>
      <c r="S1" s="84"/>
      <c r="T1" s="86"/>
      <c r="U1" s="210" t="s">
        <v>1118</v>
      </c>
      <c r="V1" s="210"/>
      <c r="W1" s="210"/>
    </row>
    <row r="2" spans="1:23" ht="15" customHeight="1">
      <c r="A2" s="87" t="s">
        <v>1119</v>
      </c>
      <c r="B2" s="87" t="s">
        <v>1120</v>
      </c>
      <c r="C2" s="87" t="s">
        <v>376</v>
      </c>
      <c r="D2" s="88" t="s">
        <v>957</v>
      </c>
      <c r="E2" s="88" t="s">
        <v>4</v>
      </c>
      <c r="F2" s="88" t="s">
        <v>1121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1122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1123</v>
      </c>
      <c r="D5" s="212"/>
      <c r="E5" s="212"/>
      <c r="F5" s="212"/>
      <c r="G5" s="212"/>
      <c r="H5" s="212"/>
      <c r="I5" s="212"/>
      <c r="J5" s="213"/>
      <c r="K5" s="214" t="s">
        <v>1124</v>
      </c>
      <c r="L5" s="215"/>
      <c r="M5" s="215"/>
      <c r="N5" s="215"/>
      <c r="O5" s="216" t="s">
        <v>1125</v>
      </c>
      <c r="P5" s="217"/>
    </row>
    <row r="6" spans="1:16" s="74" customFormat="1" ht="15" customHeight="1">
      <c r="A6" s="66" t="s">
        <v>1121</v>
      </c>
      <c r="B6" s="75" t="s">
        <v>1120</v>
      </c>
      <c r="C6" s="76" t="s">
        <v>957</v>
      </c>
      <c r="D6" s="77" t="s">
        <v>958</v>
      </c>
      <c r="E6" s="76" t="s">
        <v>1126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1127</v>
      </c>
      <c r="M6" s="80" t="s">
        <v>576</v>
      </c>
      <c r="N6" s="81" t="s">
        <v>952</v>
      </c>
      <c r="O6" s="158" t="s">
        <v>995</v>
      </c>
      <c r="P6" s="133" t="s">
        <v>1128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 t="str">
        <f>IF(SP_SUL!BH28="","*",SP_SUL!BH28)</f>
        <v>*</v>
      </c>
      <c r="P29" s="147" t="str">
        <f>IF($A$2=1,IF(SP_SUL!BJ28="","*",SP_SUL!BJ28),IF(SP_SUL!BK28="","*",SP_SUL!BK28))</f>
        <v>*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 t="str">
        <f>IF(SP_SUL!BH32="","*",SP_SUL!BH32)</f>
        <v>*</v>
      </c>
      <c r="P33" s="147" t="str">
        <f>IF($A$2=1,IF(SP_SUL!BJ32="","*",SP_SUL!BJ32),IF(SP_SUL!BK32="","*",SP_SUL!BK32))</f>
        <v>*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 t="str">
        <f>IF(SP_SUL!BH33="","*",SP_SUL!BH33)</f>
        <v>*</v>
      </c>
      <c r="P34" s="147" t="str">
        <f>IF($A$2=1,IF(SP_SUL!BJ33="","*",SP_SUL!BJ33),IF(SP_SUL!BK33="","*",SP_SUL!BK33))</f>
        <v>*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1129</v>
      </c>
      <c r="C2" s="121" t="s">
        <v>942</v>
      </c>
      <c r="D2" s="76" t="s">
        <v>944</v>
      </c>
      <c r="E2" s="76" t="s">
        <v>1130</v>
      </c>
      <c r="F2" s="99" t="s">
        <v>1131</v>
      </c>
      <c r="G2" s="76" t="s">
        <v>1132</v>
      </c>
      <c r="H2" s="76" t="s">
        <v>1133</v>
      </c>
      <c r="I2" s="76" t="s">
        <v>1134</v>
      </c>
      <c r="J2" s="76" t="s">
        <v>1135</v>
      </c>
      <c r="K2" s="78" t="s">
        <v>1136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2026-03-02T11:13:29Z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