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52" documentId="120_S{118792C3-22EF-5104-A093-F22BFE3913F3}" xr6:coauthVersionLast="47" xr6:coauthVersionMax="47" xr10:uidLastSave="{5D23AE75-4057-4578-9F37-C20334AC0CEB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<sst xmlns="http://schemas.openxmlformats.org/spreadsheetml/2006/main" count="6074" uniqueCount="1409">
  <si>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</si>
  <si>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</si>
  <si>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</si>
  <si>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</si>
  <si>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</si>
  <si>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</si>
  <si>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</si>
  <si>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</si>
  <si>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</si>
  <si>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</si>
  <si>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</si>
  <si>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</si>
  <si>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</si>
  <si>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</si>
  <si>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</si>
  <si>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</si>
  <si>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</si>
  <si>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</si>
  <si>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</si>
  <si>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</si>
  <si>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</si>
  <si>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</si>
  <si>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</si>
  <si>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</si>
  <si>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</si>
  <si>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</si>
  <si>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</si>
  <si>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</si>
  <si>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</si>
  <si>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</si>
  <si>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</si>
  <si>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</si>
  <si>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</si>
  <si>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</si>
  <si>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</si>
  <si>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</si>
  <si>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</si>
  <si>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</si>
  <si>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</si>
  <si>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</si>
  <si>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</si>
  <si>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</si>
  <si>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</si>
  <si>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</si>
  <si>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</si>
  <si>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</si>
  <si>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</si>
  <si>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</si>
  <si>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</si>
  <si>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</si>
  <si>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</si>
  <si>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</si>
  <si>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</si>
  <si>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</si>
  <si>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</si>
  <si>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</si>
  <si>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</si>
  <si>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</si>
  <si>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</si>
  <si>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</si>
  <si>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</si>
  <si>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</si>
  <si>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</si>
  <si>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</si>
  <si>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</si>
  <si>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</si>
  <si>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</si>
  <si>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</si>
  <si>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</si>
  <si>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</si>
  <si>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</si>
  <si>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</si>
  <si>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</si>
  <si>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</si>
  <si>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</si>
  <si>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</si>
  <si>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</si>
  <si>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</si>
  <si>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</si>
  <si>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</si>
  <si>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</si>
  <si>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</si>
  <si>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</si>
  <si>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</si>
  <si>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</si>
  <si>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</si>
  <si>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</si>
  <si>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</si>
  <si>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</si>
  <si>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</si>
  <si>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</si>
  <si>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</si>
  <si>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</si>
  <si>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</si>
  <si>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</si>
  <si>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</si>
  <si>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</si>
  <si>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</si>
  <si>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</si>
  <si>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</si>
  <si>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</si>
  <si>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</si>
  <si>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</si>
  <si>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</si>
  <si>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</si>
  <si>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</si>
  <si>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</si>
  <si>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</si>
  <si>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</si>
  <si>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</si>
  <si>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</si>
  <si>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</si>
  <si>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</si>
  <si>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</si>
  <si>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</si>
  <si>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</si>
  <si>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</si>
  <si>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</si>
  <si>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</si>
  <si>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</si>
  <si>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</si>
  <si>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</si>
  <si>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</si>
  <si>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</si>
  <si>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</si>
  <si>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</si>
  <si>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</si>
  <si>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</si>
  <si>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</si>
  <si>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</si>
  <si>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</si>
  <si>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</si>
  <si>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</si>
  <si>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</si>
  <si>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</si>
  <si>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</si>
  <si>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</si>
  <si>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</si>
  <si>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</si>
  <si>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</si>
  <si>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</si>
  <si>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</si>
  <si>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</si>
  <si>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</si>
  <si>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</si>
  <si>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</si>
  <si>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</si>
  <si>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</si>
  <si>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</si>
  <si>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</si>
  <si>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</si>
  <si>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</si>
  <si>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</si>
  <si>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</si>
  <si>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</si>
  <si>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</si>
  <si>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</si>
  <si>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</si>
  <si>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</si>
  <si>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</si>
  <si>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</si>
  <si>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</si>
  <si>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</si>
  <si>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</si>
  <si>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</si>
  <si>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</si>
  <si>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</si>
  <si>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</si>
  <si>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</si>
  <si>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</si>
  <si>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</si>
  <si>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</si>
  <si>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</si>
  <si>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</si>
  <si>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</si>
  <si>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</si>
  <si>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</si>
  <si>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</si>
  <si>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</si>
  <si>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</si>
  <si>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</si>
  <si>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</si>
  <si>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</si>
  <si>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</si>
  <si>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</si>
  <si>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</si>
  <si>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</si>
  <si>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</si>
  <si>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</si>
  <si>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</si>
  <si>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</si>
  <si>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</si>
  <si>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</si>
  <si>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</si>
  <si>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</si>
  <si>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</si>
  <si>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</si>
  <si>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</si>
  <si>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</si>
  <si>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</si>
  <si>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</si>
  <si>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</si>
  <si>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</si>
  <si>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</si>
  <si>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</si>
  <si>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</si>
  <si>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</si>
  <si>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</si>
  <si>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</si>
  <si>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</si>
  <si>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</si>
  <si>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</si>
  <si>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</si>
  <si>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</si>
  <si>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</si>
  <si>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</si>
  <si>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</si>
  <si>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</si>
  <si>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</si>
  <si>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</si>
  <si>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</si>
  <si>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</si>
  <si>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</si>
  <si>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</si>
  <si>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</si>
  <si>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</si>
  <si>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</si>
  <si>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</si>
  <si>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</si>
  <si>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</si>
  <si>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</si>
  <si>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</si>
  <si>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</si>
  <si>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</si>
  <si>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</si>
  <si>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</si>
  <si>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</si>
  <si>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</si>
  <si>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</si>
  <si>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</si>
  <si>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</si>
  <si>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</si>
  <si>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</si>
  <si>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</si>
  <si>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</si>
  <si>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</si>
  <si>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</si>
  <si>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</si>
  <si>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</si>
  <si>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</si>
  <si>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</si>
  <si>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</si>
  <si>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</si>
  <si>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</si>
  <si>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</si>
  <si>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</si>
  <si>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</si>
  <si>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</si>
  <si>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</si>
  <si>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</si>
  <si>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</si>
  <si>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</si>
  <si>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</si>
  <si>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</si>
  <si>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</si>
  <si>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</si>
  <si>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</si>
  <si>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</si>
  <si>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</si>
  <si>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</si>
  <si>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</si>
  <si>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</si>
  <si>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</si>
  <si>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</si>
  <si>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</si>
  <si>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</si>
  <si>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</si>
  <si>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</si>
  <si>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</si>
  <si>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</si>
  <si>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</si>
  <si>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</si>
  <si>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</si>
  <si>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</si>
  <si>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</si>
  <si>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</si>
  <si>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</si>
  <si>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</si>
  <si>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</si>
  <si>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</si>
  <si>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</si>
  <si>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</si>
  <si>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</si>
  <si>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</si>
  <si>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</si>
  <si>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</si>
  <si>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</si>
  <si>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</si>
  <si>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</si>
  <si>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</si>
  <si>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</si>
  <si>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</si>
  <si>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</si>
  <si>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</si>
  <si>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</si>
  <si>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</si>
  <si>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</si>
  <si>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</si>
  <si>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</si>
  <si>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</si>
  <si>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</si>
  <si>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</si>
  <si>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</si>
  <si>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</si>
  <si>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</si>
  <si>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</si>
  <si>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</si>
  <si>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</si>
  <si>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</si>
  <si>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</si>
  <si>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</si>
  <si>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</si>
  <si>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</si>
  <si>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</si>
  <si>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</si>
  <si>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</si>
  <si>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</si>
  <si>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</si>
  <si>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</si>
  <si>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</si>
  <si>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</si>
  <si>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</si>
  <si>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</si>
  <si>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</si>
  <si>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</si>
  <si>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</si>
  <si>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</si>
  <si>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</si>
  <si>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</si>
  <si>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</si>
  <si>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</si>
  <si>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</si>
  <si>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</si>
  <si>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</si>
  <si>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</si>
  <si>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</si>
  <si>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</si>
  <si>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</si>
  <si>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</si>
  <si>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</si>
  <si>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</si>
  <si>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</si>
  <si>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</si>
  <si>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</si>
  <si>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</si>
  <si>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</si>
  <si>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</si>
  <si>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</si>
  <si>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</si>
  <si>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</si>
  <si>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</si>
  <si>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</si>
  <si>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</si>
  <si>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</si>
  <si>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</si>
  <si>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</si>
  <si>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</si>
  <si>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</si>
  <si>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</si>
  <si>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</si>
  <si>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</si>
  <si>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</si>
  <si>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</si>
  <si>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</si>
  <si>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</si>
  <si>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</si>
  <si>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</si>
  <si>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</si>
  <si>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</si>
  <si>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</si>
  <si>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</si>
  <si>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</si>
  <si>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</si>
  <si>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</si>
  <si>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</si>
  <si>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</si>
  <si>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</si>
  <si>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</si>
  <si>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</si>
  <si>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</si>
  <si>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</si>
  <si>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</si>
  <si>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</si>
  <si>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</si>
  <si>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</si>
  <si>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</si>
  <si>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</si>
  <si>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</si>
  <si>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</si>
  <si>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</si>
  <si>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</si>
  <si>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</si>
  <si>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</si>
  <si>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</si>
  <si>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</si>
  <si>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</si>
  <si>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</si>
  <si>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</si>
  <si>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</si>
  <si>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</si>
  <si>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</si>
  <si>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</si>
  <si>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</si>
  <si>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</si>
  <si>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</si>
  <si>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</si>
  <si>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</si>
  <si>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</si>
  <si>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</si>
  <si>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</si>
  <si>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</si>
  <si>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</si>
  <si>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</si>
  <si>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</si>
  <si>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</si>
  <si>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</si>
  <si>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</si>
  <si>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</si>
  <si>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</si>
  <si>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</si>
  <si>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</si>
  <si>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</si>
  <si>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</si>
  <si>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</si>
  <si>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</si>
  <si>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</si>
  <si>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</si>
  <si>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</si>
  <si>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</si>
  <si>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</si>
  <si>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</si>
  <si>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</si>
  <si>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</si>
  <si>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</si>
  <si>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</si>
  <si>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</si>
  <si>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</si>
  <si>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</si>
  <si>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</si>
  <si>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</si>
  <si>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</si>
  <si>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</si>
  <si>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</si>
  <si>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</si>
  <si>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</si>
  <si>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</si>
  <si>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</si>
  <si>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</si>
  <si>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</si>
  <si>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</si>
  <si>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</si>
  <si>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</si>
  <si>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</si>
  <si>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</si>
  <si>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</si>
  <si>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</si>
  <si>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</si>
  <si>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</si>
  <si>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</si>
  <si>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</si>
  <si>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</si>
  <si>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</si>
  <si>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</si>
  <si>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</si>
  <si>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</si>
  <si>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</si>
  <si>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</si>
  <si>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</si>
  <si>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</si>
  <si>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</si>
  <si>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</si>
  <si>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</si>
  <si>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</si>
  <si>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</si>
  <si>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</si>
  <si>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</si>
  <si>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</si>
  <si>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</si>
  <si>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</si>
  <si>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</si>
  <si>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</si>
  <si>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</si>
  <si>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</si>
  <si>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</si>
  <si>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</si>
  <si>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</si>
  <si>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</si>
  <si>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</si>
  <si>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</si>
  <si>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</si>
  <si>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</si>
  <si>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</si>
  <si>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</si>
  <si>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</si>
  <si>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</si>
  <si>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</si>
  <si>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</si>
  <si>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</si>
  <si>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</si>
  <si>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</si>
  <si>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</si>
  <si>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</si>
  <si>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</si>
  <si>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</si>
  <si>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</si>
  <si>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</si>
  <si>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</si>
  <si>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</si>
  <si>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</si>
  <si>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</si>
  <si>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</si>
  <si>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</si>
  <si>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</si>
  <si>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</si>
  <si>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</si>
  <si>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</si>
  <si>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</si>
  <si>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</si>
  <si>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</si>
  <si>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</si>
  <si>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</si>
  <si>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</si>
  <si>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</si>
  <si>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</si>
  <si>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</si>
  <si>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</si>
  <si>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</si>
  <si>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</si>
  <si>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</si>
  <si>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</si>
  <si>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</si>
  <si>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</si>
  <si>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</si>
  <si>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</si>
  <si>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</si>
  <si>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</si>
  <si>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</si>
  <si>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</si>
  <si>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</si>
  <si>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</si>
  <si>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</si>
  <si>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</si>
  <si>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</si>
  <si>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</si>
  <si>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</si>
  <si>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</si>
  <si>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</si>
  <si>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</si>
  <si>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</si>
  <si>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</si>
  <si>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</si>
  <si>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</si>
  <si>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</si>
  <si>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</si>
  <si>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</si>
  <si>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</si>
  <si>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</si>
  <si>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</si>
  <si>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</si>
  <si>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</si>
  <si>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</si>
  <si>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</si>
  <si>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</si>
  <si>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</si>
  <si>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</si>
  <si>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</si>
  <si>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</si>
  <si>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</si>
  <si>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</si>
  <si>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</si>
  <si>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</si>
  <si>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</si>
  <si>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</si>
  <si>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</si>
  <si>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</si>
  <si>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</si>
  <si>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</si>
  <si>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</si>
  <si>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</si>
  <si>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</si>
  <si>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</si>
  <si>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</si>
  <si>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</si>
  <si>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</si>
  <si>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</si>
  <si>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</si>
  <si>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</si>
  <si>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</si>
  <si>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</si>
  <si>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</si>
  <si>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</si>
  <si>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</si>
  <si>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</si>
  <si>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</si>
  <si>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</si>
  <si>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</si>
  <si>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</si>
  <si>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</si>
  <si>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</si>
  <si>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</si>
  <si>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</si>
  <si>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</si>
  <si>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</si>
  <si>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</si>
  <si>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</si>
  <si>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</si>
  <si>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</si>
  <si>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</si>
  <si>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</si>
  <si>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</si>
  <si>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</si>
  <si>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</si>
  <si>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</si>
  <si>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</si>
  <si>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</si>
  <si>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</si>
  <si>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</si>
  <si>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</si>
  <si>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</si>
  <si>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</si>
  <si>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</si>
  <si>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</si>
  <si>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</si>
  <si>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</si>
  <si>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</si>
  <si>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</si>
  <si>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</si>
  <si>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</si>
  <si>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</si>
  <si>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</si>
  <si>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</si>
  <si>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</si>
  <si>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</si>
  <si>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</si>
  <si>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</si>
  <si>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</si>
  <si>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</si>
  <si>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</si>
  <si>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</si>
  <si>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</si>
  <si>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</si>
  <si>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</si>
  <si>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</si>
  <si>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</si>
  <si>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</si>
  <si>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</si>
  <si>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</si>
  <si>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</si>
  <si>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</si>
  <si>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</si>
  <si>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</si>
  <si>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</si>
  <si>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</si>
  <si>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</si>
  <si>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</si>
  <si>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</si>
  <si>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</si>
  <si>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</si>
  <si>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</si>
  <si>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</si>
  <si>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</si>
  <si>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</si>
  <si>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</si>
  <si>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</si>
  <si>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</si>
  <si>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</si>
  <si>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</si>
  <si>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</si>
  <si>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</si>
  <si>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</si>
  <si>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</si>
  <si>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</si>
  <si>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</si>
  <si>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</si>
  <si>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</si>
  <si>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</si>
  <si>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</si>
  <si>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</si>
  <si>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</si>
  <si>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</si>
  <si>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</si>
  <si>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</si>
  <si>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</si>
  <si>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</si>
  <si>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</si>
  <si>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</si>
  <si>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</si>
  <si>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</si>
  <si>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</si>
  <si>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</si>
  <si>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</si>
  <si>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</si>
  <si>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</si>
  <si>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</si>
  <si>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</si>
  <si>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</si>
  <si>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</si>
  <si>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</si>
  <si>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</si>
  <si>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</si>
  <si>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</si>
  <si>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</si>
  <si>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</si>
  <si>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</si>
  <si>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</si>
  <si>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</si>
  <si>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</si>
  <si>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</si>
  <si>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</si>
  <si>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</si>
  <si>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</si>
  <si>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</si>
  <si>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</si>
  <si>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</si>
  <si>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</si>
  <si>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</si>
  <si>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</si>
  <si>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</si>
  <si>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</si>
  <si>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</si>
  <si>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</si>
  <si>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</si>
  <si>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</si>
  <si>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</si>
  <si>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</si>
  <si>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</si>
  <si>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</si>
  <si>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</si>
  <si>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</si>
  <si>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</si>
  <si>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</si>
  <si>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</si>
  <si>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</si>
  <si>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</si>
  <si>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</si>
  <si>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</si>
  <si>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</si>
  <si>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</si>
  <si>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</si>
  <si>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</si>
  <si>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</si>
  <si>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</si>
  <si>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</si>
  <si>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</si>
  <si>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</si>
  <si>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</si>
  <si>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</si>
  <si>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</si>
  <si>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</si>
  <si>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</si>
  <si>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</si>
  <si>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</si>
  <si>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</si>
  <si>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</si>
  <si>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</si>
  <si>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</si>
  <si>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</si>
  <si>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</si>
  <si>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</si>
  <si>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</si>
  <si>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</si>
  <si>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</si>
  <si>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</si>
  <si>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</si>
  <si>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</si>
  <si>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</si>
  <si>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</si>
  <si>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</si>
  <si>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</si>
  <si>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</si>
  <si>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</si>
  <si>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</si>
  <si>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</si>
  <si>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</si>
  <si>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</si>
  <si>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</si>
  <si>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</si>
  <si>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</si>
  <si>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</si>
  <si>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</si>
  <si>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</si>
  <si>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</si>
  <si>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</si>
  <si>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</si>
  <si>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</si>
  <si>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</si>
  <si>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</si>
  <si>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</si>
  <si>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</si>
  <si>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</si>
  <si>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</si>
  <si>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</si>
  <si>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</si>
  <si>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</si>
  <si>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</si>
  <si>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</si>
  <si>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</si>
  <si>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</si>
  <si>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</si>
  <si>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</si>
  <si>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</si>
  <si>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</si>
  <si>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</si>
  <si>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</si>
  <si>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</si>
  <si>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</si>
  <si>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</si>
  <si>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</si>
  <si>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</si>
  <si>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</si>
  <si>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</si>
  <si>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</si>
  <si>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</si>
  <si>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</si>
  <si>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</si>
  <si>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</si>
  <si>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</si>
  <si>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</si>
  <si>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</si>
  <si>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</si>
  <si>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</si>
  <si>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</si>
  <si>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</si>
  <si>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</si>
  <si>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</si>
  <si>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</si>
  <si>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</si>
  <si>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</si>
  <si>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</si>
  <si>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</si>
  <si>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</si>
  <si>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</si>
  <si>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</si>
  <si>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</si>
  <si>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</si>
  <si>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</si>
  <si>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</si>
  <si>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</si>
  <si>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</si>
  <si>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</si>
  <si>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</si>
  <si>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</si>
  <si>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</si>
  <si>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</si>
  <si>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</si>
  <si>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</si>
  <si>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</si>
  <si>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</si>
  <si>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</si>
  <si>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</si>
  <si>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</si>
  <si>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</si>
  <si>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</si>
  <si>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</si>
  <si>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</si>
  <si>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</si>
  <si>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</si>
  <si>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</si>
  <si>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</si>
  <si>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</si>
  <si>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</si>
  <si>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</si>
  <si>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</si>
  <si>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</si>
  <si>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</si>
  <si>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</si>
  <si>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</si>
  <si>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</si>
  <si>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</si>
  <si>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</si>
  <si>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</si>
  <si>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</si>
  <si>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</si>
  <si>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</si>
  <si>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</si>
  <si>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</si>
  <si>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</si>
  <si>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</si>
  <si>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</si>
  <si>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</si>
  <si>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</si>
  <si>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</si>
  <si>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</si>
  <si>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</si>
  <si>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</si>
  <si>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</si>
  <si>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</si>
  <si>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</si>
  <si>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</si>
  <si>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</si>
  <si>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</si>
  <si>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</si>
  <si>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</si>
  <si>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</si>
  <si>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</si>
  <si>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</si>
  <si>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</si>
  <si>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</si>
  <si>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</si>
  <si>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</si>
  <si>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</si>
  <si>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</si>
  <si>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</si>
  <si>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</si>
  <si>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</si>
  <si>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</si>
  <si>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</si>
  <si>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</si>
  <si>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</si>
  <si>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</si>
  <si>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</si>
  <si>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</si>
  <si>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</si>
  <si>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</si>
  <si>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</si>
  <si>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</si>
  <si>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</si>
  <si>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</si>
  <si>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</si>
  <si>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</si>
  <si>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</si>
  <si>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</si>
  <si>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</si>
  <si>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</si>
  <si>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</si>
  <si>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</si>
  <si>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</si>
  <si>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</si>
  <si>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</si>
  <si>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</si>
  <si>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</si>
  <si>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</si>
  <si>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</si>
  <si>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</si>
  <si>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</si>
  <si>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</si>
  <si>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</si>
  <si>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</si>
  <si>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</si>
  <si>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</si>
  <si>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</si>
  <si>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</si>
  <si>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</si>
  <si>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</si>
  <si>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</si>
  <si>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</si>
  <si>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</si>
  <si>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</si>
  <si>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</si>
  <si>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</si>
  <si>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</si>
  <si>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</si>
  <si>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</si>
  <si>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</si>
  <si>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</si>
  <si>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</si>
  <si>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</si>
  <si>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</si>
  <si>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</si>
  <si>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</si>
  <si>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</si>
  <si>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</si>
  <si>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</si>
  <si>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</si>
  <si>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</si>
  <si>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</si>
  <si>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</si>
  <si>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</si>
  <si>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</si>
  <si>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</si>
  <si>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</si>
  <si>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</si>
  <si>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</si>
  <si>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</si>
  <si>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</si>
  <si>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</si>
  <si>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</si>
  <si>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</si>
  <si>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</si>
  <si>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</si>
  <si>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</si>
  <si>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</si>
  <si>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</si>
  <si>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</si>
  <si>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</si>
  <si>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</si>
  <si>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</si>
  <si>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</si>
  <si>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</si>
  <si>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</si>
  <si>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</si>
  <si>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</si>
  <si>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</si>
  <si>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</si>
  <si>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</si>
  <si>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</si>
  <si>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</si>
  <si>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</si>
  <si>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</si>
  <si>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</si>
  <si>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</si>
  <si>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</si>
  <si>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</si>
  <si>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</si>
  <si>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</si>
  <si>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</si>
  <si>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</si>
  <si>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</si>
  <si>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</si>
  <si>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</si>
  <si>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</si>
  <si>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</si>
  <si>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</si>
  <si>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</si>
  <si>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</si>
  <si>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</si>
  <si>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</si>
  <si>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</si>
  <si>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</si>
  <si>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</si>
  <si>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</si>
  <si>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</si>
  <si>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</si>
  <si>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</si>
  <si>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</si>
  <si>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</si>
  <si>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</si>
  <si>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</si>
  <si>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</si>
  <si>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</si>
  <si>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</si>
  <si>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</si>
  <si>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</si>
  <si>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</si>
  <si>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</si>
  <si>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</si>
  <si>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</si>
  <si>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</si>
  <si>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</si>
  <si>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</si>
  <si>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</si>
  <si>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</si>
  <si>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</si>
  <si>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</si>
  <si>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</si>
  <si>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</si>
  <si>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</si>
  <si>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</si>
  <si>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</si>
  <si>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</si>
  <si>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</si>
  <si>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</si>
  <si>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</si>
  <si>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</si>
  <si>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</si>
  <si>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</si>
  <si>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</si>
  <si>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</si>
  <si>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</si>
  <si>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</si>
  <si>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</si>
  <si>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</si>
  <si>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</si>
  <si>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</si>
  <si>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</si>
  <si>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</si>
  <si>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</si>
  <si>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</si>
  <si>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</si>
  <si>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</si>
  <si>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</si>
  <si>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</si>
  <si>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</si>
  <si>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</si>
  <si>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</si>
  <si>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</si>
  <si>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</si>
  <si>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</si>
  <si>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</si>
  <si>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</si>
  <si>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</si>
  <si>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</si>
  <si>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</si>
  <si>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</si>
  <si>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</si>
  <si>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</si>
  <si>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</si>
  <si>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</si>
  <si>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</si>
  <si>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</si>
  <si>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</si>
  <si>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</si>
  <si>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</si>
  <si>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</si>
  <si>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</si>
  <si>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</si>
  <si>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</si>
  <si>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</si>
  <si>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</si>
  <si>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</si>
  <si>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</si>
  <si>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</si>
  <si>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</si>
  <si>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</si>
  <si>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</si>
  <si>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</si>
  <si>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</si>
  <si>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</si>
  <si>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</si>
  <si>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</si>
  <si>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</si>
  <si>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</si>
  <si>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</si>
  <si>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</si>
  <si>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</si>
  <si>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</si>
  <si>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</si>
  <si>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</si>
  <si>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</si>
  <si>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</si>
  <si>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</si>
  <si>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</si>
  <si>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</si>
  <si>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</si>
  <si>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</si>
  <si>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</si>
  <si>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</si>
  <si>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</si>
  <si>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</si>
  <si>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</si>
  <si>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</si>
  <si>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</si>
  <si>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</si>
  <si>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</si>
  <si>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</si>
  <si>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</si>
  <si>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</si>
  <si>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</si>
  <si>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</si>
  <si>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</si>
  <si>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</si>
  <si>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</si>
  <si>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</si>
  <si>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</si>
  <si>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</si>
  <si>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</si>
  <si>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</si>
  <si>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</si>
  <si>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</si>
  <si>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</si>
  <si>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</si>
  <si>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</si>
  <si>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</si>
  <si>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</si>
  <si>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</si>
  <si>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</si>
  <si>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</si>
  <si>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</si>
  <si>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</si>
  <si>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</si>
  <si>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</si>
  <si>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</si>
  <si>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</si>
  <si>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</si>
  <si>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</si>
  <si>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</si>
  <si>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</si>
  <si>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</si>
  <si>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</si>
  <si>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</si>
  <si>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</si>
  <si>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</si>
  <si>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</si>
  <si>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</si>
  <si>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</si>
  <si>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</si>
  <si>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</si>
  <si>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</si>
  <si>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</si>
  <si>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</si>
  <si>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</si>
  <si>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</si>
  <si>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</si>
  <si>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</si>
  <si>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</si>
  <si>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</si>
  <si>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</si>
  <si>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</si>
  <si>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</si>
  <si>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</si>
  <si>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</si>
  <si>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</si>
  <si>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</si>
  <si>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</si>
  <si>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</si>
  <si>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</si>
  <si>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</si>
  <si>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</si>
  <si>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</si>
  <si>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</si>
  <si>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</si>
  <si>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</si>
  <si>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</si>
  <si>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</si>
  <si>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</si>
  <si>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</si>
  <si>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</si>
  <si>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</si>
  <si>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</si>
  <si>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</si>
  <si>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</si>
  <si>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</si>
  <si>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</si>
  <si>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</si>
  <si>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</si>
  <si>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</si>
  <si>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</si>
  <si>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</si>
  <si>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</si>
  <si>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</si>
  <si>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</si>
  <si>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</si>
  <si>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</si>
  <si>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</si>
  <si>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</si>
  <si>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</si>
  <si>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</si>
  <si>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</si>
  <si>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</si>
  <si>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</si>
  <si>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</si>
  <si>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</si>
  <si>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</si>
  <si>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</si>
  <si>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</si>
  <si>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</si>
  <si>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</si>
  <si>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</si>
  <si>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</si>
  <si>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</si>
  <si>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</si>
  <si>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</si>
  <si>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</si>
  <si>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</si>
  <si>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</si>
  <si>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</si>
  <si>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</si>
  <si>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</si>
  <si>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</si>
  <si>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</si>
  <si>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</si>
  <si>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</si>
  <si>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</si>
  <si>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</si>
  <si>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</si>
  <si>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</si>
  <si>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</si>
  <si>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</si>
  <si>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</si>
  <si>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</si>
  <si>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</si>
  <si>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</si>
  <si>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</si>
  <si>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</si>
  <si>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</si>
  <si>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</si>
  <si>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</si>
  <si>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</si>
  <si>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</si>
  <si>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</si>
  <si>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</si>
  <si>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</si>
  <si>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</si>
  <si>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</si>
  <si>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</si>
  <si>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</si>
  <si>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</si>
  <si>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</si>
  <si>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</si>
  <si>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</si>
  <si>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</si>
  <si>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</si>
  <si>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</si>
  <si>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</si>
  <si>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</si>
  <si>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</si>
  <si>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</si>
  <si>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</si>
  <si>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</si>
  <si>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</si>
  <si>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</si>
  <si>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</si>
  <si>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</si>
  <si>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</si>
  <si>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</si>
  <si>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</si>
  <si>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</si>
  <si>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</si>
  <si>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</si>
  <si>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</si>
  <si>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</si>
  <si>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</si>
  <si>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</si>
  <si>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</si>
  <si>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</si>
  <si>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</si>
  <si>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</si>
  <si>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</si>
  <si>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</si>
  <si>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</si>
  <si>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</si>
  <si>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</si>
  <si>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</si>
  <si>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</si>
  <si>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</si>
  <si>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</si>
  <si>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</si>
  <si>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</si>
  <si>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Equipe pronta 09:18, em intervalo 10:37 até 12:07</t>
  </si>
  <si>
    <t>Aguarda equipe informar pronto para alinhar intervalo, previsão de pronto 9h</t>
  </si>
  <si>
    <t>MC1 9h</t>
  </si>
  <si>
    <t xml:space="preserve">Equipe pronta 9h, aguarda oportunidade de intervalo </t>
  </si>
  <si>
    <t>ZEM-1</t>
  </si>
  <si>
    <t xml:space="preserve">MC1 9h, aguardando descanso da equipe da via </t>
  </si>
  <si>
    <t>Aguarda equipe informar pronto para alinhar intervalo, previsão de pronto 10h</t>
  </si>
  <si>
    <t xml:space="preserve">MC1 07:38, aguarda autorização CCO </t>
  </si>
  <si>
    <t>MC1 09:30</t>
  </si>
  <si>
    <t>Em intervalo 08:40 até 10:10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</si>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</sst>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Z4" activePane="bottomRight" state="frozen"/>
      <selection pane="bottomRight" activeCell="BK223" sqref="BK22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1</v>
      </c>
      <c r="BI223" s="17"/>
      <c r="BJ223" s="17" t="s">
        <v>1328</v>
      </c>
      <c r="BK223" s="17" t="s">
        <v>1328</v>
      </c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</v>
      </c>
      <c r="BR223" s="19">
        <f>IF(OR(B223="",F223=""),"*",AY223/P223)</f>
        <v>1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 t="s">
        <v>1329</v>
      </c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 t="s">
        <v>1329</v>
      </c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1329</v>
      </c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1329</v>
      </c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1329</v>
      </c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 t="s">
        <v>1330</v>
      </c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 t="s">
        <v>1331</v>
      </c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 t="s">
        <v>1329</v>
      </c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 t="s">
        <v>1329</v>
      </c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 t="s">
        <v>1329</v>
      </c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 t="s">
        <v>1329</v>
      </c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1332</v>
      </c>
      <c r="I238" s="106" t="s">
        <v>1332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 t="s">
        <v>1330</v>
      </c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 t="s">
        <v>1329</v>
      </c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 t="s">
        <v>1329</v>
      </c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 t="s">
        <v>1329</v>
      </c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 t="s">
        <v>1329</v>
      </c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 t="s">
        <v>1333</v>
      </c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 t="s">
        <v>1334</v>
      </c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 t="s">
        <v>1335</v>
      </c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 t="s">
        <v>1336</v>
      </c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 t="s">
        <v>1329</v>
      </c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>
        <v>1</v>
      </c>
      <c r="BI250" s="17"/>
      <c r="BJ250" s="17" t="s">
        <v>1337</v>
      </c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</v>
      </c>
      <c r="BR250" s="19">
        <f>IF(OR(B250="",F250=""),"*",AY250/P250)</f>
        <v>1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1338</v>
      </c>
      <c r="N254" s="127" t="s">
        <v>1339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1340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1341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1342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1342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81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67" operator="equal">
      <formula>"NÃO"</formula>
    </cfRule>
    <cfRule type="cellIs" dxfId="214" priority="11668" operator="equal">
      <formula>"SIM"</formula>
    </cfRule>
  </conditionalFormatting>
  <conditionalFormatting sqref="AZ6:AZ1001">
    <cfRule type="expression" dxfId="213" priority="54123">
      <formula>#REF!=1</formula>
    </cfRule>
  </conditionalFormatting>
  <conditionalFormatting sqref="BE6:BE1001 AY6:AY1001 U6:U1001">
    <cfRule type="cellIs" dxfId="212" priority="54107" operator="equal">
      <formula>"ERRO"</formula>
    </cfRule>
  </conditionalFormatting>
  <conditionalFormatting sqref="BQ6:BQ1001">
    <cfRule type="cellIs" dxfId="211" priority="54102" operator="equal">
      <formula>"Produção e Intervalo"</formula>
    </cfRule>
    <cfRule type="cellIs" dxfId="210" priority="54103" operator="equal">
      <formula>"Aderente"</formula>
    </cfRule>
    <cfRule type="cellIs" dxfId="209" priority="54104" operator="equal">
      <formula>"Intervalo"</formula>
    </cfRule>
    <cfRule type="cellIs" dxfId="208" priority="54105" operator="equal">
      <formula>"Produção"</formula>
    </cfRule>
    <cfRule type="cellIs" dxfId="207" priority="54106" operator="equal">
      <formula>"ERRO"</formula>
    </cfRule>
  </conditionalFormatting>
  <conditionalFormatting sqref="BR6:BS1001">
    <cfRule type="cellIs" dxfId="206" priority="54084" operator="equal">
      <formula>"*"</formula>
    </cfRule>
    <cfRule type="cellIs" dxfId="205" priority="54085" operator="greaterThanOrEqual">
      <formula>1</formula>
    </cfRule>
    <cfRule type="cellIs" dxfId="204" priority="54086" operator="lessThan">
      <formula>1</formula>
    </cfRule>
  </conditionalFormatting>
  <conditionalFormatting sqref="BK949 BK81 BK83:BK84 BK101 BK67 BK69 BK72:BK73 BJ9:BJ1001">
    <cfRule type="iconSet" priority="6087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948">
    <cfRule type="iconSet" priority="6087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10" operator="equal">
      <formula>"OPORTUNIDADE"</formula>
    </cfRule>
  </conditionalFormatting>
  <conditionalFormatting sqref="Y6:Z39">
    <cfRule type="cellIs" dxfId="202" priority="208" operator="equal">
      <formula>"NÃO"</formula>
    </cfRule>
    <cfRule type="cellIs" dxfId="201" priority="209" operator="equal">
      <formula>"SIM"</formula>
    </cfRule>
  </conditionalFormatting>
  <conditionalFormatting sqref="BH6:BH8">
    <cfRule type="iconSet" priority="206">
      <iconSet showValue="0">
        <cfvo type="percent" val="0"/>
        <cfvo type="num" val="1"/>
        <cfvo type="num" val="1" gte="0"/>
      </iconSet>
    </cfRule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8" operator="equal">
      <formula>"OPORTUNIDADE"</formula>
    </cfRule>
  </conditionalFormatting>
  <conditionalFormatting sqref="Y44:Z44">
    <cfRule type="cellIs" dxfId="199" priority="176" operator="equal">
      <formula>"NÃO"</formula>
    </cfRule>
    <cfRule type="cellIs" dxfId="198" priority="177" operator="equal">
      <formula>"SIM"</formula>
    </cfRule>
  </conditionalFormatting>
  <conditionalFormatting sqref="Y48:Z52">
    <cfRule type="cellIs" dxfId="197" priority="175" operator="equal">
      <formula>"OPORTUNIDADE"</formula>
    </cfRule>
  </conditionalFormatting>
  <conditionalFormatting sqref="Y48:Z52">
    <cfRule type="cellIs" dxfId="196" priority="173" operator="equal">
      <formula>"NÃO"</formula>
    </cfRule>
    <cfRule type="cellIs" dxfId="195" priority="174" operator="equal">
      <formula>"SIM"</formula>
    </cfRule>
  </conditionalFormatting>
  <conditionalFormatting sqref="Y68:Z68">
    <cfRule type="cellIs" dxfId="194" priority="169" operator="equal">
      <formula>"OPORTUNIDADE"</formula>
    </cfRule>
  </conditionalFormatting>
  <conditionalFormatting sqref="Y68:Z68">
    <cfRule type="cellIs" dxfId="193" priority="167" operator="equal">
      <formula>"NÃO"</formula>
    </cfRule>
    <cfRule type="cellIs" dxfId="192" priority="168" operator="equal">
      <formula>"SIM"</formula>
    </cfRule>
  </conditionalFormatting>
  <conditionalFormatting sqref="Y75:Z75">
    <cfRule type="cellIs" dxfId="191" priority="166" operator="equal">
      <formula>"OPORTUNIDADE"</formula>
    </cfRule>
  </conditionalFormatting>
  <conditionalFormatting sqref="Y75:Z75">
    <cfRule type="cellIs" dxfId="190" priority="164" operator="equal">
      <formula>"NÃO"</formula>
    </cfRule>
    <cfRule type="cellIs" dxfId="189" priority="165" operator="equal">
      <formula>"SIM"</formula>
    </cfRule>
  </conditionalFormatting>
  <conditionalFormatting sqref="Y77:Z78">
    <cfRule type="cellIs" dxfId="188" priority="163" operator="equal">
      <formula>"OPORTUNIDADE"</formula>
    </cfRule>
  </conditionalFormatting>
  <conditionalFormatting sqref="Y77:Z78">
    <cfRule type="cellIs" dxfId="187" priority="161" operator="equal">
      <formula>"NÃO"</formula>
    </cfRule>
    <cfRule type="cellIs" dxfId="186" priority="162" operator="equal">
      <formula>"SIM"</formula>
    </cfRule>
  </conditionalFormatting>
  <conditionalFormatting sqref="Y81:Z81">
    <cfRule type="cellIs" dxfId="185" priority="160" operator="equal">
      <formula>"OPORTUNIDADE"</formula>
    </cfRule>
  </conditionalFormatting>
  <conditionalFormatting sqref="Y81:Z81">
    <cfRule type="cellIs" dxfId="184" priority="158" operator="equal">
      <formula>"NÃO"</formula>
    </cfRule>
    <cfRule type="cellIs" dxfId="183" priority="159" operator="equal">
      <formula>"SIM"</formula>
    </cfRule>
  </conditionalFormatting>
  <conditionalFormatting sqref="Y82:Z82">
    <cfRule type="cellIs" dxfId="182" priority="157" operator="equal">
      <formula>"OPORTUNIDADE"</formula>
    </cfRule>
  </conditionalFormatting>
  <conditionalFormatting sqref="Y82:Z82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Y91:Z91">
    <cfRule type="cellIs" dxfId="179" priority="154" operator="equal">
      <formula>"OPORTUNIDADE"</formula>
    </cfRule>
  </conditionalFormatting>
  <conditionalFormatting sqref="Y91:Z91">
    <cfRule type="cellIs" dxfId="178" priority="152" operator="equal">
      <formula>"NÃO"</formula>
    </cfRule>
    <cfRule type="cellIs" dxfId="177" priority="153" operator="equal">
      <formula>"SIM"</formula>
    </cfRule>
  </conditionalFormatting>
  <conditionalFormatting sqref="Y93:Z93">
    <cfRule type="cellIs" dxfId="176" priority="151" operator="equal">
      <formula>"OPORTUNIDADE"</formula>
    </cfRule>
  </conditionalFormatting>
  <conditionalFormatting sqref="Y93:Z93">
    <cfRule type="cellIs" dxfId="175" priority="149" operator="equal">
      <formula>"NÃO"</formula>
    </cfRule>
    <cfRule type="cellIs" dxfId="174" priority="150" operator="equal">
      <formula>"SIM"</formula>
    </cfRule>
  </conditionalFormatting>
  <conditionalFormatting sqref="Y95:Z95">
    <cfRule type="cellIs" dxfId="173" priority="148" operator="equal">
      <formula>"OPORTUNIDADE"</formula>
    </cfRule>
  </conditionalFormatting>
  <conditionalFormatting sqref="Y95:Z95">
    <cfRule type="cellIs" dxfId="172" priority="146" operator="equal">
      <formula>"NÃO"</formula>
    </cfRule>
    <cfRule type="cellIs" dxfId="171" priority="147" operator="equal">
      <formula>"SIM"</formula>
    </cfRule>
  </conditionalFormatting>
  <conditionalFormatting sqref="Y96:Z97">
    <cfRule type="cellIs" dxfId="170" priority="145" operator="equal">
      <formula>"OPORTUNIDADE"</formula>
    </cfRule>
  </conditionalFormatting>
  <conditionalFormatting sqref="Y96:Z97">
    <cfRule type="cellIs" dxfId="169" priority="143" operator="equal">
      <formula>"NÃO"</formula>
    </cfRule>
    <cfRule type="cellIs" dxfId="168" priority="144" operator="equal">
      <formula>"SIM"</formula>
    </cfRule>
  </conditionalFormatting>
  <conditionalFormatting sqref="BK95:BK9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4">
      <iconSet showValue="0">
        <cfvo type="percent" val="0"/>
        <cfvo type="num" val="1"/>
        <cfvo type="num" val="1" gte="0"/>
      </iconSet>
    </cfRule>
    <cfRule type="iconSet" priority="6097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8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8" operator="equal">
      <formula>"OPORTUNIDADE"</formula>
    </cfRule>
  </conditionalFormatting>
  <conditionalFormatting sqref="Z173">
    <cfRule type="cellIs" dxfId="166" priority="86" operator="equal">
      <formula>"NÃO"</formula>
    </cfRule>
    <cfRule type="cellIs" dxfId="165" priority="87" operator="equal">
      <formula>"SIM"</formula>
    </cfRule>
  </conditionalFormatting>
  <conditionalFormatting sqref="BP13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5" operator="equal">
      <formula>"OPORTUNIDADE"</formula>
    </cfRule>
  </conditionalFormatting>
  <conditionalFormatting sqref="Z201">
    <cfRule type="cellIs" dxfId="163" priority="43" operator="equal">
      <formula>"NÃO"</formula>
    </cfRule>
    <cfRule type="cellIs" dxfId="162" priority="44" operator="equal">
      <formula>"SIM"</formula>
    </cfRule>
  </conditionalFormatting>
  <conditionalFormatting sqref="Z202">
    <cfRule type="cellIs" dxfId="161" priority="42" operator="equal">
      <formula>"OPORTUNIDADE"</formula>
    </cfRule>
  </conditionalFormatting>
  <conditionalFormatting sqref="Z202">
    <cfRule type="cellIs" dxfId="160" priority="40" operator="equal">
      <formula>"NÃO"</formula>
    </cfRule>
    <cfRule type="cellIs" dxfId="159" priority="41" operator="equal">
      <formula>"SIM"</formula>
    </cfRule>
  </conditionalFormatting>
  <conditionalFormatting sqref="BP1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4" operator="equal">
      <formula>"OPORTUNIDADE"</formula>
    </cfRule>
  </conditionalFormatting>
  <conditionalFormatting sqref="Y201">
    <cfRule type="cellIs" dxfId="157" priority="32" operator="equal">
      <formula>"NÃO"</formula>
    </cfRule>
    <cfRule type="cellIs" dxfId="156" priority="33" operator="equal">
      <formula>"SIM"</formula>
    </cfRule>
  </conditionalFormatting>
  <conditionalFormatting sqref="BK1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12" operator="equal">
      <formula>"OPORTUNIDADE"</formula>
    </cfRule>
  </conditionalFormatting>
  <conditionalFormatting sqref="Z245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P1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1343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1344</v>
      </c>
      <c r="C4" s="160" t="s">
        <v>1345</v>
      </c>
      <c r="D4" s="160" t="s">
        <v>1346</v>
      </c>
      <c r="E4" s="160" t="s">
        <v>1347</v>
      </c>
      <c r="F4" s="160" t="s">
        <v>4</v>
      </c>
      <c r="G4" s="160" t="s">
        <v>1348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1349</v>
      </c>
      <c r="C6" s="161">
        <v>407867</v>
      </c>
      <c r="D6" s="161" t="s">
        <v>1350</v>
      </c>
      <c r="E6" s="161" t="s">
        <v>789</v>
      </c>
      <c r="F6" s="161" t="s">
        <v>1351</v>
      </c>
      <c r="G6" s="162"/>
    </row>
    <row r="7" spans="2:7">
      <c r="B7" s="161" t="s">
        <v>1352</v>
      </c>
      <c r="C7" s="161">
        <v>293644</v>
      </c>
      <c r="D7" s="161" t="s">
        <v>1353</v>
      </c>
      <c r="E7" s="161" t="s">
        <v>789</v>
      </c>
      <c r="F7" s="161" t="s">
        <v>1351</v>
      </c>
      <c r="G7" s="162"/>
    </row>
    <row r="8" spans="2:7">
      <c r="B8" s="161" t="s">
        <v>1354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1355</v>
      </c>
      <c r="C9" s="161">
        <v>256790</v>
      </c>
      <c r="D9" s="161" t="s">
        <v>1356</v>
      </c>
      <c r="E9" s="161" t="s">
        <v>790</v>
      </c>
      <c r="F9" s="161" t="s">
        <v>1357</v>
      </c>
      <c r="G9" s="162">
        <v>46357</v>
      </c>
    </row>
    <row r="10" spans="2:7">
      <c r="B10" s="161" t="s">
        <v>1358</v>
      </c>
      <c r="C10" s="161">
        <v>265193</v>
      </c>
      <c r="D10" s="161" t="s">
        <v>1359</v>
      </c>
      <c r="E10" s="161" t="s">
        <v>791</v>
      </c>
      <c r="F10" s="161" t="s">
        <v>1072</v>
      </c>
      <c r="G10" s="161" t="s">
        <v>1360</v>
      </c>
    </row>
    <row r="11" spans="2:7">
      <c r="B11" s="161" t="s">
        <v>1361</v>
      </c>
      <c r="C11" s="161">
        <v>293716</v>
      </c>
      <c r="D11" s="161" t="s">
        <v>1362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1363</v>
      </c>
      <c r="C12" s="161">
        <v>257258</v>
      </c>
      <c r="D12" s="161" t="s">
        <v>1364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1365</v>
      </c>
      <c r="C13" s="161">
        <v>371147</v>
      </c>
      <c r="D13" s="161" t="s">
        <v>1366</v>
      </c>
      <c r="E13" s="161" t="s">
        <v>792</v>
      </c>
      <c r="F13" s="161" t="s">
        <v>128</v>
      </c>
      <c r="G13" s="161" t="s">
        <v>1360</v>
      </c>
    </row>
    <row r="14" spans="2:7">
      <c r="B14" s="161" t="s">
        <v>1367</v>
      </c>
      <c r="C14" s="161">
        <v>259230</v>
      </c>
      <c r="D14" s="161" t="s">
        <v>1368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1369</v>
      </c>
      <c r="C15" s="161">
        <v>370705</v>
      </c>
      <c r="D15" s="161"/>
      <c r="E15" s="161" t="s">
        <v>792</v>
      </c>
      <c r="F15" s="161" t="s">
        <v>128</v>
      </c>
      <c r="G15" s="161" t="s">
        <v>1360</v>
      </c>
    </row>
    <row r="16" spans="2:7">
      <c r="B16" s="161" t="s">
        <v>1370</v>
      </c>
      <c r="C16" s="161">
        <v>258542</v>
      </c>
      <c r="D16" s="161" t="s">
        <v>1371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1372</v>
      </c>
      <c r="C17" s="161">
        <v>257050</v>
      </c>
      <c r="D17" s="161" t="s">
        <v>1373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1374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1375</v>
      </c>
      <c r="D4" s="163" t="s">
        <v>1376</v>
      </c>
      <c r="E4" s="163" t="s">
        <v>1377</v>
      </c>
      <c r="F4" s="160" t="s">
        <v>1378</v>
      </c>
      <c r="G4" s="163" t="s">
        <v>1379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1380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1381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1380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1382</v>
      </c>
      <c r="G9" s="167" t="s">
        <v>1383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1380</v>
      </c>
      <c r="G10" s="167"/>
    </row>
    <row r="11" spans="2:7">
      <c r="B11" s="167" t="s">
        <v>1384</v>
      </c>
      <c r="C11" s="167">
        <v>9038</v>
      </c>
      <c r="D11" s="168">
        <v>46085</v>
      </c>
      <c r="E11" s="167">
        <v>10520</v>
      </c>
      <c r="F11" s="169" t="s">
        <v>1385</v>
      </c>
      <c r="G11" s="167"/>
    </row>
    <row r="12" spans="2:7">
      <c r="B12" s="167" t="s">
        <v>709</v>
      </c>
      <c r="C12" s="167" t="s">
        <v>1386</v>
      </c>
      <c r="D12" s="168">
        <v>46066</v>
      </c>
      <c r="E12" s="167">
        <v>9500</v>
      </c>
      <c r="F12" s="169" t="s">
        <v>1387</v>
      </c>
      <c r="G12" s="167"/>
    </row>
    <row r="13" spans="2:7">
      <c r="B13" s="167" t="s">
        <v>709</v>
      </c>
      <c r="C13" s="167" t="s">
        <v>1388</v>
      </c>
      <c r="D13" s="168">
        <v>46066</v>
      </c>
      <c r="E13" s="167">
        <v>10500</v>
      </c>
      <c r="F13" s="169" t="s">
        <v>1387</v>
      </c>
      <c r="G13" s="167"/>
    </row>
    <row r="14" spans="2:7">
      <c r="B14" s="167" t="s">
        <v>709</v>
      </c>
      <c r="C14" s="167" t="s">
        <v>1389</v>
      </c>
      <c r="D14" s="168">
        <v>46066</v>
      </c>
      <c r="E14" s="167">
        <v>9000</v>
      </c>
      <c r="F14" s="169" t="s">
        <v>1387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1390</v>
      </c>
      <c r="C2" s="121" t="s">
        <v>947</v>
      </c>
      <c r="D2" s="76" t="s">
        <v>949</v>
      </c>
      <c r="E2" s="76" t="s">
        <v>1391</v>
      </c>
      <c r="F2" s="99" t="s">
        <v>1392</v>
      </c>
      <c r="G2" s="76" t="s">
        <v>1393</v>
      </c>
      <c r="H2" s="76" t="s">
        <v>1394</v>
      </c>
      <c r="I2" s="76" t="s">
        <v>1395</v>
      </c>
      <c r="J2" s="76" t="s">
        <v>1396</v>
      </c>
      <c r="K2" s="78" t="s">
        <v>1397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H223" sqref="H22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1398</v>
      </c>
      <c r="V1" s="228"/>
      <c r="W1" s="228"/>
    </row>
    <row r="2" spans="1:23" ht="15" customHeight="1">
      <c r="A2" s="87" t="s">
        <v>1399</v>
      </c>
      <c r="B2" s="87" t="s">
        <v>1400</v>
      </c>
      <c r="C2" s="87" t="s">
        <v>376</v>
      </c>
      <c r="D2" s="88" t="s">
        <v>962</v>
      </c>
      <c r="E2" s="88" t="s">
        <v>4</v>
      </c>
      <c r="F2" s="88" t="s">
        <v>1401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1402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1403</v>
      </c>
      <c r="D5" s="230"/>
      <c r="E5" s="230"/>
      <c r="F5" s="230"/>
      <c r="G5" s="230"/>
      <c r="H5" s="230"/>
      <c r="I5" s="230"/>
      <c r="J5" s="231"/>
      <c r="K5" s="232" t="s">
        <v>1404</v>
      </c>
      <c r="L5" s="233"/>
      <c r="M5" s="233"/>
      <c r="N5" s="233"/>
      <c r="O5" s="234" t="s">
        <v>1405</v>
      </c>
      <c r="P5" s="235"/>
    </row>
    <row r="6" spans="1:16" s="74" customFormat="1" ht="15" customHeight="1">
      <c r="A6" s="66" t="s">
        <v>1401</v>
      </c>
      <c r="B6" s="75" t="s">
        <v>1400</v>
      </c>
      <c r="C6" s="76" t="s">
        <v>962</v>
      </c>
      <c r="D6" s="77" t="s">
        <v>963</v>
      </c>
      <c r="E6" s="76" t="s">
        <v>1406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1407</v>
      </c>
      <c r="M6" s="80" t="s">
        <v>576</v>
      </c>
      <c r="N6" s="81" t="s">
        <v>957</v>
      </c>
      <c r="O6" s="158" t="s">
        <v>1000</v>
      </c>
      <c r="P6" s="133" t="s">
        <v>1408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1</v>
      </c>
      <c r="P223" s="147" t="str">
        <f>IF($A$2=1,IF(SP_SUL!BJ223="","*",SP_SUL!BJ223),IF(SP_SUL!BK223="","*",SP_SUL!BK223))</f>
        <v>Equipe pronta 09:18, em intervalo 10:37 até 12:07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1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2026-03-07T13:39:50Z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