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53" documentId="120_S{118792C3-22EF-5104-A093-F22BFE3913F3}" xr6:coauthVersionLast="47" xr6:coauthVersionMax="47" xr10:uidLastSave="{79EA28C4-E56A-43BB-8575-6BDBEB4CA91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/>
  <c r="M230" i="1" a="1"/>
  <c r="M230" i="1"/>
  <c r="N229" i="1" a="1"/>
  <c r="N229" i="1"/>
  <c r="M229" i="1" a="1"/>
  <c r="M229" i="1"/>
  <c r="M228" i="1" a="1"/>
  <c r="M228" i="1"/>
  <c r="M227" i="1" a="1"/>
  <c r="M227" i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L137" i="1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131" i="1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158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L239" i="1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L220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L230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223" i="11" s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L228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AL226" i="1"/>
  <c r="AP226" i="1"/>
  <c r="M224" i="10" s="1"/>
  <c r="BR226" i="1"/>
  <c r="BS226" i="1"/>
  <c r="A227" i="1"/>
  <c r="C227" i="1"/>
  <c r="G227" i="1"/>
  <c r="K222" i="1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K224" i="1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R228" i="11" s="1"/>
  <c r="BB231" i="1"/>
  <c r="AK231" i="1"/>
  <c r="K229" i="10" s="1"/>
  <c r="AL231" i="1"/>
  <c r="AP231" i="1"/>
  <c r="M229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0" i="10" s="1"/>
  <c r="AL232" i="1"/>
  <c r="AP232" i="1"/>
  <c r="M230" i="10" s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R231" i="11" s="1"/>
  <c r="BB234" i="1"/>
  <c r="AK234" i="1"/>
  <c r="AL234" i="1"/>
  <c r="AP234" i="1"/>
  <c r="BR234" i="1"/>
  <c r="BS234" i="1"/>
  <c r="A235" i="1"/>
  <c r="C235" i="1"/>
  <c r="G235" i="1"/>
  <c r="K230" i="11"/>
  <c r="R235" i="1"/>
  <c r="R232" i="11" s="1"/>
  <c r="BB235" i="1"/>
  <c r="AK235" i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L232" i="11"/>
  <c r="R237" i="1"/>
  <c r="BB237" i="1"/>
  <c r="AK237" i="1"/>
  <c r="K235" i="10" s="1"/>
  <c r="AL237" i="1"/>
  <c r="AP237" i="1"/>
  <c r="BR237" i="1"/>
  <c r="BS237" i="1"/>
  <c r="A238" i="1"/>
  <c r="C238" i="1"/>
  <c r="G238" i="1"/>
  <c r="K233" i="11"/>
  <c r="R238" i="1"/>
  <c r="R235" i="11" s="1"/>
  <c r="BB238" i="1"/>
  <c r="AK238" i="1"/>
  <c r="AL238" i="1"/>
  <c r="AP238" i="1"/>
  <c r="BR238" i="1"/>
  <c r="BS238" i="1"/>
  <c r="A239" i="1"/>
  <c r="C239" i="1"/>
  <c r="G239" i="1"/>
  <c r="K234" i="11"/>
  <c r="L234" i="11"/>
  <c r="R239" i="1"/>
  <c r="R236" i="11" s="1"/>
  <c r="BB239" i="1"/>
  <c r="AK239" i="1"/>
  <c r="AL239" i="1"/>
  <c r="AP239" i="1"/>
  <c r="BR239" i="1"/>
  <c r="BS239" i="1"/>
  <c r="A240" i="1"/>
  <c r="C240" i="1"/>
  <c r="G240" i="1"/>
  <c r="K235" i="11"/>
  <c r="L235" i="11"/>
  <c r="R240" i="1"/>
  <c r="R237" i="11" s="1"/>
  <c r="BB240" i="1"/>
  <c r="AK240" i="1"/>
  <c r="AL240" i="1"/>
  <c r="AP240" i="1"/>
  <c r="BR240" i="1"/>
  <c r="BS240" i="1"/>
  <c r="A241" i="1"/>
  <c r="C241" i="1"/>
  <c r="G241" i="1"/>
  <c r="L236" i="1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R244" i="1"/>
  <c r="R241" i="11" s="1"/>
  <c r="BB244" i="1"/>
  <c r="AK244" i="1"/>
  <c r="AL244" i="1"/>
  <c r="AP244" i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K244" i="11"/>
  <c r="R249" i="1"/>
  <c r="R246" i="11" s="1"/>
  <c r="BB249" i="1"/>
  <c r="AK249" i="1"/>
  <c r="K247" i="10" s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R269" i="1"/>
  <c r="BB269" i="1"/>
  <c r="AK269" i="1"/>
  <c r="K267" i="10" s="1"/>
  <c r="AL269" i="1"/>
  <c r="AP269" i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AL295" i="1"/>
  <c r="AP295" i="1"/>
  <c r="M293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4" i="10" s="1"/>
  <c r="AL296" i="1"/>
  <c r="AP296" i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N464" i="1" a="1"/>
  <c r="N464" i="1" s="1"/>
  <c r="R464" i="1"/>
  <c r="BB464" i="1"/>
  <c r="AK464" i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AL477" i="1"/>
  <c r="AP477" i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R698" i="1"/>
  <c r="BB698" i="1"/>
  <c r="AK698" i="1"/>
  <c r="K696" i="10" s="1"/>
  <c r="AL698" i="1"/>
  <c r="AP698" i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AK550" i="1"/>
  <c r="AL550" i="1"/>
  <c r="AP550" i="1"/>
  <c r="AK551" i="1"/>
  <c r="AL551" i="1"/>
  <c r="AP551" i="1"/>
  <c r="AK552" i="1"/>
  <c r="AL552" i="1"/>
  <c r="AP552" i="1"/>
  <c r="AK553" i="1"/>
  <c r="AL553" i="1"/>
  <c r="AP553" i="1"/>
  <c r="AK554" i="1"/>
  <c r="AL554" i="1"/>
  <c r="AP554" i="1"/>
  <c r="AK555" i="1"/>
  <c r="AL555" i="1"/>
  <c r="AP555" i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238" i="10" l="1"/>
  <c r="M246" i="10"/>
  <c r="M235" i="10"/>
  <c r="K232" i="11"/>
  <c r="K246" i="10"/>
  <c r="K233" i="10"/>
  <c r="K224" i="10"/>
  <c r="L223" i="11"/>
  <c r="M218" i="10"/>
  <c r="K242" i="11"/>
  <c r="K87" i="11"/>
  <c r="K168" i="11"/>
  <c r="K148" i="11"/>
  <c r="G152" i="10"/>
  <c r="F147" i="12"/>
  <c r="I145" i="11"/>
  <c r="F149" i="10"/>
  <c r="E144" i="12"/>
  <c r="E84" i="11"/>
  <c r="R219" i="11"/>
  <c r="I202" i="11"/>
  <c r="F205" i="10"/>
  <c r="E198" i="12"/>
  <c r="D84" i="11"/>
  <c r="R234" i="11"/>
  <c r="R233" i="11"/>
  <c r="R218" i="11"/>
  <c r="K218" i="10"/>
  <c r="R206" i="11"/>
  <c r="L108" i="11"/>
  <c r="K54" i="11"/>
  <c r="G58" i="10"/>
  <c r="F54" i="12"/>
  <c r="K106" i="11"/>
  <c r="K55" i="11"/>
  <c r="G59" i="10"/>
  <c r="F55" i="12"/>
  <c r="G134" i="10"/>
  <c r="F130" i="12"/>
  <c r="K131" i="11"/>
  <c r="G135" i="10"/>
  <c r="F131" i="12"/>
  <c r="K137" i="11"/>
  <c r="G141" i="10"/>
  <c r="F137" i="12"/>
  <c r="K485" i="10"/>
  <c r="K361" i="10"/>
  <c r="K404" i="10"/>
  <c r="K383" i="10"/>
  <c r="K382" i="10"/>
  <c r="M410" i="10"/>
  <c r="K476" i="10"/>
  <c r="K435" i="11"/>
  <c r="M596" i="10"/>
  <c r="M436" i="10"/>
  <c r="M590" i="10"/>
  <c r="K395" i="10"/>
  <c r="K307" i="10"/>
  <c r="L672" i="11"/>
  <c r="L667" i="11"/>
  <c r="L641" i="11"/>
  <c r="L693" i="11"/>
  <c r="L656" i="11"/>
  <c r="L651" i="11"/>
  <c r="L646" i="11"/>
  <c r="M696" i="10"/>
  <c r="K475" i="10"/>
  <c r="K440" i="11"/>
  <c r="K353" i="11"/>
  <c r="R3" i="11"/>
  <c r="K268" i="11"/>
  <c r="K256" i="11"/>
  <c r="M432" i="10"/>
  <c r="M245" i="10"/>
  <c r="K248" i="10"/>
  <c r="M247" i="10"/>
  <c r="K245" i="10"/>
  <c r="K254" i="10"/>
  <c r="K413" i="10"/>
  <c r="L727" i="11"/>
  <c r="M541" i="10"/>
  <c r="L692" i="11"/>
  <c r="K518" i="11"/>
  <c r="M475" i="10"/>
  <c r="M244" i="10"/>
  <c r="L262" i="11"/>
  <c r="K244" i="10"/>
  <c r="K527" i="10"/>
  <c r="K414" i="10"/>
  <c r="K242" i="10"/>
  <c r="M243" i="10"/>
  <c r="M242" i="10"/>
  <c r="L728" i="11"/>
  <c r="L708" i="11"/>
  <c r="K503" i="10"/>
  <c r="K451" i="10"/>
  <c r="M241" i="10"/>
  <c r="K448" i="10"/>
  <c r="K471" i="10"/>
  <c r="K293" i="10"/>
  <c r="K509" i="10"/>
  <c r="K363" i="10"/>
  <c r="K400" i="10"/>
  <c r="L725" i="11"/>
  <c r="L720" i="11"/>
  <c r="K298" i="10"/>
  <c r="K228" i="11"/>
  <c r="K427" i="11"/>
  <c r="K364" i="11"/>
  <c r="K355" i="11"/>
  <c r="K393" i="10"/>
  <c r="R193" i="11"/>
  <c r="K232" i="10"/>
  <c r="K231" i="10"/>
  <c r="M231" i="10"/>
  <c r="M248" i="10"/>
  <c r="M239" i="10"/>
  <c r="M298" i="10"/>
  <c r="K240" i="10"/>
  <c r="K239" i="10"/>
  <c r="M417" i="10"/>
  <c r="K291" i="11"/>
  <c r="K257" i="11"/>
  <c r="K243" i="11"/>
  <c r="K239" i="11"/>
  <c r="K273" i="10"/>
  <c r="M419" i="10"/>
  <c r="M644" i="10"/>
  <c r="R195" i="11"/>
  <c r="K460" i="10"/>
  <c r="M671" i="10"/>
  <c r="M267" i="10"/>
  <c r="L722" i="11"/>
  <c r="L675" i="11"/>
  <c r="L662" i="11"/>
  <c r="L657" i="11"/>
  <c r="L683" i="11"/>
  <c r="K462" i="10"/>
  <c r="K442" i="11"/>
  <c r="M437" i="10"/>
  <c r="R208" i="11"/>
  <c r="R211" i="11"/>
  <c r="R201" i="11"/>
  <c r="R194" i="11"/>
  <c r="M594" i="10"/>
  <c r="L264" i="11"/>
  <c r="L242" i="11"/>
  <c r="K365" i="10"/>
  <c r="M601" i="10"/>
  <c r="K504" i="10"/>
  <c r="K225" i="10"/>
  <c r="K226" i="10"/>
  <c r="K228" i="10"/>
  <c r="K227" i="10"/>
  <c r="M226" i="10"/>
  <c r="K223" i="11"/>
  <c r="M225" i="10"/>
  <c r="M228" i="10"/>
  <c r="M227" i="10"/>
  <c r="M547" i="10"/>
  <c r="K377" i="10"/>
  <c r="K435" i="10"/>
  <c r="M355" i="10"/>
  <c r="K459" i="11"/>
  <c r="M552" i="10"/>
  <c r="K355" i="10"/>
  <c r="K371" i="10"/>
  <c r="K331" i="11"/>
  <c r="K468" i="10"/>
  <c r="M480" i="10"/>
  <c r="K324" i="10"/>
  <c r="K236" i="11"/>
  <c r="M553" i="10"/>
  <c r="M550" i="10"/>
  <c r="M431" i="10"/>
  <c r="M294" i="10"/>
  <c r="M360" i="10"/>
  <c r="K515" i="10"/>
  <c r="K354" i="11"/>
  <c r="K463" i="10"/>
  <c r="K489" i="11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25" i="10" l="1"/>
  <c r="K149" i="10"/>
  <c r="K205" i="10"/>
  <c r="L35" i="10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73" i="11" l="1"/>
  <c r="C77" i="10"/>
  <c r="E73" i="11"/>
  <c r="D77" i="10"/>
  <c r="BC129" i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41" i="10"/>
  <c r="I37" i="11"/>
  <c r="F41" i="10"/>
  <c r="E37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<sst xmlns="http://schemas.openxmlformats.org/spreadsheetml/2006/main" count="9704" uniqueCount="1629">
  <si>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</si>
  <si>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</si>
  <si>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</si>
  <si>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</si>
  <si>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</si>
  <si>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</si>
  <si>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</si>
  <si>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</si>
  <si>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</si>
  <si>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</si>
  <si>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</si>
  <si>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</si>
  <si>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</si>
  <si>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</si>
  <si>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</si>
  <si>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</si>
  <si>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</si>
  <si>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</si>
  <si>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</si>
  <si>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</si>
  <si>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</si>
  <si>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</si>
  <si>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</si>
  <si>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</si>
  <si>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</si>
  <si>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</si>
  <si>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</si>
  <si>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</si>
  <si>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</si>
  <si>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</si>
  <si>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</si>
  <si>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</si>
  <si>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</si>
  <si>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</si>
  <si>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</si>
  <si>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</si>
  <si>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</si>
  <si>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</si>
  <si>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</si>
  <si>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</si>
  <si>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</si>
  <si>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</si>
  <si>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</si>
  <si>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</si>
  <si>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</si>
  <si>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</si>
  <si>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</si>
  <si>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</si>
  <si>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</si>
  <si>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</si>
  <si>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</si>
  <si>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</si>
  <si>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</si>
  <si>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</si>
  <si>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</si>
  <si>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</si>
  <si>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</si>
  <si>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</si>
  <si>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</si>
  <si>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</si>
  <si>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</si>
  <si>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</si>
  <si>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</si>
  <si>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</si>
  <si>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</si>
  <si>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</si>
  <si>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</si>
  <si>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</si>
  <si>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</si>
  <si>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</si>
  <si>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</si>
  <si>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</si>
  <si>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</si>
  <si>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</si>
  <si>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</si>
  <si>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</si>
  <si>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</si>
  <si>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</si>
  <si>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</si>
  <si>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</si>
  <si>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</si>
  <si>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</si>
  <si>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</si>
  <si>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</si>
  <si>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</si>
  <si>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</si>
  <si>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</si>
  <si>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</si>
  <si>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</si>
  <si>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</si>
  <si>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</si>
  <si>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</si>
  <si>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</si>
  <si>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</si>
  <si>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</si>
  <si>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</si>
  <si>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</si>
  <si>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</si>
  <si>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</si>
  <si>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</si>
  <si>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</si>
  <si>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</si>
  <si>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</si>
  <si>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</si>
  <si>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</si>
  <si>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</si>
  <si>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</si>
  <si>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</si>
  <si>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</si>
  <si>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</si>
  <si>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</si>
  <si>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</si>
  <si>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</si>
  <si>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</si>
  <si>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</si>
  <si>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</si>
  <si>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</si>
  <si>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</si>
  <si>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</si>
  <si>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</si>
  <si>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</si>
  <si>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</si>
  <si>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</si>
  <si>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</si>
  <si>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</si>
  <si>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</si>
  <si>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</si>
  <si>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</si>
  <si>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</si>
  <si>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</si>
  <si>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</si>
  <si>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</si>
  <si>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</si>
  <si>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</si>
  <si>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</si>
  <si>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</si>
  <si>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</si>
  <si>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</si>
  <si>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</si>
  <si>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</si>
  <si>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</si>
  <si>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</si>
  <si>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</si>
  <si>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</si>
  <si>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</si>
  <si>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</si>
  <si>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</si>
  <si>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</si>
  <si>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</si>
  <si>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</si>
  <si>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</si>
  <si>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</si>
  <si>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</si>
  <si>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</si>
  <si>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</si>
  <si>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</si>
  <si>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</si>
  <si>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</si>
  <si>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</si>
  <si>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</si>
  <si>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</si>
  <si>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</si>
  <si>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</si>
  <si>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</si>
  <si>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</si>
  <si>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</si>
  <si>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</si>
  <si>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</si>
  <si>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</si>
  <si>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</si>
  <si>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</si>
  <si>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</si>
  <si>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</si>
  <si>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</si>
  <si>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</si>
  <si>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</si>
  <si>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</si>
  <si>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</si>
  <si>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</si>
  <si>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</si>
  <si>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</si>
  <si>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</si>
  <si>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</si>
  <si>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</si>
  <si>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</si>
  <si>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</si>
  <si>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</si>
  <si>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</si>
  <si>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</si>
  <si>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</si>
  <si>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</si>
  <si>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</si>
  <si>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</si>
  <si>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</si>
  <si>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</si>
  <si>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</si>
  <si>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</si>
  <si>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</si>
  <si>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</si>
  <si>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</si>
  <si>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</si>
  <si>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</si>
  <si>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</si>
  <si>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</si>
  <si>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</si>
  <si>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</si>
  <si>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</si>
  <si>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</si>
  <si>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</si>
  <si>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</si>
  <si>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</si>
  <si>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</si>
  <si>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</si>
  <si>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</si>
  <si>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</si>
  <si>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</si>
  <si>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</si>
  <si>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</si>
  <si>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</si>
  <si>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</si>
  <si>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</si>
  <si>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</si>
  <si>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</si>
  <si>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</si>
  <si>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</si>
  <si>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</si>
  <si>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</si>
  <si>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</si>
  <si>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</si>
  <si>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</si>
  <si>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</si>
  <si>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</si>
  <si>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</si>
  <si>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</si>
  <si>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</si>
  <si>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</si>
  <si>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</si>
  <si>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</si>
  <si>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</si>
  <si>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</si>
  <si>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</si>
  <si>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</si>
  <si>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</si>
  <si>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</si>
  <si>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</si>
  <si>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</si>
  <si>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</si>
  <si>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</si>
  <si>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</si>
  <si>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</si>
  <si>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</si>
  <si>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</si>
  <si>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</si>
  <si>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</si>
  <si>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</si>
  <si>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</si>
  <si>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</si>
  <si>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</si>
  <si>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</si>
  <si>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</si>
  <si>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</si>
  <si>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</si>
  <si>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</si>
  <si>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</si>
  <si>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</si>
  <si>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</si>
  <si>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</si>
  <si>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</si>
  <si>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</si>
  <si>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</si>
  <si>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</si>
  <si>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</si>
  <si>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</si>
  <si>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</si>
  <si>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</si>
  <si>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</si>
  <si>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</si>
  <si>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</si>
  <si>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</si>
  <si>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</si>
  <si>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</si>
  <si>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</si>
  <si>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</si>
  <si>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</si>
  <si>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</si>
  <si>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</si>
  <si>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</si>
  <si>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</si>
  <si>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</si>
  <si>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</si>
  <si>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</si>
  <si>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</si>
  <si>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</si>
  <si>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</si>
  <si>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</si>
  <si>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</si>
  <si>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</si>
  <si>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</si>
  <si>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</si>
  <si>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</si>
  <si>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</si>
  <si>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</si>
  <si>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</si>
  <si>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</si>
  <si>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</si>
  <si>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</si>
  <si>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</si>
  <si>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</si>
  <si>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</si>
  <si>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</si>
  <si>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</si>
  <si>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</si>
  <si>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</si>
  <si>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</si>
  <si>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</si>
  <si>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</si>
  <si>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</si>
  <si>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</si>
  <si>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</si>
  <si>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</si>
  <si>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</si>
  <si>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</si>
  <si>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</si>
  <si>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</si>
  <si>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</si>
  <si>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</si>
  <si>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</si>
  <si>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</si>
  <si>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</si>
  <si>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</si>
  <si>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</si>
  <si>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</si>
  <si>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</si>
  <si>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</si>
  <si>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</si>
  <si>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</si>
  <si>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</si>
  <si>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</si>
  <si>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</si>
  <si>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</si>
  <si>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</si>
  <si>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</si>
  <si>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</si>
  <si>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</si>
  <si>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</si>
  <si>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</si>
  <si>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</si>
  <si>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</si>
  <si>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</si>
  <si>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</si>
  <si>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</si>
  <si>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</si>
  <si>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</si>
  <si>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</si>
  <si>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</si>
  <si>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</si>
  <si>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</si>
  <si>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</si>
  <si>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</si>
  <si>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</si>
  <si>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</si>
  <si>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</si>
  <si>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</si>
  <si>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</si>
  <si>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</si>
  <si>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</si>
  <si>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</si>
  <si>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</si>
  <si>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</si>
  <si>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</si>
  <si>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</si>
  <si>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</si>
  <si>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</si>
  <si>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</si>
  <si>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</si>
  <si>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</si>
  <si>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</si>
  <si>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</si>
  <si>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</si>
  <si>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</si>
  <si>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</si>
  <si>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</si>
  <si>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</si>
  <si>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</si>
  <si>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</si>
  <si>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</si>
  <si>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</si>
  <si>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</si>
  <si>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</si>
  <si>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</si>
  <si>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</si>
  <si>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</si>
  <si>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</si>
  <si>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</si>
  <si>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</si>
  <si>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</si>
  <si>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</si>
  <si>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</si>
  <si>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</si>
  <si>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</si>
  <si>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</si>
  <si>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</si>
  <si>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</si>
  <si>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</si>
  <si>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</si>
  <si>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</si>
  <si>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</si>
  <si>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</si>
  <si>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</si>
  <si>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</si>
  <si>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</si>
  <si>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</si>
  <si>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</si>
  <si>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</si>
  <si>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</si>
  <si>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</si>
  <si>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</si>
  <si>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</si>
  <si>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</si>
  <si>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</si>
  <si>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</si>
  <si>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</si>
  <si>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</si>
  <si>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</si>
  <si>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</si>
  <si>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</si>
  <si>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</si>
  <si>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</si>
  <si>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</si>
  <si>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</si>
  <si>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</si>
  <si>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</si>
  <si>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</si>
  <si>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</si>
  <si>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</si>
  <si>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</si>
  <si>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</si>
  <si>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</si>
  <si>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</si>
  <si>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</si>
  <si>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</si>
  <si>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</si>
  <si>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</si>
  <si>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</si>
  <si>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</si>
  <si>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</si>
  <si>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</si>
  <si>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</si>
  <si>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</si>
  <si>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</si>
  <si>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</si>
  <si>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</si>
  <si>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</si>
  <si>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</si>
  <si>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</si>
  <si>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</si>
  <si>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</si>
  <si>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</si>
  <si>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</si>
  <si>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</si>
  <si>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</si>
  <si>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</si>
  <si>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</si>
  <si>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</si>
  <si>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</si>
  <si>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</si>
  <si>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</si>
  <si>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</si>
  <si>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</si>
  <si>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</si>
  <si>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</si>
  <si>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</si>
  <si>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</si>
  <si>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</si>
  <si>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</si>
  <si>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</si>
  <si>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</si>
  <si>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</si>
  <si>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</si>
  <si>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</si>
  <si>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</si>
  <si>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</si>
  <si>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</si>
  <si>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</si>
  <si>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</si>
  <si>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</si>
  <si>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</si>
  <si>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</si>
  <si>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</si>
  <si>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</si>
  <si>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</si>
  <si>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</si>
  <si>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</si>
  <si>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</si>
  <si>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</si>
  <si>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</si>
  <si>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</si>
  <si>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</si>
  <si>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</si>
  <si>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</si>
  <si>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</si>
  <si>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</si>
  <si>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</si>
  <si>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</si>
  <si>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</si>
  <si>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</si>
  <si>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</si>
  <si>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</si>
  <si>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</si>
  <si>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</si>
  <si>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</si>
  <si>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</si>
  <si>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</si>
  <si>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</si>
  <si>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</si>
  <si>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</si>
  <si>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</si>
  <si>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</si>
  <si>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</si>
  <si>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</si>
  <si>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</si>
  <si>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</si>
  <si>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</si>
  <si>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</si>
  <si>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</si>
  <si>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</si>
  <si>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</si>
  <si>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</si>
  <si>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</si>
  <si>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</si>
  <si>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</si>
  <si>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</si>
  <si>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</si>
  <si>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</si>
  <si>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</si>
  <si>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</si>
  <si>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</si>
  <si>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</si>
  <si>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</si>
  <si>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</si>
  <si>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</si>
  <si>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</si>
  <si>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</si>
  <si>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</si>
  <si>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</si>
  <si>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</si>
  <si>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</si>
  <si>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</si>
  <si>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</si>
  <si>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</si>
  <si>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</si>
  <si>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</si>
  <si>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</si>
  <si>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</si>
  <si>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</si>
  <si>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</si>
  <si>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</si>
  <si>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</si>
  <si>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</si>
  <si>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</si>
  <si>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</si>
  <si>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</si>
  <si>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</si>
  <si>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</si>
  <si>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</si>
  <si>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</si>
  <si>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</si>
  <si>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</si>
  <si>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</si>
  <si>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</si>
  <si>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</si>
  <si>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</si>
  <si>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</si>
  <si>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</si>
  <si>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</si>
  <si>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</si>
  <si>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</si>
  <si>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</si>
  <si>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</si>
  <si>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</si>
  <si>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</si>
  <si>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</si>
  <si>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</si>
  <si>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</si>
  <si>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</si>
  <si>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</si>
  <si>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</si>
  <si>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</si>
  <si>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</si>
  <si>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</si>
  <si>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</si>
  <si>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</si>
  <si>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</si>
  <si>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</si>
  <si>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</si>
  <si>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</si>
  <si>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</si>
  <si>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</si>
  <si>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</si>
  <si>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</si>
  <si>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</si>
  <si>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</si>
  <si>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</si>
  <si>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</si>
  <si>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</si>
  <si>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</si>
  <si>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</si>
  <si>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</si>
  <si>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</si>
  <si>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</si>
  <si>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</si>
  <si>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</si>
  <si>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</si>
  <si>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</si>
  <si>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</si>
  <si>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</si>
  <si>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</si>
  <si>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</si>
  <si>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</si>
  <si>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</si>
  <si>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</si>
  <si>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</si>
  <si>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</si>
  <si>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</si>
  <si>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</si>
  <si>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</si>
  <si>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</si>
  <si>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</si>
  <si>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</si>
  <si>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</si>
  <si>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</si>
  <si>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</si>
  <si>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</si>
  <si>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</si>
  <si>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</si>
  <si>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</si>
  <si>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</si>
  <si>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</si>
  <si>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</si>
  <si>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</si>
  <si>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</si>
  <si>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</si>
  <si>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</si>
  <si>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</si>
  <si>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</si>
  <si>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</si>
  <si>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</si>
  <si>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</si>
  <si>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</si>
  <si>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</si>
  <si>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</si>
  <si>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</si>
  <si>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</si>
  <si>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</si>
  <si>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</si>
  <si>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</si>
  <si>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</si>
  <si>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</si>
  <si>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</si>
  <si>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</si>
  <si>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</si>
  <si>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</si>
  <si>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</si>
  <si>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</si>
  <si>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</si>
  <si>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</si>
  <si>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</si>
  <si>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</si>
  <si>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</si>
  <si>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</si>
  <si>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</si>
  <si>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</si>
  <si>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</si>
  <si>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</si>
  <si>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</si>
  <si>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</si>
  <si>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</si>
  <si>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</si>
  <si>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</si>
  <si>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</si>
  <si>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</si>
  <si>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</si>
  <si>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</si>
  <si>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</si>
  <si>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</si>
  <si>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</si>
  <si>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</si>
  <si>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</si>
  <si>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</si>
  <si>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</si>
  <si>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</si>
  <si>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</si>
  <si>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</si>
  <si>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</si>
  <si>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</si>
  <si>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</si>
  <si>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</si>
  <si>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</si>
  <si>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</si>
  <si>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</si>
  <si>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</si>
  <si>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</si>
  <si>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</si>
  <si>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</si>
  <si>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</si>
  <si>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</si>
  <si>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</si>
  <si>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</si>
  <si>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</si>
  <si>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</si>
  <si>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</si>
  <si>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</si>
  <si>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</si>
  <si>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</si>
  <si>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</si>
  <si>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</si>
  <si>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</si>
  <si>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</si>
  <si>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</si>
  <si>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</si>
  <si>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</si>
  <si>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</si>
  <si>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</si>
  <si>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</si>
  <si>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</si>
  <si>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</si>
  <si>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</si>
  <si>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</si>
  <si>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</si>
  <si>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</si>
  <si>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</si>
  <si>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</si>
  <si>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</si>
  <si>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</si>
  <si>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</si>
  <si>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</si>
  <si>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</si>
  <si>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</si>
  <si>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</si>
  <si>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</si>
  <si>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</si>
  <si>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</si>
  <si>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</si>
  <si>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</si>
  <si>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</si>
  <si>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</si>
  <si>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</si>
  <si>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</si>
  <si>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</si>
  <si>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</si>
  <si>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</si>
  <si>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</si>
  <si>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</si>
  <si>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</si>
  <si>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</si>
  <si>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</si>
  <si>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</si>
  <si>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</si>
  <si>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</si>
  <si>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</si>
  <si>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</si>
  <si>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</si>
  <si>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</si>
  <si>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</si>
  <si>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</si>
  <si>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</si>
  <si>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</si>
  <si>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</si>
  <si>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</si>
  <si>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</si>
  <si>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</si>
  <si>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</si>
  <si>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</si>
  <si>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</si>
  <si>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</si>
  <si>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</si>
  <si>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</si>
  <si>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</si>
  <si>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</si>
  <si>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</si>
  <si>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</si>
  <si>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</si>
  <si>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</si>
  <si>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</si>
  <si>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</si>
  <si>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</si>
  <si>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</si>
  <si>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</si>
  <si>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</si>
  <si>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</si>
  <si>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</si>
  <si>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</si>
  <si>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</si>
  <si>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</si>
  <si>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</si>
  <si>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</si>
  <si>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</si>
  <si>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</si>
  <si>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</si>
  <si>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</si>
  <si>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</si>
  <si>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</si>
  <si>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</si>
  <si>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</si>
  <si>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</si>
  <si>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</si>
  <si>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</si>
  <si>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</si>
  <si>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</si>
  <si>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</si>
  <si>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</si>
  <si>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</si>
  <si>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</si>
  <si>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</si>
  <si>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</si>
  <si>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</si>
  <si>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</si>
  <si>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</si>
  <si>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</si>
  <si>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</si>
  <si>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</si>
  <si>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</si>
  <si>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</si>
  <si>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</si>
  <si>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</si>
  <si>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</si>
  <si>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</si>
  <si>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</si>
  <si>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</si>
  <si>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</si>
  <si>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</si>
  <si>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</si>
  <si>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</si>
  <si>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</si>
  <si>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</si>
  <si>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</si>
  <si>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</si>
  <si>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</si>
  <si>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</si>
  <si>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</si>
  <si>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</si>
  <si>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</si>
  <si>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</si>
  <si>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</si>
  <si>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</si>
  <si>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</si>
  <si>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</si>
  <si>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</si>
  <si>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</si>
  <si>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</si>
  <si>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</si>
  <si>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</si>
  <si>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</si>
  <si>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</si>
  <si>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</si>
  <si>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</si>
  <si>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</si>
  <si>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</si>
  <si>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</si>
  <si>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</si>
  <si>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</si>
  <si>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</si>
  <si>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</si>
  <si>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</si>
  <si>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</si>
  <si>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</si>
  <si>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</si>
  <si>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</si>
  <si>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</si>
  <si>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</si>
  <si>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</si>
  <si>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</si>
  <si>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</si>
  <si>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</si>
  <si>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</si>
  <si>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</si>
  <si>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</si>
  <si>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</si>
  <si>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</si>
  <si>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</si>
  <si>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</si>
  <si>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</si>
  <si>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</si>
  <si>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</si>
  <si>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</si>
  <si>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</si>
  <si>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</si>
  <si>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</si>
  <si>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</si>
  <si>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</si>
  <si>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</si>
  <si>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</si>
  <si>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</si>
  <si>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</si>
  <si>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</si>
  <si>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</si>
  <si>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</si>
  <si>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</si>
  <si>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</si>
  <si>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</si>
  <si>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</si>
  <si>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</si>
  <si>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</si>
  <si>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</si>
  <si>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</si>
  <si>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</si>
  <si>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</si>
  <si>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</si>
  <si>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</si>
  <si>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</si>
  <si>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</si>
  <si>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</si>
  <si>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</si>
  <si>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</si>
  <si>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</si>
  <si>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</si>
  <si>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</si>
  <si>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</si>
  <si>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</si>
  <si>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</si>
  <si>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</si>
  <si>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</si>
  <si>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</si>
  <si>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</si>
  <si>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</si>
  <si>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</si>
  <si>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</si>
  <si>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</si>
  <si>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</si>
  <si>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</si>
  <si>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</si>
  <si>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</si>
  <si>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</si>
  <si>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</si>
  <si>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</si>
  <si>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</si>
  <si>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</si>
  <si>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</si>
  <si>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</si>
  <si>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</si>
  <si>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</si>
  <si>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</si>
  <si>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</si>
  <si>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</si>
  <si>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</si>
  <si>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</si>
  <si>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</si>
  <si>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</si>
  <si>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</si>
  <si>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</si>
  <si>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</si>
  <si>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</si>
  <si>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</si>
  <si>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</si>
  <si>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</si>
  <si>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</si>
  <si>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</si>
  <si>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</si>
  <si>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</si>
  <si>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</si>
  <si>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</si>
  <si>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</si>
  <si>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</si>
  <si>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</si>
  <si>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</si>
  <si>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</si>
  <si>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</si>
  <si>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</si>
  <si>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</si>
  <si>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</si>
  <si>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</si>
  <si>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</si>
  <si>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</si>
  <si>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</si>
  <si>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</si>
  <si>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</si>
  <si>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</si>
  <si>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</si>
  <si>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</si>
  <si>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</si>
  <si>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</si>
  <si>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</si>
  <si>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</si>
  <si>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</si>
  <si>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</si>
  <si>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</si>
  <si>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</si>
  <si>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</si>
  <si>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</si>
  <si>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</si>
  <si>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</si>
  <si>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</si>
  <si>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</si>
  <si>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</si>
  <si>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</si>
  <si>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</si>
  <si>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</si>
  <si>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</si>
  <si>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</si>
  <si>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</si>
  <si>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</si>
  <si>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</si>
  <si>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</si>
  <si>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</si>
  <si>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</si>
  <si>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</si>
  <si>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</si>
  <si>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</si>
  <si>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</si>
  <si>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</si>
  <si>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</si>
  <si>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</si>
  <si>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</si>
  <si>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</si>
  <si>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</si>
  <si>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</si>
  <si>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</si>
  <si>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</si>
  <si>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</si>
  <si>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</si>
  <si>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</si>
  <si>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</si>
  <si>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</si>
  <si>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</si>
  <si>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</si>
  <si>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</si>
  <si>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</si>
  <si>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</si>
  <si>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</si>
  <si>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</si>
  <si>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</si>
  <si>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</si>
  <si>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</si>
  <si>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</si>
  <si>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</si>
  <si>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</si>
  <si>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</si>
  <si>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</si>
  <si>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</si>
  <si>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</si>
  <si>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</si>
  <si>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</si>
  <si>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</si>
  <si>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</si>
  <si>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</si>
  <si>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</si>
  <si>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</si>
  <si>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</si>
  <si>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</si>
  <si>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</si>
  <si>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</si>
  <si>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</si>
  <si>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</si>
  <si>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</si>
  <si>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</si>
  <si>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</si>
  <si>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</si>
  <si>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</si>
  <si>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</si>
  <si>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</si>
  <si>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</si>
  <si>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</si>
  <si>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</si>
  <si>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</si>
  <si>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</si>
  <si>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</si>
  <si>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</si>
  <si>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</si>
  <si>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</si>
  <si>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</si>
  <si>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</si>
  <si>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</si>
  <si>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</si>
  <si>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</si>
  <si>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</si>
  <si>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</si>
  <si>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</si>
  <si>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</si>
  <si>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</si>
  <si>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</si>
  <si>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</si>
  <si>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</si>
  <si>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</si>
  <si>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</si>
  <si>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</si>
  <si>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</si>
  <si>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</si>
  <si>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</si>
  <si>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</si>
  <si>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</si>
  <si>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</si>
  <si>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</si>
  <si>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</si>
  <si>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</si>
  <si>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ZAR</t>
  </si>
  <si>
    <t>ZVP-ZAR</t>
  </si>
  <si>
    <t>ZVPZAR</t>
  </si>
  <si>
    <t>Generoso</t>
  </si>
  <si>
    <t>Deslocamento</t>
  </si>
  <si>
    <t xml:space="preserve">Não solicita intervalo/Equipe trabalhando no acidente </t>
  </si>
  <si>
    <t>ZEH2</t>
  </si>
  <si>
    <t>ZEC2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</si>
  <si>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</si>
  <si>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</si>
  <si>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</si>
  <si>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</si>
  <si>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</si>
  <si>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</si>
  <si>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</si>
  <si>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</si>
  <si>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</si>
  <si>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</si>
  <si>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</si>
  <si>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</si>
  <si>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</si>
  <si>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</si>
  <si>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</si>
  <si>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</si>
  <si>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</si>
  <si>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</si>
  <si>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</si>
  <si>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</si>
  <si>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</si>
  <si>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</si>
  <si>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</si>
  <si>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</si>
  <si>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</si>
  <si>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</si>
  <si>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</si>
  <si>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</si>
  <si>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</si>
  <si>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</si>
  <si>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</si>
  <si>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</si>
  <si>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</si>
  <si>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</si>
  <si>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ZMA2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</si>
  <si>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</si>
  <si>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</si>
  <si>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</si>
  <si>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</si>
  <si>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</si>
  <si>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</si>
  <si>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</si>
  <si>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</si>
  <si>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</si>
  <si>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</si>
  <si>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</si>
  <si>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</si>
  <si>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</si>
  <si>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</si>
  <si>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</si>
  <si>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</si>
  <si>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</si>
  <si>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</si>
  <si>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</si>
  <si>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</si>
  <si>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</si>
  <si>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</si>
  <si>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</si>
  <si>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</si>
  <si>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</si>
  <si>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</si>
  <si>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</si>
  <si>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</si>
  <si>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</si>
  <si>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</si>
  <si>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</si>
  <si>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</si>
  <si>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</si>
  <si>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</si>
  <si>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</si>
  <si>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</si>
  <si>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</si>
  <si>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</si>
  <si>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</si>
  <si>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</si>
  <si>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</si>
  <si>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</si>
  <si>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</si>
  <si>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</si>
  <si>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</si>
  <si>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</si>
  <si>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</si>
  <si>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</si>
  <si>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</si>
  <si>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KM7ZTO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</si>
  <si>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</si>
  <si>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</si>
  <si>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</si>
  <si>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</si>
  <si>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</si>
  <si>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</si>
  <si>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</si>
  <si>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</si>
  <si>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</si>
  <si>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</si>
  <si>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</si>
  <si>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</si>
  <si>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</si>
  <si>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</si>
  <si>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</si>
  <si>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</si>
  <si>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</si>
  <si>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</si>
  <si>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</si>
  <si>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</si>
  <si>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</si>
  <si>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</si>
  <si>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</si>
  <si>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</si>
  <si>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ZFN2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</si>
  <si>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</si>
  <si>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</si>
  <si>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</si>
  <si>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</si>
  <si>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</si>
  <si>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</si>
  <si>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</si>
  <si>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</si>
  <si>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</si>
  <si>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ZVP2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</si>
  <si>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</si>
  <si>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</si>
  <si>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</si>
  <si>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</si>
  <si>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</si>
  <si>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</si>
  <si>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</si>
  <si>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</si>
  <si>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</si>
  <si>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</si>
  <si>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</si>
  <si>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</si>
  <si>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</si>
  <si>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</si>
  <si>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</si>
  <si>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</si>
  <si>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</si>
  <si>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</si>
  <si>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</si>
  <si>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</si>
  <si>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</si>
  <si>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</si>
  <si>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</si>
  <si>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</si>
  <si>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</si>
  <si>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</si>
  <si>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</si>
  <si>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</si>
  <si>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</si>
  <si>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</si>
  <si>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Danilo</t>
  </si>
  <si>
    <t>Execução de soldas - Depende de temperatura</t>
  </si>
  <si>
    <t>MC1 previsão 09:00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</si>
  <si>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</si>
  <si>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</si>
  <si>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</si>
  <si>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</si>
  <si>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</si>
  <si>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</si>
  <si>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</si>
  <si>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</si>
  <si>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</si>
  <si>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</si>
  <si>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</si>
  <si>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</si>
  <si>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</si>
  <si>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</si>
  <si>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</si>
  <si>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</si>
  <si>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</si>
  <si>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</si>
  <si>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</si>
  <si>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</si>
  <si>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</si>
  <si>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</si>
  <si>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</si>
  <si>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</si>
  <si>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</si>
  <si>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</si>
  <si>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</si>
  <si>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</si>
  <si>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</si>
  <si>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</si>
  <si>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</si>
  <si>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</si>
  <si>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</si>
  <si>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</si>
  <si>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</si>
  <si>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</si>
  <si>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</si>
  <si>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</si>
  <si>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</si>
  <si>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</si>
  <si>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</si>
  <si>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</si>
  <si>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</si>
  <si>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</si>
  <si>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</si>
  <si>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</si>
  <si>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</si>
  <si>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</si>
  <si>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</si>
  <si>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</si>
  <si>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</si>
  <si>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</si>
  <si>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</si>
  <si>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</si>
  <si>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</si>
  <si>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</si>
  <si>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</si>
  <si>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</si>
  <si>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</si>
  <si>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</si>
  <si>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</si>
  <si>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</si>
  <si>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</si>
  <si>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</si>
  <si>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</si>
  <si>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</si>
  <si>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</si>
  <si>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</si>
  <si>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</si>
  <si>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</si>
  <si>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</si>
  <si>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</si>
  <si>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</si>
  <si>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</si>
  <si>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</si>
  <si>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332+000 em 326332 / km 325+000 e km 323+000 em ZGI326</t>
  </si>
  <si>
    <t>Antonioni / Ary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</si>
  <si>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</si>
  <si>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</si>
  <si>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</si>
  <si>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</si>
  <si>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</si>
  <si>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</si>
  <si>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</si>
  <si>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</si>
  <si>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</si>
  <si>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</si>
  <si>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</si>
  <si>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</si>
  <si>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Descarga de dormentes   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</si>
  <si>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</si>
  <si>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</si>
  <si>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</si>
  <si>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</si>
  <si>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</si>
  <si>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 xml:space="preserve">Aguardando TP ficar pronta </t>
  </si>
  <si>
    <t xml:space="preserve">TP pronto 08:57, sem previsão de faixa devido malha saturada, alto fluxo de trens na regiao </t>
  </si>
  <si>
    <t>Mauro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</si>
  <si>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</si>
  <si>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</si>
  <si>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</si>
  <si>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</si>
  <si>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</si>
  <si>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</si>
  <si>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</si>
  <si>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</si>
  <si>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</si>
  <si>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</si>
  <si>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</si>
  <si>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</si>
  <si>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</si>
  <si>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</si>
  <si>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</si>
  <si>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</si>
  <si>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</si>
  <si>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</si>
  <si>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</si>
  <si>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</si>
  <si>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</si>
  <si>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</si>
  <si>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</si>
  <si>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</si>
  <si>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</si>
  <si>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</si>
  <si>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</si>
  <si>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</si>
  <si>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</si>
  <si>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</si>
  <si>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</si>
  <si>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</si>
  <si>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Henrique / Wesley</t>
  </si>
  <si>
    <t>Puxamento da VIA (Local do acidente) / Considerando abertura do intervalo na livrada do V40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</si>
  <si>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</si>
  <si>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</si>
  <si>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</si>
  <si>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</si>
  <si>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</si>
  <si>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</si>
  <si>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</si>
  <si>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</si>
  <si>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</si>
  <si>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</si>
  <si>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</si>
  <si>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</si>
  <si>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</si>
  <si>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</si>
  <si>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</si>
  <si>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</si>
  <si>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</si>
  <si>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</si>
  <si>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</si>
  <si>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Caludio</t>
  </si>
  <si>
    <t>Substituição de jacaré</t>
  </si>
  <si>
    <t>João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</si>
  <si>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</si>
  <si>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</si>
  <si>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</si>
  <si>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</si>
  <si>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</si>
  <si>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</si>
  <si>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</si>
  <si>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</si>
  <si>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</si>
  <si>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</si>
  <si>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</si>
  <si>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</si>
  <si>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</si>
  <si>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</si>
  <si>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</si>
  <si>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</si>
  <si>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</si>
  <si>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</si>
  <si>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</si>
  <si>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</si>
  <si>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</si>
  <si>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</si>
  <si>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</si>
  <si>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</si>
  <si>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</si>
  <si>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</si>
  <si>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</si>
  <si>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</si>
  <si>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</si>
  <si>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</si>
  <si>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</si>
  <si>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</si>
  <si>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</si>
  <si>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</si>
  <si>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</si>
  <si>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ZUR394 / 380ZUR / ZJA380</t>
  </si>
  <si>
    <t>Posicionamento de tampões para retirada de restrição no km 391 em ZUR394 (20 min) + 386 em 380ZUR (20 min) + 374 em ZJA380 (20 min)</t>
  </si>
  <si>
    <t>101ZZF / ZCZK96</t>
  </si>
  <si>
    <t>Posicionamento de tampões no km 102+425 em 101ZZF (30 min) +  km 91+031 em ZCZK96 (30 min)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</si>
  <si>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</si>
  <si>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</si>
  <si>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</si>
  <si>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</si>
  <si>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</si>
  <si>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</si>
  <si>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</si>
  <si>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</si>
  <si>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</si>
  <si>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</si>
  <si>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</si>
  <si>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</si>
  <si>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</si>
  <si>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</si>
  <si>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</si>
  <si>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</si>
  <si>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</si>
  <si>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</si>
  <si>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</si>
  <si>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</si>
  <si>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</si>
  <si>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</si>
  <si>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</si>
  <si>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</si>
  <si>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</si>
  <si>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</si>
  <si>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</si>
  <si>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</si>
  <si>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</si>
  <si>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</si>
  <si>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</si>
  <si>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</si>
  <si>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</si>
  <si>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</si>
  <si>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</si>
  <si>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</si>
  <si>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</si>
  <si>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</si>
  <si>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</si>
  <si>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</si>
  <si>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</si>
  <si>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</si>
  <si>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</si>
  <si>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</si>
  <si>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</si>
  <si>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</si>
  <si>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</si>
  <si>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</si>
  <si>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</si>
  <si>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</si>
  <si>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</si>
  <si>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</si>
  <si>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</si>
  <si>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</si>
  <si>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</si>
  <si>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</si>
  <si>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</si>
  <si>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</si>
  <si>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</si>
  <si>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</si>
  <si>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</si>
  <si>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</si>
  <si>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</si>
  <si>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</si>
  <si>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</si>
  <si>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</si>
  <si>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</si>
  <si>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</si>
  <si>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</si>
  <si>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</si>
  <si>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</si>
  <si>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</si>
  <si>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</si>
  <si>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</si>
  <si>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</si>
  <si>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</si>
  <si>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</si>
  <si>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</si>
  <si>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</si>
  <si>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Rafael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</si>
  <si>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</si>
  <si>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</si>
  <si>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</si>
  <si>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</si>
  <si>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</si>
  <si>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</si>
  <si>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</si>
  <si>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</si>
  <si>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</si>
  <si>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</si>
  <si>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</si>
  <si>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</si>
  <si>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</si>
  <si>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</si>
  <si>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</si>
  <si>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</si>
  <si>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</si>
  <si>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</si>
  <si>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</si>
  <si>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</si>
  <si>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</si>
  <si>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</si>
  <si>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</si>
  <si>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</si>
  <si>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</si>
  <si>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</si>
  <si>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</si>
  <si>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</si>
  <si>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</si>
  <si>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</si>
  <si>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</si>
  <si>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</si>
  <si>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</si>
  <si>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</si>
  <si>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</si>
  <si>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</si>
  <si>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</si>
  <si>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</si>
  <si>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</si>
  <si>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</si>
  <si>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</si>
  <si>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</si>
  <si>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</si>
  <si>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</si>
  <si>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</si>
  <si>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199ZRU</t>
  </si>
  <si>
    <t>ZMAN</t>
  </si>
  <si>
    <t>Antonio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</si>
  <si>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</si>
  <si>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</si>
  <si>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</si>
  <si>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</si>
  <si>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</si>
  <si>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</si>
  <si>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</si>
  <si>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</si>
  <si>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</si>
  <si>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</si>
  <si>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</si>
  <si>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</si>
  <si>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</si>
  <si>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</si>
  <si>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</si>
  <si>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</si>
  <si>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</si>
  <si>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</si>
  <si>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>Em intervalo para substituição de tampão em ponto de restição no km 162+800 em ZCT163 / 09h40 - 10h40</t>
  </si>
  <si>
    <t>ZMO-2</t>
  </si>
  <si>
    <t>ZMO2</t>
  </si>
  <si>
    <t>Renato</t>
  </si>
  <si>
    <t>Substituição de trilho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</si>
  <si>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</si>
  <si>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</si>
  <si>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</si>
  <si>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</si>
  <si>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</si>
  <si>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</si>
  <si>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</si>
  <si>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</si>
  <si>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</si>
  <si>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Descarga de 1 barra no km 244+040 (30min) e descarga de 1 barra no 244+620 (30min)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</si>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</sst>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08" activePane="topRight" state="frozen"/>
      <selection pane="topRight" activeCell="H221" sqref="H22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2" t="s">
        <v>977</v>
      </c>
      <c r="C1" s="233"/>
      <c r="D1" s="233"/>
      <c r="E1" s="3"/>
      <c r="F1" s="232" t="s">
        <v>978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39" t="s">
        <v>979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980</v>
      </c>
      <c r="BI1" s="245"/>
      <c r="BJ1" s="245"/>
      <c r="BK1" s="246"/>
      <c r="BL1" s="5"/>
      <c r="BM1" s="236" t="s">
        <v>981</v>
      </c>
      <c r="BN1" s="237"/>
      <c r="BO1" s="237"/>
      <c r="BP1" s="237"/>
      <c r="BQ1" s="237"/>
      <c r="BR1" s="237"/>
      <c r="BS1" s="238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9" t="s">
        <v>982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985</v>
      </c>
      <c r="AT2" s="240"/>
      <c r="AU2" s="240"/>
      <c r="AV2" s="240"/>
      <c r="AW2" s="240"/>
      <c r="AX2" s="240"/>
      <c r="AY2" s="243"/>
      <c r="AZ2" s="6"/>
      <c r="BA2" s="225" t="s">
        <v>986</v>
      </c>
      <c r="BB2" s="229"/>
      <c r="BC2" s="239" t="s">
        <v>983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25" t="s">
        <v>987</v>
      </c>
      <c r="AJ3" s="229"/>
      <c r="AK3" s="225" t="s">
        <v>988</v>
      </c>
      <c r="AL3" s="226"/>
      <c r="AM3" s="227"/>
      <c r="AN3" s="228"/>
      <c r="AO3" s="226"/>
      <c r="AP3" s="226"/>
      <c r="AQ3" s="229"/>
      <c r="AR3" s="67"/>
      <c r="AS3" s="230" t="s">
        <v>994</v>
      </c>
      <c r="AT3" s="231"/>
      <c r="AU3" s="230" t="s">
        <v>995</v>
      </c>
      <c r="AV3" s="231"/>
      <c r="AW3" s="230" t="s">
        <v>996</v>
      </c>
      <c r="AX3" s="231"/>
      <c r="AY3" s="67" t="s">
        <v>997</v>
      </c>
      <c r="AZ3" s="67"/>
      <c r="BA3" s="253"/>
      <c r="BB3" s="254"/>
      <c r="BC3" s="225" t="s">
        <v>990</v>
      </c>
      <c r="BD3" s="226"/>
      <c r="BE3" s="226"/>
      <c r="BF3" s="229"/>
      <c r="BG3" s="66"/>
      <c r="BH3" s="247"/>
      <c r="BI3" s="248"/>
      <c r="BJ3" s="248"/>
      <c r="BK3" s="249"/>
      <c r="BL3" s="66"/>
      <c r="BM3" s="236" t="s">
        <v>998</v>
      </c>
      <c r="BN3" s="237"/>
      <c r="BO3" s="237"/>
      <c r="BP3" s="238"/>
      <c r="BQ3" s="236" t="s">
        <v>800</v>
      </c>
      <c r="BR3" s="237"/>
      <c r="BS3" s="238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69" t="s">
        <v>1601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1423</v>
      </c>
      <c r="W6" s="195" t="s">
        <v>1602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1603</v>
      </c>
      <c r="BK6" s="20" t="s">
        <v>1604</v>
      </c>
      <c r="BL6" s="18"/>
      <c r="BM6" s="146" t="s">
        <v>498</v>
      </c>
      <c r="BN6" s="146" t="s">
        <v>517</v>
      </c>
      <c r="BO6" s="146" t="s">
        <v>580</v>
      </c>
      <c r="BP6" s="20" t="s">
        <v>1604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1527</v>
      </c>
      <c r="W7" s="119" t="s">
        <v>1521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1576</v>
      </c>
      <c r="BK7" s="19" t="s">
        <v>1577</v>
      </c>
      <c r="BL7" s="18"/>
      <c r="BM7" s="146" t="s">
        <v>507</v>
      </c>
      <c r="BN7" s="145" t="s">
        <v>522</v>
      </c>
      <c r="BO7" s="146" t="s">
        <v>595</v>
      </c>
      <c r="BP7" s="19" t="s">
        <v>1577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1448</v>
      </c>
      <c r="W8" s="119" t="s">
        <v>1449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1450</v>
      </c>
      <c r="BK8" s="19" t="s">
        <v>1451</v>
      </c>
      <c r="BL8" s="18"/>
      <c r="BM8" s="146" t="s">
        <v>501</v>
      </c>
      <c r="BN8" s="145" t="s">
        <v>529</v>
      </c>
      <c r="BO8" s="146" t="s">
        <v>639</v>
      </c>
      <c r="BP8" s="19" t="s">
        <v>1451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1452</v>
      </c>
      <c r="W9" s="119" t="s">
        <v>1453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1454</v>
      </c>
      <c r="BK9" s="19" t="s">
        <v>1455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1456</v>
      </c>
      <c r="W10" s="119" t="s">
        <v>1449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1457</v>
      </c>
      <c r="BK10" s="19" t="s">
        <v>1458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1459</v>
      </c>
      <c r="W11" s="119" t="s">
        <v>1460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1461</v>
      </c>
      <c r="BK11" s="20" t="s">
        <v>1461</v>
      </c>
      <c r="BL11" s="18"/>
      <c r="BM11" s="146" t="s">
        <v>498</v>
      </c>
      <c r="BN11" s="146" t="s">
        <v>527</v>
      </c>
      <c r="BO11" s="146" t="s">
        <v>604</v>
      </c>
      <c r="BP11" s="21" t="s">
        <v>1462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1463</v>
      </c>
      <c r="W12" s="119" t="s">
        <v>1453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1454</v>
      </c>
      <c r="BK12" s="19" t="s">
        <v>1455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1464</v>
      </c>
      <c r="W13" s="119" t="s">
        <v>1449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1450</v>
      </c>
      <c r="BK13" s="19" t="s">
        <v>1465</v>
      </c>
      <c r="BL13" s="18"/>
      <c r="BM13" s="146" t="s">
        <v>507</v>
      </c>
      <c r="BN13" s="145" t="s">
        <v>522</v>
      </c>
      <c r="BO13" s="146" t="s">
        <v>595</v>
      </c>
      <c r="BP13" s="170" t="s">
        <v>1466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1353</v>
      </c>
      <c r="I14" s="160" t="s">
        <v>1353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1354</v>
      </c>
      <c r="W14" s="119" t="s">
        <v>1355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1356</v>
      </c>
      <c r="BK14" s="19" t="s">
        <v>1357</v>
      </c>
      <c r="BL14" s="18"/>
      <c r="BM14" s="146" t="s">
        <v>511</v>
      </c>
      <c r="BN14" s="145" t="s">
        <v>511</v>
      </c>
      <c r="BO14" s="146" t="s">
        <v>511</v>
      </c>
      <c r="BP14" s="19" t="s">
        <v>1357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1211</v>
      </c>
      <c r="I15" s="120" t="s">
        <v>1211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1079</v>
      </c>
      <c r="W15" s="119" t="s">
        <v>1278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1279</v>
      </c>
      <c r="BK15" s="19" t="s">
        <v>1280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1263</v>
      </c>
      <c r="W16" s="119" t="s">
        <v>1264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1265</v>
      </c>
      <c r="BK16" s="19" t="s">
        <v>1266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1205</v>
      </c>
      <c r="N17" s="143" t="s">
        <v>1206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1207</v>
      </c>
      <c r="W17" s="119" t="s">
        <v>1208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1209</v>
      </c>
      <c r="BK17" s="20" t="s">
        <v>1210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1077</v>
      </c>
      <c r="N18" s="143" t="s">
        <v>1078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1079</v>
      </c>
      <c r="W18" s="119" t="s">
        <v>1080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1081</v>
      </c>
      <c r="BK18" s="19" t="s">
        <v>1081</v>
      </c>
      <c r="BL18" s="18"/>
      <c r="BM18" s="146" t="s">
        <v>497</v>
      </c>
      <c r="BN18" s="145" t="s">
        <v>526</v>
      </c>
      <c r="BO18" s="146" t="s">
        <v>583</v>
      </c>
      <c r="BP18" s="19" t="s">
        <v>1081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1082</v>
      </c>
      <c r="J19" s="119">
        <v>70</v>
      </c>
      <c r="K19" s="119">
        <v>104</v>
      </c>
      <c r="L19" s="119" t="s">
        <v>479</v>
      </c>
      <c r="M19" s="143" t="s">
        <v>1083</v>
      </c>
      <c r="N19" s="143" t="s">
        <v>1084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1079</v>
      </c>
      <c r="W19" s="119" t="s">
        <v>1085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1086</v>
      </c>
      <c r="BK19" s="19" t="s">
        <v>1087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1088</v>
      </c>
      <c r="J20" s="119">
        <v>70</v>
      </c>
      <c r="K20" s="119">
        <v>104</v>
      </c>
      <c r="L20" s="119" t="s">
        <v>479</v>
      </c>
      <c r="M20" s="143" t="s">
        <v>1089</v>
      </c>
      <c r="N20" s="143" t="s">
        <v>1090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1079</v>
      </c>
      <c r="W20" s="119" t="s">
        <v>1091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1092</v>
      </c>
      <c r="BK20" s="19" t="s">
        <v>1093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1527</v>
      </c>
      <c r="W21" s="119" t="s">
        <v>1521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1269</v>
      </c>
      <c r="BK21" s="19" t="s">
        <v>1478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1448</v>
      </c>
      <c r="W22" s="119" t="s">
        <v>1253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1269</v>
      </c>
      <c r="BK22" s="19" t="s">
        <v>1467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1452</v>
      </c>
      <c r="W23" s="119" t="s">
        <v>1253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1269</v>
      </c>
      <c r="BK23" s="19" t="s">
        <v>1468</v>
      </c>
      <c r="BL23" s="18"/>
      <c r="BM23" s="146" t="s">
        <v>501</v>
      </c>
      <c r="BN23" s="145" t="s">
        <v>529</v>
      </c>
      <c r="BO23" s="146" t="s">
        <v>591</v>
      </c>
      <c r="BP23" s="198" t="s">
        <v>1468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1469</v>
      </c>
      <c r="N24" s="143" t="s">
        <v>1470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1471</v>
      </c>
      <c r="W24" s="119" t="s">
        <v>1253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1269</v>
      </c>
      <c r="BK24" s="197" t="s">
        <v>1472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69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1459</v>
      </c>
      <c r="W25" s="119" t="s">
        <v>1473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1474</v>
      </c>
      <c r="BK25" s="19" t="s">
        <v>1474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1475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1476</v>
      </c>
      <c r="W26" s="119" t="s">
        <v>1477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1269</v>
      </c>
      <c r="BK26" s="19" t="s">
        <v>1478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1464</v>
      </c>
      <c r="W27" s="119" t="s">
        <v>1253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1269</v>
      </c>
      <c r="BK27" s="19" t="s">
        <v>1467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69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1421</v>
      </c>
      <c r="N28" s="143" t="s">
        <v>1422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1423</v>
      </c>
      <c r="W28" s="195" t="s">
        <v>1424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1425</v>
      </c>
      <c r="BK28" s="19" t="s">
        <v>1426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1353</v>
      </c>
      <c r="I29" s="160" t="s">
        <v>1353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1354</v>
      </c>
      <c r="W29" s="119" t="s">
        <v>1355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1358</v>
      </c>
      <c r="BK29" s="197" t="s">
        <v>1359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1281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1282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1104</v>
      </c>
      <c r="W30" s="119" t="s">
        <v>1283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1110</v>
      </c>
      <c r="BK30" s="197" t="s">
        <v>1284</v>
      </c>
      <c r="BL30" s="18"/>
      <c r="BM30" s="146" t="s">
        <v>505</v>
      </c>
      <c r="BN30" s="145" t="s">
        <v>505</v>
      </c>
      <c r="BO30" s="146" t="s">
        <v>505</v>
      </c>
      <c r="BP30" s="170" t="s">
        <v>1285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1211</v>
      </c>
      <c r="I31" s="120" t="s">
        <v>1211</v>
      </c>
      <c r="J31" s="119">
        <v>73</v>
      </c>
      <c r="K31" s="119">
        <v>338.68</v>
      </c>
      <c r="L31" s="119">
        <v>337.31099999999998</v>
      </c>
      <c r="M31" s="143" t="s">
        <v>1286</v>
      </c>
      <c r="N31" s="143" t="s">
        <v>1211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1079</v>
      </c>
      <c r="W31" s="119" t="s">
        <v>1278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1110</v>
      </c>
      <c r="BK31" s="197" t="s">
        <v>1287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1211</v>
      </c>
      <c r="J32" s="119">
        <v>73</v>
      </c>
      <c r="K32" s="119">
        <v>305</v>
      </c>
      <c r="L32" s="119" t="s">
        <v>479</v>
      </c>
      <c r="M32" s="143" t="s">
        <v>1212</v>
      </c>
      <c r="N32" s="143" t="s">
        <v>1213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1147</v>
      </c>
      <c r="W32" s="119" t="s">
        <v>1208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1110</v>
      </c>
      <c r="BK32" s="19" t="s">
        <v>1214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1169</v>
      </c>
      <c r="N33" s="143" t="s">
        <v>1170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1171</v>
      </c>
      <c r="W33" s="119" t="s">
        <v>1172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1173</v>
      </c>
      <c r="AN33" s="119" t="s">
        <v>1174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1175</v>
      </c>
      <c r="BK33" s="197" t="s">
        <v>1176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1605</v>
      </c>
      <c r="W34" s="119" t="s">
        <v>1606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1607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1578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1579</v>
      </c>
      <c r="W35" s="119" t="s">
        <v>1521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1099</v>
      </c>
      <c r="BK35" s="19" t="s">
        <v>1099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1527</v>
      </c>
      <c r="W36" s="119" t="s">
        <v>1521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1099</v>
      </c>
      <c r="BK36" s="19" t="s">
        <v>1099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69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1479</v>
      </c>
      <c r="W37" s="119" t="s">
        <v>1477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1480</v>
      </c>
      <c r="BK37" s="19" t="s">
        <v>1481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1448</v>
      </c>
      <c r="W38" s="119" t="s">
        <v>1477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1482</v>
      </c>
      <c r="BK38" s="197" t="s">
        <v>1483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1101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1484</v>
      </c>
      <c r="N39" s="143" t="s">
        <v>1101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1452</v>
      </c>
      <c r="W39" s="119" t="s">
        <v>1477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1485</v>
      </c>
      <c r="BK39" s="19" t="s">
        <v>1486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1487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1471</v>
      </c>
      <c r="W40" s="119" t="s">
        <v>1477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1488</v>
      </c>
      <c r="BK40" s="19" t="s">
        <v>1489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1490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1459</v>
      </c>
      <c r="W41" s="119" t="s">
        <v>1449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1491</v>
      </c>
      <c r="BK41" s="19" t="s">
        <v>1492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1101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1484</v>
      </c>
      <c r="N42" s="143" t="s">
        <v>1101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1476</v>
      </c>
      <c r="W42" s="119" t="s">
        <v>1477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1493</v>
      </c>
      <c r="BK42" s="19" t="s">
        <v>1486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1464</v>
      </c>
      <c r="W43" s="119" t="s">
        <v>1477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1494</v>
      </c>
      <c r="BK43" s="197" t="s">
        <v>1495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1409</v>
      </c>
      <c r="N44" s="143" t="s">
        <v>1410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1411</v>
      </c>
      <c r="W44" s="119" t="s">
        <v>1412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1413</v>
      </c>
      <c r="BK44" s="197" t="s">
        <v>1414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1392</v>
      </c>
      <c r="N45" s="143" t="s">
        <v>1393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1394</v>
      </c>
      <c r="W45" s="119" t="s">
        <v>1395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1099</v>
      </c>
      <c r="BK45" s="19" t="s">
        <v>1099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1396</v>
      </c>
      <c r="N46" s="143" t="s">
        <v>1397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1398</v>
      </c>
      <c r="W46" s="119" t="s">
        <v>1399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1099</v>
      </c>
      <c r="BK46" s="19" t="s">
        <v>1099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1353</v>
      </c>
      <c r="I47" s="120" t="s">
        <v>1353</v>
      </c>
      <c r="J47" s="119">
        <v>73</v>
      </c>
      <c r="K47" s="119">
        <v>156.6</v>
      </c>
      <c r="L47" s="119" t="s">
        <v>479</v>
      </c>
      <c r="M47" s="143" t="s">
        <v>1360</v>
      </c>
      <c r="N47" s="143" t="s">
        <v>1361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1354</v>
      </c>
      <c r="W47" s="195" t="s">
        <v>1362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1363</v>
      </c>
      <c r="BK47" s="197" t="s">
        <v>1364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1365</v>
      </c>
      <c r="W48" s="119" t="s">
        <v>1366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1367</v>
      </c>
      <c r="BK48" s="19" t="s">
        <v>1368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1369</v>
      </c>
      <c r="W49" s="119" t="s">
        <v>1370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1371</v>
      </c>
      <c r="BK49" s="197" t="s">
        <v>1372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1079</v>
      </c>
      <c r="W50" s="119" t="s">
        <v>1278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1288</v>
      </c>
      <c r="BK50" s="20" t="s">
        <v>1288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1211</v>
      </c>
      <c r="I51" s="120" t="s">
        <v>1221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1079</v>
      </c>
      <c r="W51" s="119" t="s">
        <v>1289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1290</v>
      </c>
      <c r="AN51" s="119" t="s">
        <v>1291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1292</v>
      </c>
      <c r="BK51" s="19" t="s">
        <v>1293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1215</v>
      </c>
      <c r="J52" s="119">
        <v>73</v>
      </c>
      <c r="K52" s="143">
        <v>306.72899999999998</v>
      </c>
      <c r="L52" s="119">
        <v>439</v>
      </c>
      <c r="M52" s="143" t="s">
        <v>1216</v>
      </c>
      <c r="N52" s="143" t="s">
        <v>1217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1207</v>
      </c>
      <c r="W52" s="119" t="s">
        <v>1218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1215</v>
      </c>
      <c r="AM52" s="119" t="s">
        <v>1219</v>
      </c>
      <c r="AN52" s="119" t="s">
        <v>1219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1220</v>
      </c>
      <c r="BK52" s="19" t="s">
        <v>1220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1094</v>
      </c>
      <c r="J53" s="119">
        <v>73</v>
      </c>
      <c r="K53" s="143">
        <v>306.72899999999998</v>
      </c>
      <c r="L53" s="119" t="s">
        <v>479</v>
      </c>
      <c r="M53" s="143" t="s">
        <v>1095</v>
      </c>
      <c r="N53" s="143" t="s">
        <v>1096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1097</v>
      </c>
      <c r="W53" s="119" t="s">
        <v>1098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1099</v>
      </c>
      <c r="BK53" s="19" t="s">
        <v>1099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1487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1471</v>
      </c>
      <c r="W54" s="119" t="s">
        <v>1496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1497</v>
      </c>
      <c r="BK54" s="19" t="s">
        <v>1498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1490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1459</v>
      </c>
      <c r="W55" s="119" t="s">
        <v>1499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1500</v>
      </c>
      <c r="BK55" s="19" t="s">
        <v>1501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1101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1484</v>
      </c>
      <c r="N56" s="143" t="s">
        <v>1101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1476</v>
      </c>
      <c r="W56" s="119" t="s">
        <v>1502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1497</v>
      </c>
      <c r="BK56" s="19" t="s">
        <v>1503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1221</v>
      </c>
      <c r="J57" s="143">
        <v>73</v>
      </c>
      <c r="K57" s="143">
        <v>439</v>
      </c>
      <c r="L57" s="119" t="s">
        <v>479</v>
      </c>
      <c r="M57" s="143" t="s">
        <v>1222</v>
      </c>
      <c r="N57" s="143" t="s">
        <v>1223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1207</v>
      </c>
      <c r="W57" s="119" t="s">
        <v>1224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1225</v>
      </c>
      <c r="BK57" s="209" t="s">
        <v>1226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1227</v>
      </c>
      <c r="N58" s="143" t="s">
        <v>1228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1229</v>
      </c>
      <c r="W58" s="119" t="s">
        <v>1224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1230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1100</v>
      </c>
      <c r="I59" s="120" t="s">
        <v>1101</v>
      </c>
      <c r="J59" s="119">
        <v>73</v>
      </c>
      <c r="K59" s="119">
        <v>192</v>
      </c>
      <c r="L59" s="119" t="s">
        <v>479</v>
      </c>
      <c r="M59" s="143" t="s">
        <v>1102</v>
      </c>
      <c r="N59" s="143" t="s">
        <v>1103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1104</v>
      </c>
      <c r="W59" s="119" t="s">
        <v>1105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1106</v>
      </c>
      <c r="BK59" s="19" t="s">
        <v>1106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1101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1101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1471</v>
      </c>
      <c r="W60" s="119" t="s">
        <v>1504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1269</v>
      </c>
      <c r="BK60" s="19" t="s">
        <v>1505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1459</v>
      </c>
      <c r="W61" s="119" t="s">
        <v>1460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1269</v>
      </c>
      <c r="BK61" s="19" t="s">
        <v>1506</v>
      </c>
      <c r="BL61" s="18"/>
      <c r="BM61" s="146" t="s">
        <v>511</v>
      </c>
      <c r="BN61" s="146" t="s">
        <v>511</v>
      </c>
      <c r="BO61" s="146" t="s">
        <v>511</v>
      </c>
      <c r="BP61" s="170" t="s">
        <v>1507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1101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1101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1310</v>
      </c>
      <c r="W62" s="119" t="s">
        <v>1504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1508</v>
      </c>
      <c r="BK62" s="19" t="s">
        <v>1505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1464</v>
      </c>
      <c r="W63" s="119" t="s">
        <v>1477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1269</v>
      </c>
      <c r="BK63" s="19" t="s">
        <v>1509</v>
      </c>
      <c r="BL63" s="18"/>
      <c r="BM63" s="146" t="s">
        <v>501</v>
      </c>
      <c r="BN63" s="145" t="s">
        <v>529</v>
      </c>
      <c r="BO63" s="146" t="s">
        <v>639</v>
      </c>
      <c r="BP63" s="19" t="s">
        <v>1510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1387</v>
      </c>
      <c r="W64" s="119" t="s">
        <v>1388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1389</v>
      </c>
      <c r="BK64" s="19" t="s">
        <v>1389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1101</v>
      </c>
      <c r="I65" s="120" t="s">
        <v>1101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1104</v>
      </c>
      <c r="W65" s="119" t="s">
        <v>1294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1295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1227</v>
      </c>
      <c r="N66" s="143" t="s">
        <v>1228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1229</v>
      </c>
      <c r="W66" s="119" t="s">
        <v>1224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1110</v>
      </c>
      <c r="BK66" s="19" t="s">
        <v>1231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1113</v>
      </c>
      <c r="N67" s="143" t="s">
        <v>1114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1147</v>
      </c>
      <c r="W67" s="119" t="s">
        <v>1177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1178</v>
      </c>
      <c r="BK67" s="19" t="s">
        <v>1178</v>
      </c>
      <c r="BL67" s="18"/>
      <c r="BM67" s="146" t="s">
        <v>508</v>
      </c>
      <c r="BN67" s="145" t="s">
        <v>0</v>
      </c>
      <c r="BO67" s="146" t="s">
        <v>597</v>
      </c>
      <c r="BP67" s="170" t="s">
        <v>1179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1100</v>
      </c>
      <c r="I68" s="120" t="s">
        <v>1101</v>
      </c>
      <c r="J68" s="119">
        <v>73</v>
      </c>
      <c r="K68" s="119">
        <v>192</v>
      </c>
      <c r="L68" s="119" t="s">
        <v>479</v>
      </c>
      <c r="M68" s="143" t="s">
        <v>1102</v>
      </c>
      <c r="N68" s="143" t="s">
        <v>1103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1104</v>
      </c>
      <c r="W68" s="119" t="s">
        <v>1107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1108</v>
      </c>
      <c r="AN68" s="119" t="s">
        <v>1109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1110</v>
      </c>
      <c r="BK68" s="19" t="s">
        <v>1111</v>
      </c>
      <c r="BL68" s="18"/>
      <c r="BM68" s="146" t="s">
        <v>501</v>
      </c>
      <c r="BN68" s="145" t="s">
        <v>529</v>
      </c>
      <c r="BO68" s="146" t="s">
        <v>580</v>
      </c>
      <c r="BP68" s="170" t="s">
        <v>1112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1527</v>
      </c>
      <c r="W69" s="119" t="s">
        <v>1521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1267</v>
      </c>
      <c r="BK69" s="19" t="s">
        <v>1580</v>
      </c>
      <c r="BL69" s="18"/>
      <c r="BM69" s="146" t="s">
        <v>501</v>
      </c>
      <c r="BN69" s="145" t="s">
        <v>529</v>
      </c>
      <c r="BO69" s="146" t="s">
        <v>591</v>
      </c>
      <c r="BP69" s="19" t="s">
        <v>1580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1101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1484</v>
      </c>
      <c r="N70" s="143" t="s">
        <v>1101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1452</v>
      </c>
      <c r="W70" s="119" t="s">
        <v>1511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1267</v>
      </c>
      <c r="BK70" s="19" t="s">
        <v>1512</v>
      </c>
      <c r="BL70" s="18"/>
      <c r="BM70" s="146" t="s">
        <v>511</v>
      </c>
      <c r="BN70" s="146" t="s">
        <v>511</v>
      </c>
      <c r="BO70" s="146" t="s">
        <v>511</v>
      </c>
      <c r="BP70" s="170" t="s">
        <v>1512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1487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1471</v>
      </c>
      <c r="W71" s="119" t="s">
        <v>1513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1267</v>
      </c>
      <c r="BK71" s="170" t="s">
        <v>1512</v>
      </c>
      <c r="BL71" s="18"/>
      <c r="BM71" s="146" t="s">
        <v>511</v>
      </c>
      <c r="BN71" s="146" t="s">
        <v>511</v>
      </c>
      <c r="BO71" s="146" t="s">
        <v>511</v>
      </c>
      <c r="BP71" s="170" t="s">
        <v>1512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1514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1459</v>
      </c>
      <c r="W72" s="119" t="s">
        <v>1460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1515</v>
      </c>
      <c r="BK72" s="19" t="s">
        <v>1516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1101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1484</v>
      </c>
      <c r="N73" s="143" t="s">
        <v>1101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1476</v>
      </c>
      <c r="W73" s="119" t="s">
        <v>1511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1267</v>
      </c>
      <c r="BK73" s="170" t="s">
        <v>1512</v>
      </c>
      <c r="BL73" s="18"/>
      <c r="BM73" s="146" t="s">
        <v>511</v>
      </c>
      <c r="BN73" s="146" t="s">
        <v>511</v>
      </c>
      <c r="BO73" s="146" t="s">
        <v>511</v>
      </c>
      <c r="BP73" s="170" t="s">
        <v>1512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1427</v>
      </c>
      <c r="W74" s="119" t="s">
        <v>1428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1429</v>
      </c>
      <c r="BK74" s="19" t="s">
        <v>1298</v>
      </c>
      <c r="BL74" s="18"/>
      <c r="BM74" s="146" t="s">
        <v>511</v>
      </c>
      <c r="BN74" s="146" t="s">
        <v>511</v>
      </c>
      <c r="BO74" s="146" t="s">
        <v>511</v>
      </c>
      <c r="BP74" s="19" t="s">
        <v>1298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1427</v>
      </c>
      <c r="W75" s="119" t="s">
        <v>1430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1429</v>
      </c>
      <c r="BK75" s="19" t="s">
        <v>1298</v>
      </c>
      <c r="BL75" s="18"/>
      <c r="BM75" s="146" t="s">
        <v>511</v>
      </c>
      <c r="BN75" s="146" t="s">
        <v>511</v>
      </c>
      <c r="BO75" s="146" t="s">
        <v>511</v>
      </c>
      <c r="BP75" s="19" t="s">
        <v>1298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1392</v>
      </c>
      <c r="N76" s="143" t="s">
        <v>1393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1394</v>
      </c>
      <c r="W76" s="119" t="s">
        <v>1395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1267</v>
      </c>
      <c r="BK76" s="19" t="s">
        <v>1400</v>
      </c>
      <c r="BL76" s="18"/>
      <c r="BM76" s="146" t="s">
        <v>501</v>
      </c>
      <c r="BN76" s="145" t="s">
        <v>520</v>
      </c>
      <c r="BO76" s="146" t="s">
        <v>590</v>
      </c>
      <c r="BP76" s="19" t="s">
        <v>1400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1401</v>
      </c>
      <c r="N77" s="143" t="s">
        <v>1402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1398</v>
      </c>
      <c r="W77" s="119" t="s">
        <v>1403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1267</v>
      </c>
      <c r="BK77" s="19" t="s">
        <v>1404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1353</v>
      </c>
      <c r="I78" s="120" t="s">
        <v>1353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1354</v>
      </c>
      <c r="W78" s="195" t="s">
        <v>1373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1086</v>
      </c>
      <c r="BK78" s="19" t="s">
        <v>1374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1310</v>
      </c>
      <c r="W79" s="119" t="s">
        <v>1375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1267</v>
      </c>
      <c r="BK79" s="19" t="s">
        <v>1376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1334</v>
      </c>
      <c r="W80" s="119" t="s">
        <v>1345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1267</v>
      </c>
      <c r="BK80" s="20" t="s">
        <v>1346</v>
      </c>
      <c r="BL80" s="18"/>
      <c r="BM80" s="146" t="s">
        <v>503</v>
      </c>
      <c r="BN80" s="146" t="s">
        <v>529</v>
      </c>
      <c r="BO80" s="146" t="s">
        <v>580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1336</v>
      </c>
      <c r="I81" s="120" t="s">
        <v>1336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1334</v>
      </c>
      <c r="W81" s="195" t="s">
        <v>1337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1338</v>
      </c>
      <c r="BK81" s="20" t="s">
        <v>1072</v>
      </c>
      <c r="BL81" s="18"/>
      <c r="BM81" s="146" t="s">
        <v>511</v>
      </c>
      <c r="BN81" s="146" t="s">
        <v>511</v>
      </c>
      <c r="BO81" s="146" t="s">
        <v>511</v>
      </c>
      <c r="BP81" s="20" t="s">
        <v>1072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1079</v>
      </c>
      <c r="W82" s="195" t="s">
        <v>1296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1297</v>
      </c>
      <c r="BK82" s="19" t="s">
        <v>1298</v>
      </c>
      <c r="BL82" s="18"/>
      <c r="BM82" s="146" t="s">
        <v>511</v>
      </c>
      <c r="BN82" s="146" t="s">
        <v>511</v>
      </c>
      <c r="BO82" s="146" t="s">
        <v>511</v>
      </c>
      <c r="BP82" s="19" t="s">
        <v>1298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1079</v>
      </c>
      <c r="W83" s="119" t="s">
        <v>1299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1297</v>
      </c>
      <c r="BK83" s="19" t="s">
        <v>1298</v>
      </c>
      <c r="BL83" s="18"/>
      <c r="BM83" s="146" t="s">
        <v>511</v>
      </c>
      <c r="BN83" s="146" t="s">
        <v>511</v>
      </c>
      <c r="BO83" s="146" t="s">
        <v>511</v>
      </c>
      <c r="BP83" s="19" t="s">
        <v>1298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1079</v>
      </c>
      <c r="W84" s="119" t="s">
        <v>1300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1300</v>
      </c>
      <c r="BK84" s="19" t="s">
        <v>1300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1263</v>
      </c>
      <c r="W85" s="119" t="s">
        <v>1264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1267</v>
      </c>
      <c r="BK85" s="19" t="s">
        <v>1268</v>
      </c>
      <c r="BL85" s="18"/>
      <c r="BM85" s="146" t="s">
        <v>501</v>
      </c>
      <c r="BN85" s="145" t="s">
        <v>529</v>
      </c>
      <c r="BO85" s="146" t="s">
        <v>580</v>
      </c>
      <c r="BP85" s="19" t="s">
        <v>1268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1070</v>
      </c>
      <c r="W86" s="119" t="s">
        <v>1071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1072</v>
      </c>
      <c r="BK86" s="20" t="s">
        <v>1072</v>
      </c>
      <c r="BL86" s="18"/>
      <c r="BM86" s="146" t="s">
        <v>500</v>
      </c>
      <c r="BN86" s="145" t="s">
        <v>519</v>
      </c>
      <c r="BO86" s="146" t="s">
        <v>627</v>
      </c>
      <c r="BP86" s="19" t="s">
        <v>1073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1527</v>
      </c>
      <c r="W87" s="119" t="s">
        <v>1581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1269</v>
      </c>
      <c r="BK87" s="19" t="s">
        <v>1530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1101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1484</v>
      </c>
      <c r="N88" s="143" t="s">
        <v>1101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1452</v>
      </c>
      <c r="W88" s="119" t="s">
        <v>1347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1517</v>
      </c>
      <c r="BK88" s="19" t="s">
        <v>1518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1101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1484</v>
      </c>
      <c r="N89" s="143" t="s">
        <v>1101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1471</v>
      </c>
      <c r="W89" s="119" t="s">
        <v>1347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1517</v>
      </c>
      <c r="BK89" s="19" t="s">
        <v>1518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1519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1459</v>
      </c>
      <c r="W90" s="119" t="s">
        <v>1347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1517</v>
      </c>
      <c r="BK90" s="197" t="s">
        <v>1520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1101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1484</v>
      </c>
      <c r="N91" s="143" t="s">
        <v>1101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1476</v>
      </c>
      <c r="W91" s="119" t="s">
        <v>1347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1517</v>
      </c>
      <c r="BK91" s="19" t="s">
        <v>1518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1464</v>
      </c>
      <c r="W92" s="119" t="s">
        <v>1521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1464</v>
      </c>
      <c r="BG92" s="18"/>
      <c r="BH92" s="19">
        <v>0</v>
      </c>
      <c r="BI92" s="19"/>
      <c r="BJ92" s="19" t="s">
        <v>1517</v>
      </c>
      <c r="BK92" s="20" t="s">
        <v>1522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1427</v>
      </c>
      <c r="W93" s="119" t="s">
        <v>1431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1427</v>
      </c>
      <c r="W94" s="119" t="s">
        <v>1430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1377</v>
      </c>
      <c r="N95" s="143" t="s">
        <v>1378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1354</v>
      </c>
      <c r="W95" s="195" t="s">
        <v>1379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1110</v>
      </c>
      <c r="BK95" s="19" t="s">
        <v>1380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1334</v>
      </c>
      <c r="W96" s="119" t="s">
        <v>1347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1336</v>
      </c>
      <c r="I97" s="120" t="s">
        <v>1336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1334</v>
      </c>
      <c r="W97" s="195" t="s">
        <v>1337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1301</v>
      </c>
      <c r="I98" s="120" t="s">
        <v>1301</v>
      </c>
      <c r="J98" s="119">
        <v>73</v>
      </c>
      <c r="K98" s="119">
        <v>373.55880000000002</v>
      </c>
      <c r="L98" s="119" t="s">
        <v>479</v>
      </c>
      <c r="M98" s="143" t="s">
        <v>1302</v>
      </c>
      <c r="N98" s="143" t="s">
        <v>1303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1079</v>
      </c>
      <c r="W98" s="119" t="s">
        <v>1304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1305</v>
      </c>
      <c r="BK98" s="19" t="s">
        <v>1306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1263</v>
      </c>
      <c r="W99" s="119" t="s">
        <v>1264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1269</v>
      </c>
      <c r="BK99" s="197" t="s">
        <v>1270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1232</v>
      </c>
      <c r="N100" s="143" t="s">
        <v>1233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1147</v>
      </c>
      <c r="W100" s="119" t="s">
        <v>1234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1235</v>
      </c>
      <c r="BK100" s="19" t="s">
        <v>1236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1180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1181</v>
      </c>
      <c r="N101" s="143" t="s">
        <v>1182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1183</v>
      </c>
      <c r="W101" s="119" t="s">
        <v>1184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1185</v>
      </c>
      <c r="BK101" s="19" t="s">
        <v>1185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1185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1464</v>
      </c>
      <c r="W102" s="119" t="s">
        <v>1581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1269</v>
      </c>
      <c r="BK102" s="19" t="s">
        <v>1528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1101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1484</v>
      </c>
      <c r="N103" s="119" t="s">
        <v>1101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1452</v>
      </c>
      <c r="W103" s="119" t="s">
        <v>1348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1269</v>
      </c>
      <c r="BK103" s="19" t="s">
        <v>1523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1101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1484</v>
      </c>
      <c r="N104" s="119" t="s">
        <v>1101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1471</v>
      </c>
      <c r="W104" s="119" t="s">
        <v>1348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1269</v>
      </c>
      <c r="BK104" s="19" t="s">
        <v>1523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1519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1459</v>
      </c>
      <c r="W105" s="119" t="s">
        <v>1348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1269</v>
      </c>
      <c r="BK105" s="19" t="s">
        <v>1524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1101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1484</v>
      </c>
      <c r="N106" s="119" t="s">
        <v>1101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1476</v>
      </c>
      <c r="W106" s="119" t="s">
        <v>1348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1525</v>
      </c>
      <c r="BK106" s="19" t="s">
        <v>1525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1525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1526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1527</v>
      </c>
      <c r="W107" s="119" t="s">
        <v>1348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1269</v>
      </c>
      <c r="BK107" s="19" t="s">
        <v>1528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1334</v>
      </c>
      <c r="W108" s="119" t="s">
        <v>1348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1349</v>
      </c>
      <c r="BK108" s="19" t="s">
        <v>1349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1334</v>
      </c>
      <c r="W109" s="119" t="s">
        <v>1348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1349</v>
      </c>
      <c r="BK109" s="19" t="s">
        <v>1349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1336</v>
      </c>
      <c r="I110" s="120" t="s">
        <v>1336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1334</v>
      </c>
      <c r="W110" s="195" t="s">
        <v>1340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1341</v>
      </c>
      <c r="BK110" s="198" t="s">
        <v>1342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1301</v>
      </c>
      <c r="I111" s="120" t="s">
        <v>1301</v>
      </c>
      <c r="J111" s="119">
        <v>73</v>
      </c>
      <c r="K111" s="119">
        <v>373.55880000000002</v>
      </c>
      <c r="L111" s="119" t="s">
        <v>479</v>
      </c>
      <c r="M111" s="119" t="s">
        <v>1302</v>
      </c>
      <c r="N111" s="119" t="s">
        <v>1303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1079</v>
      </c>
      <c r="W111" s="119" t="s">
        <v>1304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1307</v>
      </c>
      <c r="BK111" s="19" t="s">
        <v>1308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1232</v>
      </c>
      <c r="N112" s="119" t="s">
        <v>1233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1147</v>
      </c>
      <c r="W112" s="119" t="s">
        <v>1234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1237</v>
      </c>
      <c r="BK112" s="19" t="s">
        <v>1238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1113</v>
      </c>
      <c r="N113" s="119" t="s">
        <v>1114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1115</v>
      </c>
      <c r="W113" s="119" t="s">
        <v>1116</v>
      </c>
      <c r="X113" s="118" t="s">
        <v>481</v>
      </c>
      <c r="Y113" s="145" t="s">
        <v>484</v>
      </c>
      <c r="Z113" s="118"/>
      <c r="AA113" s="195" t="s">
        <v>1117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1118</v>
      </c>
      <c r="BK113" s="197" t="s">
        <v>1119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1527</v>
      </c>
      <c r="W114" s="119" t="s">
        <v>1521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1269</v>
      </c>
      <c r="BK114" s="19" t="s">
        <v>1582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1529</v>
      </c>
      <c r="W115" s="119" t="s">
        <v>1348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1269</v>
      </c>
      <c r="BK115" s="19" t="s">
        <v>1530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1101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1484</v>
      </c>
      <c r="N116" s="119" t="s">
        <v>1101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1452</v>
      </c>
      <c r="W116" s="119" t="s">
        <v>1348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1531</v>
      </c>
      <c r="BK116" s="19" t="s">
        <v>1531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1101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1484</v>
      </c>
      <c r="N117" s="119" t="s">
        <v>1101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1471</v>
      </c>
      <c r="W117" s="119" t="s">
        <v>1348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1269</v>
      </c>
      <c r="BK117" s="19" t="s">
        <v>1532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1459</v>
      </c>
      <c r="W118" s="119" t="s">
        <v>1348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1533</v>
      </c>
      <c r="BK118" s="197" t="s">
        <v>1534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1535</v>
      </c>
      <c r="N119" s="143" t="s">
        <v>1536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1464</v>
      </c>
      <c r="W119" s="119" t="s">
        <v>1537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1269</v>
      </c>
      <c r="BK119" s="19" t="s">
        <v>1538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1301</v>
      </c>
      <c r="I120" s="120" t="s">
        <v>1301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1079</v>
      </c>
      <c r="W120" s="119" t="s">
        <v>1278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1309</v>
      </c>
      <c r="BK120" s="19" t="s">
        <v>1309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69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1310</v>
      </c>
      <c r="W121" s="119" t="s">
        <v>1311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1269</v>
      </c>
      <c r="BK121" s="19" t="s">
        <v>1312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1312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1255</v>
      </c>
      <c r="W122" s="119" t="s">
        <v>1256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1257</v>
      </c>
      <c r="BK122" s="197" t="s">
        <v>1258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1232</v>
      </c>
      <c r="N123" s="119" t="s">
        <v>1233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1147</v>
      </c>
      <c r="W123" s="119" t="s">
        <v>1234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1239</v>
      </c>
      <c r="BK123" s="19" t="s">
        <v>1239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1088</v>
      </c>
      <c r="I124" s="120" t="s">
        <v>1082</v>
      </c>
      <c r="J124" s="119">
        <v>70</v>
      </c>
      <c r="K124" s="119">
        <v>134.05600000000001</v>
      </c>
      <c r="L124" s="119" t="s">
        <v>479</v>
      </c>
      <c r="M124" s="143" t="s">
        <v>1120</v>
      </c>
      <c r="N124" s="143" t="s">
        <v>1121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1079</v>
      </c>
      <c r="W124" s="119" t="s">
        <v>1098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1122</v>
      </c>
      <c r="BK124" s="19" t="s">
        <v>1123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1124</v>
      </c>
      <c r="N125" s="143" t="s">
        <v>1125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1115</v>
      </c>
      <c r="W125" s="119" t="s">
        <v>1098</v>
      </c>
      <c r="X125" s="118" t="s">
        <v>481</v>
      </c>
      <c r="Y125" s="145" t="s">
        <v>484</v>
      </c>
      <c r="Z125" s="118"/>
      <c r="AA125" s="119" t="s">
        <v>1126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1127</v>
      </c>
      <c r="BK125" s="19" t="s">
        <v>1128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1101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1484</v>
      </c>
      <c r="N126" s="119" t="s">
        <v>1101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1452</v>
      </c>
      <c r="W126" s="119" t="s">
        <v>1348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1539</v>
      </c>
      <c r="BK126" s="19" t="s">
        <v>1539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1539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1101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1484</v>
      </c>
      <c r="N127" s="119" t="s">
        <v>1101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1471</v>
      </c>
      <c r="W127" s="119" t="s">
        <v>1348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1539</v>
      </c>
      <c r="BK127" s="19" t="s">
        <v>1539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1539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1459</v>
      </c>
      <c r="W128" s="119" t="s">
        <v>1348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1540</v>
      </c>
      <c r="BK128" s="19" t="s">
        <v>1540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1540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1301</v>
      </c>
      <c r="I129" s="120" t="s">
        <v>1301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1313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1079</v>
      </c>
      <c r="W129" s="119" t="s">
        <v>1278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1314</v>
      </c>
      <c r="BK129" s="19" t="s">
        <v>1314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1314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1255</v>
      </c>
      <c r="W130" s="119" t="s">
        <v>1259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1260</v>
      </c>
      <c r="BK130" s="19" t="s">
        <v>1260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1260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1232</v>
      </c>
      <c r="N131" s="119" t="s">
        <v>1233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1147</v>
      </c>
      <c r="W131" s="119" t="s">
        <v>1234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1240</v>
      </c>
      <c r="BK131" s="170" t="s">
        <v>1240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1240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1301</v>
      </c>
      <c r="I132" s="120" t="s">
        <v>1301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1313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1079</v>
      </c>
      <c r="W132" s="119" t="s">
        <v>1278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1315</v>
      </c>
      <c r="BK132" s="19" t="s">
        <v>1316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1316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1232</v>
      </c>
      <c r="N133" s="119" t="s">
        <v>1233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1147</v>
      </c>
      <c r="W133" s="119" t="s">
        <v>1234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1241</v>
      </c>
      <c r="BK133" s="19" t="s">
        <v>1242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1242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1452</v>
      </c>
      <c r="W134" s="119" t="s">
        <v>1348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1541</v>
      </c>
      <c r="BK134" s="19" t="s">
        <v>1542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1542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1471</v>
      </c>
      <c r="W135" s="119" t="s">
        <v>1348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1541</v>
      </c>
      <c r="BK135" s="19" t="s">
        <v>1543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1543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1459</v>
      </c>
      <c r="W136" s="119" t="s">
        <v>1348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1541</v>
      </c>
      <c r="BK136" s="19" t="s">
        <v>1544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1544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1464</v>
      </c>
      <c r="W137" s="119" t="s">
        <v>1348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1541</v>
      </c>
      <c r="BK137" s="19" t="s">
        <v>1545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1545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1136</v>
      </c>
      <c r="I138" s="120" t="s">
        <v>1136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1427</v>
      </c>
      <c r="W138" s="119" t="s">
        <v>1432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1433</v>
      </c>
      <c r="BK138" s="19" t="s">
        <v>1434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1434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1136</v>
      </c>
      <c r="I139" s="120" t="s">
        <v>1136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1427</v>
      </c>
      <c r="W139" s="119" t="s">
        <v>1435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1433</v>
      </c>
      <c r="BK139" s="19" t="s">
        <v>1434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1434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1301</v>
      </c>
      <c r="I140" s="120" t="s">
        <v>1301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1317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1079</v>
      </c>
      <c r="W140" s="119" t="s">
        <v>1278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1318</v>
      </c>
      <c r="BK140" s="19" t="s">
        <v>1319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1320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1255</v>
      </c>
      <c r="W141" s="119" t="s">
        <v>1259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1261</v>
      </c>
      <c r="BK141" s="19" t="s">
        <v>1262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1232</v>
      </c>
      <c r="N142" s="119" t="s">
        <v>1233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1147</v>
      </c>
      <c r="W142" s="119" t="s">
        <v>1234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1134</v>
      </c>
      <c r="BK142" s="19" t="s">
        <v>1243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1243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1186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1113</v>
      </c>
      <c r="N143" s="119" t="s">
        <v>1114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1171</v>
      </c>
      <c r="W143" s="119" t="s">
        <v>1187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1188</v>
      </c>
      <c r="BK143" s="214" t="s">
        <v>1189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1129</v>
      </c>
      <c r="J144" s="119">
        <v>42</v>
      </c>
      <c r="K144" s="119">
        <v>251</v>
      </c>
      <c r="L144" s="119" t="s">
        <v>479</v>
      </c>
      <c r="M144" s="143" t="s">
        <v>1130</v>
      </c>
      <c r="N144" s="143" t="s">
        <v>1131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1132</v>
      </c>
      <c r="W144" s="119" t="s">
        <v>1133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1134</v>
      </c>
      <c r="BK144" s="19" t="s">
        <v>1135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1135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1136</v>
      </c>
      <c r="J145" s="119">
        <v>42</v>
      </c>
      <c r="K145" s="119">
        <v>251</v>
      </c>
      <c r="L145" s="119" t="s">
        <v>479</v>
      </c>
      <c r="M145" s="143" t="s">
        <v>1137</v>
      </c>
      <c r="N145" s="143" t="s">
        <v>1138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1079</v>
      </c>
      <c r="W145" s="119" t="s">
        <v>1098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1139</v>
      </c>
      <c r="BK145" s="19" t="s">
        <v>1140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1140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1124</v>
      </c>
      <c r="N146" s="143" t="s">
        <v>1125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1115</v>
      </c>
      <c r="W146" s="119" t="s">
        <v>1098</v>
      </c>
      <c r="X146" s="118" t="s">
        <v>481</v>
      </c>
      <c r="Y146" s="145" t="s">
        <v>484</v>
      </c>
      <c r="Z146" s="118" t="s">
        <v>487</v>
      </c>
      <c r="AA146" s="119" t="s">
        <v>1126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1134</v>
      </c>
      <c r="BK146" s="19" t="s">
        <v>1141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1141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1142</v>
      </c>
      <c r="N147" s="143" t="s">
        <v>1143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1144</v>
      </c>
      <c r="W147" s="119" t="s">
        <v>1098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1145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1074</v>
      </c>
      <c r="W148" s="119" t="s">
        <v>1599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1600</v>
      </c>
      <c r="BK148" s="19" t="s">
        <v>1076</v>
      </c>
      <c r="BL148" s="18"/>
      <c r="BM148" s="146" t="s">
        <v>500</v>
      </c>
      <c r="BN148" s="145" t="s">
        <v>528</v>
      </c>
      <c r="BO148" s="146" t="s">
        <v>589</v>
      </c>
      <c r="BP148" s="271" t="s">
        <v>1076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1546</v>
      </c>
      <c r="W149" s="119" t="s">
        <v>1253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1272</v>
      </c>
      <c r="BK149" s="19" t="s">
        <v>1547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1464</v>
      </c>
      <c r="W150" s="119" t="s">
        <v>1253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1272</v>
      </c>
      <c r="BK150" s="19" t="s">
        <v>1548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1548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1529</v>
      </c>
      <c r="W151" s="119" t="s">
        <v>1253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1549</v>
      </c>
      <c r="BK151" s="19" t="s">
        <v>1550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1550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1551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1552</v>
      </c>
      <c r="W152" s="119" t="s">
        <v>1253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1553</v>
      </c>
      <c r="BK152" s="19" t="s">
        <v>1554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1554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1427</v>
      </c>
      <c r="W153" s="119" t="s">
        <v>1431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1436</v>
      </c>
      <c r="BK153" s="19" t="s">
        <v>1076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1076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1352</v>
      </c>
      <c r="W154" s="119" t="s">
        <v>1381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1382</v>
      </c>
      <c r="BK154" s="19" t="s">
        <v>1383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1252</v>
      </c>
      <c r="W155" s="119" t="s">
        <v>1381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1382</v>
      </c>
      <c r="BK155" s="19" t="s">
        <v>1383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1301</v>
      </c>
      <c r="I156" s="120" t="s">
        <v>1301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1317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1079</v>
      </c>
      <c r="W156" s="119" t="s">
        <v>1278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1321</v>
      </c>
      <c r="BK156" s="19" t="s">
        <v>1322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1323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1079</v>
      </c>
      <c r="W157" s="195" t="s">
        <v>1296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1134</v>
      </c>
      <c r="BK157" s="19" t="s">
        <v>1076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1076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1263</v>
      </c>
      <c r="W158" s="119" t="s">
        <v>1271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1272</v>
      </c>
      <c r="BK158" s="19" t="s">
        <v>1273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1232</v>
      </c>
      <c r="N159" s="119" t="s">
        <v>1233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1147</v>
      </c>
      <c r="W159" s="119" t="s">
        <v>1234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1244</v>
      </c>
      <c r="BK159" s="19" t="s">
        <v>1245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1190</v>
      </c>
      <c r="N160" s="143" t="s">
        <v>1191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1171</v>
      </c>
      <c r="W160" s="119" t="s">
        <v>1192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1193</v>
      </c>
      <c r="BK160" s="19" t="s">
        <v>1194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1124</v>
      </c>
      <c r="N161" s="143" t="s">
        <v>1125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1115</v>
      </c>
      <c r="W161" s="119" t="s">
        <v>1146</v>
      </c>
      <c r="X161" s="118" t="s">
        <v>481</v>
      </c>
      <c r="Y161" s="145" t="s">
        <v>484</v>
      </c>
      <c r="Z161" s="118" t="s">
        <v>486</v>
      </c>
      <c r="AA161" s="119" t="s">
        <v>1126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1134</v>
      </c>
      <c r="BK161" s="19" t="s">
        <v>1076</v>
      </c>
      <c r="BL161" s="18"/>
      <c r="BM161" s="146" t="s">
        <v>511</v>
      </c>
      <c r="BN161" s="145" t="s">
        <v>511</v>
      </c>
      <c r="BO161" s="146" t="s">
        <v>511</v>
      </c>
      <c r="BP161" s="271" t="s">
        <v>1076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1074</v>
      </c>
      <c r="W162" s="119" t="s">
        <v>1071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1075</v>
      </c>
      <c r="BK162" s="19" t="s">
        <v>1076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1076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1427</v>
      </c>
      <c r="W163" s="119" t="s">
        <v>1608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1390</v>
      </c>
      <c r="W165" s="119" t="s">
        <v>1583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1584</v>
      </c>
      <c r="BK165" s="19" t="s">
        <v>1584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1529</v>
      </c>
      <c r="W166" s="119" t="s">
        <v>1555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1556</v>
      </c>
      <c r="BK166" s="19" t="s">
        <v>1556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1448</v>
      </c>
      <c r="W167" s="119" t="s">
        <v>1555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1497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1452</v>
      </c>
      <c r="W168" s="119" t="s">
        <v>1453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1456</v>
      </c>
      <c r="W169" s="119" t="s">
        <v>1449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1463</v>
      </c>
      <c r="W170" s="119" t="s">
        <v>1253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1463</v>
      </c>
      <c r="W171" s="119" t="s">
        <v>1453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1464</v>
      </c>
      <c r="W172" s="119" t="s">
        <v>1555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1497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1557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1471</v>
      </c>
      <c r="W173" s="119" t="s">
        <v>1558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1272</v>
      </c>
      <c r="BK173" s="19" t="s">
        <v>1559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1427</v>
      </c>
      <c r="W174" s="119" t="s">
        <v>1428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1427</v>
      </c>
      <c r="W175" s="119" t="s">
        <v>1431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1427</v>
      </c>
      <c r="W176" s="119" t="s">
        <v>1430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1136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1427</v>
      </c>
      <c r="W177" s="119" t="s">
        <v>1437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1377</v>
      </c>
      <c r="N178" s="119" t="s">
        <v>1378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1354</v>
      </c>
      <c r="W178" s="195" t="s">
        <v>1379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1310</v>
      </c>
      <c r="W179" s="119" t="s">
        <v>1384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1336</v>
      </c>
      <c r="I180" s="120" t="s">
        <v>1336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1334</v>
      </c>
      <c r="W180" s="119" t="s">
        <v>1343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1336</v>
      </c>
      <c r="I181" s="120" t="s">
        <v>1336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1334</v>
      </c>
      <c r="W181" s="195" t="s">
        <v>1337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1332</v>
      </c>
      <c r="N182" s="143" t="s">
        <v>1333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1334</v>
      </c>
      <c r="W182" s="119" t="s">
        <v>1335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1079</v>
      </c>
      <c r="W183" s="195" t="s">
        <v>1296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1079</v>
      </c>
      <c r="W184" s="195" t="s">
        <v>1296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1079</v>
      </c>
      <c r="W185" s="119" t="s">
        <v>1299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1079</v>
      </c>
      <c r="W186" s="119" t="s">
        <v>1278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1079</v>
      </c>
      <c r="W187" s="119" t="s">
        <v>1299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1263</v>
      </c>
      <c r="W188" s="119" t="s">
        <v>1264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1195</v>
      </c>
      <c r="J189" s="119">
        <v>73</v>
      </c>
      <c r="K189" s="119">
        <v>9.9</v>
      </c>
      <c r="L189" s="119" t="s">
        <v>479</v>
      </c>
      <c r="M189" s="143" t="s">
        <v>1196</v>
      </c>
      <c r="N189" s="143" t="s">
        <v>1196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1097</v>
      </c>
      <c r="W189" s="119" t="s">
        <v>1197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1198</v>
      </c>
      <c r="AL189" s="35" t="s">
        <v>1199</v>
      </c>
      <c r="AM189" s="119" t="s">
        <v>1200</v>
      </c>
      <c r="AN189" s="119" t="s">
        <v>1201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1202</v>
      </c>
      <c r="BK189" s="214" t="s">
        <v>1202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1203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1113</v>
      </c>
      <c r="N190" s="119" t="s">
        <v>1114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1171</v>
      </c>
      <c r="W190" s="119" t="s">
        <v>1204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1113</v>
      </c>
      <c r="N191" s="119" t="s">
        <v>1114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1147</v>
      </c>
      <c r="W191" s="119" t="s">
        <v>1148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1137</v>
      </c>
      <c r="N192" s="143" t="s">
        <v>1138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1079</v>
      </c>
      <c r="W192" s="119" t="s">
        <v>1098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1088</v>
      </c>
      <c r="I193" s="120" t="s">
        <v>1082</v>
      </c>
      <c r="J193" s="119">
        <v>70</v>
      </c>
      <c r="K193" s="119">
        <v>134.05600000000001</v>
      </c>
      <c r="L193" s="119" t="s">
        <v>479</v>
      </c>
      <c r="M193" s="119" t="s">
        <v>1120</v>
      </c>
      <c r="N193" s="119" t="s">
        <v>1121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1079</v>
      </c>
      <c r="W193" s="119" t="s">
        <v>1098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1149</v>
      </c>
      <c r="BK193" s="19" t="s">
        <v>1149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1082</v>
      </c>
      <c r="I194" s="160" t="s">
        <v>1088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1104</v>
      </c>
      <c r="W194" s="119" t="s">
        <v>1150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1124</v>
      </c>
      <c r="N195" s="143" t="s">
        <v>1125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1115</v>
      </c>
      <c r="W195" s="119" t="s">
        <v>1098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1151</v>
      </c>
      <c r="BO195" s="146" t="s">
        <v>1151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1392</v>
      </c>
      <c r="N196" s="143" t="s">
        <v>1393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1405</v>
      </c>
      <c r="BK196" s="19" t="s">
        <v>1405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1585</v>
      </c>
      <c r="W197" s="119" t="s">
        <v>1586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1587</v>
      </c>
      <c r="BK197" s="19" t="s">
        <v>1588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1471</v>
      </c>
      <c r="W198" s="119" t="s">
        <v>1253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1560</v>
      </c>
      <c r="BK198" s="20" t="s">
        <v>1561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68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1263</v>
      </c>
      <c r="W199" s="119" t="s">
        <v>1271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1274</v>
      </c>
      <c r="BK199" s="20" t="s">
        <v>1275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68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1301</v>
      </c>
      <c r="I200" s="120" t="s">
        <v>1301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1079</v>
      </c>
      <c r="W200" s="119" t="s">
        <v>1278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1165</v>
      </c>
      <c r="BK200" s="19" t="s">
        <v>1324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1464</v>
      </c>
      <c r="W201" s="119" t="s">
        <v>1555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1195</v>
      </c>
      <c r="J202" s="119">
        <v>73</v>
      </c>
      <c r="K202" s="119">
        <v>192</v>
      </c>
      <c r="L202" s="119" t="s">
        <v>479</v>
      </c>
      <c r="M202" s="143" t="s">
        <v>1246</v>
      </c>
      <c r="N202" s="143" t="s">
        <v>1247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1147</v>
      </c>
      <c r="W202" s="119" t="s">
        <v>1248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1165</v>
      </c>
      <c r="BK202" s="19" t="s">
        <v>1249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1377</v>
      </c>
      <c r="N203" s="143" t="s">
        <v>1440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1354</v>
      </c>
      <c r="W203" s="195" t="s">
        <v>1441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1442</v>
      </c>
      <c r="BK203" s="19" t="s">
        <v>1443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1136</v>
      </c>
      <c r="I204" s="192" t="s">
        <v>1136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1427</v>
      </c>
      <c r="W204" s="119" t="s">
        <v>1431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1438</v>
      </c>
      <c r="BK204" s="19" t="s">
        <v>1439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1079</v>
      </c>
      <c r="W205" s="195" t="s">
        <v>1296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1325</v>
      </c>
      <c r="BK205" s="19" t="s">
        <v>1326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1152</v>
      </c>
      <c r="J206" s="119">
        <v>73</v>
      </c>
      <c r="K206" s="119">
        <v>7</v>
      </c>
      <c r="L206" s="119" t="s">
        <v>479</v>
      </c>
      <c r="M206" s="143" t="s">
        <v>1153</v>
      </c>
      <c r="N206" s="143" t="s">
        <v>1154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1155</v>
      </c>
      <c r="W206" s="119" t="s">
        <v>1156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1157</v>
      </c>
      <c r="BK206" s="19" t="s">
        <v>1158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1159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1529</v>
      </c>
      <c r="W207" s="119" t="s">
        <v>1253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1564</v>
      </c>
      <c r="BK207" s="19" t="s">
        <v>1565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68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1552</v>
      </c>
      <c r="W208" s="119" t="s">
        <v>1253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1566</v>
      </c>
      <c r="BK208" s="20" t="s">
        <v>1567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1124</v>
      </c>
      <c r="N209" s="143" t="s">
        <v>1125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1115</v>
      </c>
      <c r="W209" s="119" t="s">
        <v>1146</v>
      </c>
      <c r="X209" s="118" t="s">
        <v>481</v>
      </c>
      <c r="Y209" s="145" t="s">
        <v>484</v>
      </c>
      <c r="Z209" s="118" t="s">
        <v>482</v>
      </c>
      <c r="AA209" s="119" t="s">
        <v>1126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1160</v>
      </c>
      <c r="BK209" s="19" t="s">
        <v>1161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1161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1162</v>
      </c>
      <c r="J210" s="119">
        <v>70</v>
      </c>
      <c r="K210" s="119">
        <v>82</v>
      </c>
      <c r="L210" s="119"/>
      <c r="M210" s="143" t="s">
        <v>1163</v>
      </c>
      <c r="N210" s="143" t="s">
        <v>1164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1079</v>
      </c>
      <c r="W210" s="119" t="s">
        <v>1098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1165</v>
      </c>
      <c r="BK210" s="20" t="s">
        <v>1166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1166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1252</v>
      </c>
      <c r="W211" s="119" t="s">
        <v>1586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1587</v>
      </c>
      <c r="BK211" s="19" t="s">
        <v>1588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1354</v>
      </c>
      <c r="W212" s="119" t="s">
        <v>1586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1165</v>
      </c>
      <c r="BK212" s="19" t="s">
        <v>1588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1415</v>
      </c>
      <c r="N213" s="143" t="s">
        <v>1416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1417</v>
      </c>
      <c r="W213" s="119" t="s">
        <v>1418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1419</v>
      </c>
      <c r="BK213" s="19" t="s">
        <v>1420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68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1263</v>
      </c>
      <c r="W214" s="119" t="s">
        <v>1271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1276</v>
      </c>
      <c r="BK214" s="19" t="s">
        <v>1277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1253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1350</v>
      </c>
      <c r="BK215" s="19" t="s">
        <v>1569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68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1570</v>
      </c>
      <c r="W216" s="119" t="s">
        <v>1253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1350</v>
      </c>
      <c r="BK216" s="19" t="s">
        <v>1569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1589</v>
      </c>
      <c r="W217" s="119" t="s">
        <v>1590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1591</v>
      </c>
      <c r="BK217" s="19" t="s">
        <v>1592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68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1301</v>
      </c>
      <c r="I218" s="120" t="s">
        <v>1211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1079</v>
      </c>
      <c r="W218" s="119" t="s">
        <v>1278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1327</v>
      </c>
      <c r="BK218" s="19" t="s">
        <v>1328</v>
      </c>
      <c r="BL218" s="18"/>
      <c r="BM218" s="146" t="s">
        <v>505</v>
      </c>
      <c r="BN218" s="145" t="s">
        <v>505</v>
      </c>
      <c r="BO218" s="146" t="s">
        <v>505</v>
      </c>
      <c r="BP218" s="1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1593</v>
      </c>
      <c r="W219" s="119" t="s">
        <v>1586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1350</v>
      </c>
      <c r="BK219" s="19" t="s">
        <v>1594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1136</v>
      </c>
      <c r="J220" s="119">
        <v>73</v>
      </c>
      <c r="K220" s="119">
        <v>140</v>
      </c>
      <c r="L220" s="119" t="s">
        <v>479</v>
      </c>
      <c r="M220" s="143" t="s">
        <v>1250</v>
      </c>
      <c r="N220" s="143" t="s">
        <v>1251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1252</v>
      </c>
      <c r="W220" s="119" t="s">
        <v>1253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1254</v>
      </c>
      <c r="BK220" s="19" t="s">
        <v>1076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1076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1252</v>
      </c>
      <c r="W221" s="119" t="s">
        <v>1253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1350</v>
      </c>
      <c r="BK221" s="19" t="s">
        <v>1351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1351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1352</v>
      </c>
      <c r="W222" s="119" t="s">
        <v>1253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1350</v>
      </c>
      <c r="BK222" s="19" t="s">
        <v>1351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1351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1529</v>
      </c>
      <c r="W223" s="119" t="s">
        <v>1253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1350</v>
      </c>
      <c r="BK223" s="19" t="s">
        <v>1571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68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1552</v>
      </c>
      <c r="W224" s="119" t="s">
        <v>1253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1350</v>
      </c>
      <c r="BK224" s="19" t="s">
        <v>1572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1162</v>
      </c>
      <c r="J225" s="119">
        <v>70</v>
      </c>
      <c r="K225" s="119">
        <v>82</v>
      </c>
      <c r="L225" s="119" t="s">
        <v>479</v>
      </c>
      <c r="M225" s="143" t="s">
        <v>1083</v>
      </c>
      <c r="N225" s="143" t="s">
        <v>1084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1079</v>
      </c>
      <c r="W225" s="119" t="s">
        <v>1098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1167</v>
      </c>
      <c r="BK225" s="19" t="s">
        <v>1168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1301</v>
      </c>
      <c r="I227" s="269" t="s">
        <v>1301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1444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1417</v>
      </c>
      <c r="W227" s="119" t="s">
        <v>1445</v>
      </c>
      <c r="X227" s="118" t="s">
        <v>481</v>
      </c>
      <c r="Y227" s="145"/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1211</v>
      </c>
      <c r="I228" s="120" t="s">
        <v>1211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1329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1079</v>
      </c>
      <c r="W228" s="119" t="s">
        <v>1330</v>
      </c>
      <c r="X228" s="118" t="s">
        <v>481</v>
      </c>
      <c r="Y228" s="145"/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1390</v>
      </c>
      <c r="W229" s="119" t="s">
        <v>1391</v>
      </c>
      <c r="X229" s="118" t="s">
        <v>481</v>
      </c>
      <c r="Y229" s="145"/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1546</v>
      </c>
      <c r="W230" s="119" t="s">
        <v>1253</v>
      </c>
      <c r="X230" s="118" t="s">
        <v>481</v>
      </c>
      <c r="Y230" s="145"/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70" t="s">
        <v>1595</v>
      </c>
      <c r="N231" s="270" t="s">
        <v>1596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1597</v>
      </c>
      <c r="W231" s="119" t="s">
        <v>1598</v>
      </c>
      <c r="X231" s="118" t="s">
        <v>481</v>
      </c>
      <c r="Y231" s="145"/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143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1471</v>
      </c>
      <c r="W232" s="119" t="s">
        <v>1253</v>
      </c>
      <c r="X232" s="118" t="s">
        <v>481</v>
      </c>
      <c r="Y232" s="145"/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1573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7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0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1464</v>
      </c>
      <c r="W233" s="119" t="s">
        <v>1253</v>
      </c>
      <c r="X233" s="118" t="s">
        <v>481</v>
      </c>
      <c r="Y233" s="145"/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1527</v>
      </c>
      <c r="W234" s="119" t="s">
        <v>1598</v>
      </c>
      <c r="X234" s="118" t="s">
        <v>481</v>
      </c>
      <c r="Y234" s="145"/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70" t="s">
        <v>1396</v>
      </c>
      <c r="N235" s="270" t="s">
        <v>1397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1406</v>
      </c>
      <c r="W235" s="119" t="s">
        <v>1407</v>
      </c>
      <c r="X235" s="118" t="s">
        <v>481</v>
      </c>
      <c r="Y235" s="145"/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1070</v>
      </c>
      <c r="W236" s="119" t="s">
        <v>1344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1252</v>
      </c>
      <c r="W237" s="119" t="s">
        <v>1253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1352</v>
      </c>
      <c r="W238" s="119" t="s">
        <v>1253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1354</v>
      </c>
      <c r="W239" s="119" t="s">
        <v>1586</v>
      </c>
      <c r="X239" s="118" t="s">
        <v>481</v>
      </c>
      <c r="Y239" s="145"/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1446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1354</v>
      </c>
      <c r="W240" s="119" t="s">
        <v>1447</v>
      </c>
      <c r="X240" s="118" t="s">
        <v>481</v>
      </c>
      <c r="Y240" s="145"/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479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1574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1575</v>
      </c>
      <c r="W241" s="119" t="s">
        <v>1253</v>
      </c>
      <c r="X241" s="118" t="s">
        <v>481</v>
      </c>
      <c r="Y241" s="145"/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1385</v>
      </c>
      <c r="W242" s="119" t="s">
        <v>1386</v>
      </c>
      <c r="X242" s="118" t="s">
        <v>481</v>
      </c>
      <c r="Y242" s="145"/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1136</v>
      </c>
      <c r="I243" s="192" t="s">
        <v>1136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1331</v>
      </c>
      <c r="W243" s="119" t="s">
        <v>1296</v>
      </c>
      <c r="X243" s="118" t="s">
        <v>481</v>
      </c>
      <c r="Y243" s="145"/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1408</v>
      </c>
      <c r="W244" s="119" t="s">
        <v>1407</v>
      </c>
      <c r="X244" s="118" t="s">
        <v>481</v>
      </c>
      <c r="Y244" s="145"/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479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1552</v>
      </c>
      <c r="W245" s="119" t="s">
        <v>1253</v>
      </c>
      <c r="X245" s="118" t="s">
        <v>481</v>
      </c>
      <c r="Y245" s="145"/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33 Y235:Z236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33 Y235:Z236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34:Z234">
    <cfRule type="cellIs" dxfId="158" priority="3" operator="equal">
      <formula>"OPORTUNIDADE"</formula>
    </cfRule>
  </conditionalFormatting>
  <conditionalFormatting sqref="Y234: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E223" sqref="E22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5" t="s">
        <v>1609</v>
      </c>
      <c r="D5" s="256"/>
      <c r="E5" s="256"/>
      <c r="F5" s="256"/>
      <c r="G5" s="256"/>
      <c r="H5" s="256"/>
      <c r="I5" s="256"/>
      <c r="J5" s="257"/>
      <c r="K5" s="258" t="s">
        <v>1610</v>
      </c>
      <c r="L5" s="259"/>
      <c r="M5" s="259"/>
      <c r="N5" s="259"/>
      <c r="O5" s="260" t="s">
        <v>1611</v>
      </c>
      <c r="P5" s="261"/>
    </row>
    <row r="6" spans="1:16" s="82" customFormat="1" ht="15" customHeight="1">
      <c r="A6" s="74" t="s">
        <v>1612</v>
      </c>
      <c r="B6" s="83" t="s">
        <v>1613</v>
      </c>
      <c r="C6" s="84" t="s">
        <v>1019</v>
      </c>
      <c r="D6" s="85" t="s">
        <v>1020</v>
      </c>
      <c r="E6" s="84" t="s">
        <v>1614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1615</v>
      </c>
      <c r="M6" s="88" t="s">
        <v>669</v>
      </c>
      <c r="N6" s="89" t="s">
        <v>1014</v>
      </c>
      <c r="O6" s="90" t="s">
        <v>1057</v>
      </c>
      <c r="P6" s="151" t="s">
        <v>1616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ZCV1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ZCV1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ZVU237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ZVU237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ZGB217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ZGB217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199ZRU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199ZRU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-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-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-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-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224" sqref="B224:T242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2"/>
      <c r="B1" s="263"/>
      <c r="C1" s="264"/>
      <c r="L1" s="94"/>
      <c r="M1" s="125"/>
      <c r="N1" s="125"/>
      <c r="O1" s="125"/>
      <c r="P1" s="265" t="s">
        <v>1067</v>
      </c>
      <c r="Q1" s="266"/>
      <c r="R1" s="125"/>
      <c r="T1" s="95"/>
      <c r="U1" s="267" t="s">
        <v>1617</v>
      </c>
      <c r="V1" s="267"/>
      <c r="W1" s="267"/>
    </row>
    <row r="2" spans="1:23" s="93" customFormat="1">
      <c r="A2" s="96" t="s">
        <v>1618</v>
      </c>
      <c r="B2" s="96" t="s">
        <v>1613</v>
      </c>
      <c r="C2" s="96" t="s">
        <v>470</v>
      </c>
      <c r="D2" s="97" t="s">
        <v>1019</v>
      </c>
      <c r="E2" s="97" t="s">
        <v>1020</v>
      </c>
      <c r="F2" s="97" t="s">
        <v>1612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ZCV1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*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*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>
      <c r="A226" s="186" t="str">
        <f>IF(SP_NORTE!Y229="","*",SP_NORTE!Y229)</f>
        <v>*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>
      <c r="A227" s="186" t="str">
        <f>IF(SP_NORTE!Y230="","*",SP_NORTE!Y230)</f>
        <v>*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>
      <c r="A228" s="186" t="str">
        <f>IF(SP_NORTE!Y231="","*",SP_NORTE!Y231)</f>
        <v>*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*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>
      <c r="A230" s="186" t="str">
        <f>IF(SP_NORTE!Y233="","*",SP_NORTE!Y233)</f>
        <v>*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>
        <f ca="1">_xlfn.XLOOKUP(G230&amp;$U$2,BS_CONTROLE[CHAVE],BS_CONTROLE[Quantidade_11],"-")</f>
        <v>1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0</v>
      </c>
    </row>
    <row r="231" spans="1:23" s="101" customFormat="1">
      <c r="A231" s="186" t="str">
        <f>IF(SP_NORTE!Y234="","*",SP_NORTE!Y234)</f>
        <v>*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*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>
      <c r="A236" s="186" t="str">
        <f>IF(SP_NORTE!Y239="","*",SP_NORTE!Y239)</f>
        <v>*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24</v>
      </c>
      <c r="V236" s="173">
        <f ca="1">_xlfn.XLOOKUP(G236&amp;$V$2,BS_CONTROLE[CHAVE],BS_CONTROLE[Quantidade_11],"-")</f>
        <v>1</v>
      </c>
      <c r="W236" s="173" t="str">
        <f ca="1">_xlfn.XLOOKUP(G236&amp;$W$2,BS_CONTROLE[CHAVE],BS_CONTROLE[Quantidade_11],"-")</f>
        <v>-</v>
      </c>
    </row>
    <row r="237" spans="1:23" s="101" customFormat="1">
      <c r="A237" s="186" t="str">
        <f>IF(SP_NORTE!Y240="","*",SP_NORTE!Y240)</f>
        <v>*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>
        <f ca="1">_xlfn.XLOOKUP(G237&amp;$U$2,BS_CONTROLE[CHAVE],BS_CONTROLE[Quantidade_11],"-")</f>
        <v>24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*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2</v>
      </c>
      <c r="V238" s="173">
        <f ca="1">_xlfn.XLOOKUP(G238&amp;$V$2,BS_CONTROLE[CHAVE],BS_CONTROLE[Quantidade_11],"-")</f>
        <v>1</v>
      </c>
      <c r="W238" s="173" t="str">
        <f ca="1">_xlfn.XLOOKUP(G238&amp;$W$2,BS_CONTROLE[CHAVE],BS_CONTROLE[Quantidade_11],"-")</f>
        <v>-</v>
      </c>
    </row>
    <row r="239" spans="1:23" s="101" customFormat="1">
      <c r="A239" s="186" t="str">
        <f>IF(SP_NORTE!Y242="","*",SP_NORTE!Y242)</f>
        <v>*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24</v>
      </c>
      <c r="V239" s="173">
        <f ca="1">_xlfn.XLOOKUP(G239&amp;$V$2,BS_CONTROLE[CHAVE],BS_CONTROLE[Quantidade_11],"-")</f>
        <v>1</v>
      </c>
      <c r="W239" s="173" t="str">
        <f ca="1">_xlfn.XLOOKUP(G239&amp;$W$2,BS_CONTROLE[CHAVE],BS_CONTROLE[Quantidade_11],"-")</f>
        <v>-</v>
      </c>
    </row>
    <row r="240" spans="1:23" s="101" customFormat="1">
      <c r="A240" s="186" t="str">
        <f>IF(SP_NORTE!Y243="","*",SP_NORTE!Y243)</f>
        <v>*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>
        <f ca="1">_xlfn.XLOOKUP(G240&amp;$U$2,BS_CONTROLE[CHAVE],BS_CONTROLE[Quantidade_11],"-")</f>
        <v>1040</v>
      </c>
      <c r="V240" s="173">
        <f ca="1">_xlfn.XLOOKUP(G240&amp;$V$2,BS_CONTROLE[CHAVE],BS_CONTROLE[Quantidade_11],"-")</f>
        <v>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*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*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0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1621</v>
      </c>
      <c r="C2" s="136" t="s">
        <v>1004</v>
      </c>
      <c r="D2" s="84" t="s">
        <v>1006</v>
      </c>
      <c r="E2" s="84" t="s">
        <v>1622</v>
      </c>
      <c r="F2" s="113" t="s">
        <v>1623</v>
      </c>
      <c r="G2" s="84" t="s">
        <v>1624</v>
      </c>
      <c r="H2" s="84" t="s">
        <v>1625</v>
      </c>
      <c r="I2" s="84" t="s">
        <v>1626</v>
      </c>
      <c r="J2" s="84" t="s">
        <v>1627</v>
      </c>
      <c r="K2" s="86" t="s">
        <v>1628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ZCV1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*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*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*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*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*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*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*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*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*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*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-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*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*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*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*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-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2025-10-16T20:26:29Z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