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1" documentId="8_{B6337239-1A00-434D-AAD0-422EA1FEB5AE}" xr6:coauthVersionLast="47" xr6:coauthVersionMax="47" xr10:uidLastSave="{CB6E1E97-9B5F-4987-B0B4-47ECD1F8FE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<sst xmlns="http://schemas.openxmlformats.org/spreadsheetml/2006/main" count="9481" uniqueCount="1927">
  <si>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</si>
  <si>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</si>
  <si>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</si>
  <si>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</si>
  <si>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</si>
  <si>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</si>
  <si>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</si>
  <si>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</si>
  <si>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</si>
  <si>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</si>
  <si>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</si>
  <si>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</si>
  <si>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</si>
  <si>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</si>
  <si>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</si>
  <si>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</si>
  <si>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</si>
  <si>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</si>
  <si>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</si>
  <si>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</si>
  <si>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</si>
  <si>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</si>
  <si>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</si>
  <si>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</si>
  <si>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</si>
  <si>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</si>
  <si>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</si>
  <si>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</si>
  <si>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</si>
  <si>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</si>
  <si>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</si>
  <si>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</si>
  <si>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</si>
  <si>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</si>
  <si>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</si>
  <si>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</si>
  <si>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</si>
  <si>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</si>
  <si>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</si>
  <si>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</si>
  <si>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</si>
  <si>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</si>
  <si>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</si>
  <si>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</si>
  <si>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</si>
  <si>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</si>
  <si>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</si>
  <si>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</si>
  <si>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</si>
  <si>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</si>
  <si>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</si>
  <si>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</si>
  <si>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</si>
  <si>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</si>
  <si>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</si>
  <si>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</si>
  <si>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</si>
  <si>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</si>
  <si>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</si>
  <si>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</si>
  <si>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</si>
  <si>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</si>
  <si>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</si>
  <si>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</si>
  <si>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</si>
  <si>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</si>
  <si>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</si>
  <si>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</si>
  <si>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</si>
  <si>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</si>
  <si>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</si>
  <si>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</si>
  <si>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</si>
  <si>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</si>
  <si>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</si>
  <si>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</si>
  <si>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</si>
  <si>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</si>
  <si>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</si>
  <si>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</si>
  <si>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</si>
  <si>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</si>
  <si>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</si>
  <si>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</si>
  <si>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</si>
  <si>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</si>
  <si>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</si>
  <si>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</si>
  <si>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</si>
  <si>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</si>
  <si>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</si>
  <si>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</si>
  <si>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</si>
  <si>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</si>
  <si>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</si>
  <si>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</si>
  <si>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</si>
  <si>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</si>
  <si>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</si>
  <si>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</si>
  <si>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</si>
  <si>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</si>
  <si>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</si>
  <si>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</si>
  <si>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</si>
  <si>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</si>
  <si>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</si>
  <si>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</si>
  <si>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</si>
  <si>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</si>
  <si>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</si>
  <si>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</si>
  <si>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</si>
  <si>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</si>
  <si>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</si>
  <si>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</si>
  <si>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</si>
  <si>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</si>
  <si>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</si>
  <si>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</si>
  <si>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</si>
  <si>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</si>
  <si>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</si>
  <si>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</si>
  <si>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</si>
  <si>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</si>
  <si>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</si>
  <si>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</si>
  <si>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</si>
  <si>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</si>
  <si>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</si>
  <si>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</si>
  <si>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</si>
  <si>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</si>
  <si>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</si>
  <si>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</si>
  <si>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</si>
  <si>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</si>
  <si>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</si>
  <si>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</si>
  <si>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</si>
  <si>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</si>
  <si>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</si>
  <si>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</si>
  <si>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</si>
  <si>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</si>
  <si>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</si>
  <si>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</si>
  <si>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</si>
  <si>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</si>
  <si>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</si>
  <si>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</si>
  <si>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</si>
  <si>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</si>
  <si>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</si>
  <si>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</si>
  <si>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</si>
  <si>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</si>
  <si>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</si>
  <si>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</si>
  <si>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</si>
  <si>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</si>
  <si>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</si>
  <si>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</si>
  <si>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</si>
  <si>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</si>
  <si>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</si>
  <si>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</si>
  <si>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</si>
  <si>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</si>
  <si>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</si>
  <si>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</si>
  <si>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</si>
  <si>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</si>
  <si>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</si>
  <si>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</si>
  <si>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</si>
  <si>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</si>
  <si>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</si>
  <si>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</si>
  <si>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</si>
  <si>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</si>
  <si>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</si>
  <si>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</si>
  <si>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</si>
  <si>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</si>
  <si>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</si>
  <si>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</si>
  <si>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</si>
  <si>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</si>
  <si>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</si>
  <si>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</si>
  <si>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</si>
  <si>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</si>
  <si>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</si>
  <si>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</si>
  <si>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</si>
  <si>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</si>
  <si>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</si>
  <si>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</si>
  <si>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</si>
  <si>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</si>
  <si>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</si>
  <si>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</si>
  <si>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</si>
  <si>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</si>
  <si>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</si>
  <si>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</si>
  <si>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</si>
  <si>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</si>
  <si>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</si>
  <si>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</si>
  <si>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</si>
  <si>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</si>
  <si>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</si>
  <si>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</si>
  <si>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</si>
  <si>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</si>
  <si>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</si>
  <si>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</si>
  <si>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</si>
  <si>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</si>
  <si>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</si>
  <si>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</si>
  <si>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</si>
  <si>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</si>
  <si>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</si>
  <si>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</si>
  <si>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</si>
  <si>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</si>
  <si>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</si>
  <si>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</si>
  <si>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</si>
  <si>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</si>
  <si>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</si>
  <si>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</si>
  <si>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</si>
  <si>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</si>
  <si>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</si>
  <si>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</si>
  <si>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</si>
  <si>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</si>
  <si>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</si>
  <si>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</si>
  <si>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</si>
  <si>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</si>
  <si>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</si>
  <si>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</si>
  <si>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</si>
  <si>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</si>
  <si>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</si>
  <si>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</si>
  <si>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</si>
  <si>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</si>
  <si>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</si>
  <si>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</si>
  <si>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</si>
  <si>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</si>
  <si>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</si>
  <si>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</si>
  <si>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</si>
  <si>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</si>
  <si>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</si>
  <si>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</si>
  <si>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</si>
  <si>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</si>
  <si>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</si>
  <si>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</si>
  <si>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</si>
  <si>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</si>
  <si>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</si>
  <si>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</si>
  <si>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</si>
  <si>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</si>
  <si>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</si>
  <si>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</si>
  <si>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</si>
  <si>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</si>
  <si>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</si>
  <si>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</si>
  <si>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</si>
  <si>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</si>
  <si>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</si>
  <si>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</si>
  <si>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</si>
  <si>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</si>
  <si>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</si>
  <si>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</si>
  <si>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</si>
  <si>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</si>
  <si>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</si>
  <si>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</si>
  <si>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</si>
  <si>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</si>
  <si>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</si>
  <si>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</si>
  <si>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</si>
  <si>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</si>
  <si>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</si>
  <si>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</si>
  <si>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</si>
  <si>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</si>
  <si>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</si>
  <si>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</si>
  <si>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</si>
  <si>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</si>
  <si>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</si>
  <si>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</si>
  <si>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</si>
  <si>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</si>
  <si>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</si>
  <si>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</si>
  <si>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</si>
  <si>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</si>
  <si>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</si>
  <si>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</si>
  <si>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</si>
  <si>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</si>
  <si>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</si>
  <si>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</si>
  <si>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</si>
  <si>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</si>
  <si>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</si>
  <si>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</si>
  <si>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</si>
  <si>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</si>
  <si>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</si>
  <si>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</si>
  <si>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</si>
  <si>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</si>
  <si>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</si>
  <si>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</si>
  <si>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</si>
  <si>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</si>
  <si>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</si>
  <si>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</si>
  <si>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</si>
  <si>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</si>
  <si>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</si>
  <si>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</si>
  <si>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</si>
  <si>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</si>
  <si>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</si>
  <si>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</si>
  <si>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</si>
  <si>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</si>
  <si>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</si>
  <si>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</si>
  <si>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</si>
  <si>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</si>
  <si>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</si>
  <si>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</si>
  <si>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</si>
  <si>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</si>
  <si>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</si>
  <si>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</si>
  <si>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</si>
  <si>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</si>
  <si>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</si>
  <si>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</si>
  <si>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</si>
  <si>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</si>
  <si>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</si>
  <si>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</si>
  <si>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</si>
  <si>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</si>
  <si>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</si>
  <si>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</si>
  <si>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</si>
  <si>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</si>
  <si>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</si>
  <si>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</si>
  <si>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</si>
  <si>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</si>
  <si>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</si>
  <si>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</si>
  <si>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</si>
  <si>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</si>
  <si>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</si>
  <si>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</si>
  <si>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</si>
  <si>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</si>
  <si>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</si>
  <si>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</si>
  <si>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</si>
  <si>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</si>
  <si>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</si>
  <si>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</si>
  <si>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</si>
  <si>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</si>
  <si>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</si>
  <si>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</si>
  <si>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</si>
  <si>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</si>
  <si>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</si>
  <si>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</si>
  <si>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</si>
  <si>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</si>
  <si>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</si>
  <si>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</si>
  <si>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</si>
  <si>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</si>
  <si>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</si>
  <si>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</si>
  <si>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</si>
  <si>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</si>
  <si>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</si>
  <si>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</si>
  <si>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</si>
  <si>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</si>
  <si>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</si>
  <si>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</si>
  <si>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</si>
  <si>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</si>
  <si>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</si>
  <si>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</si>
  <si>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</si>
  <si>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</si>
  <si>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</si>
  <si>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</si>
  <si>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</si>
  <si>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</si>
  <si>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</si>
  <si>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</si>
  <si>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</si>
  <si>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</si>
  <si>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</si>
  <si>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</si>
  <si>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</si>
  <si>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</si>
  <si>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</si>
  <si>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</si>
  <si>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</si>
  <si>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</si>
  <si>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</si>
  <si>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</si>
  <si>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</si>
  <si>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</si>
  <si>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</si>
  <si>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</si>
  <si>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</si>
  <si>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</si>
  <si>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</si>
  <si>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</si>
  <si>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</si>
  <si>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</si>
  <si>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</si>
  <si>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</si>
  <si>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</si>
  <si>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</si>
  <si>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</si>
  <si>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</si>
  <si>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</si>
  <si>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</si>
  <si>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</si>
  <si>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</si>
  <si>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</si>
  <si>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</si>
  <si>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</si>
  <si>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</si>
  <si>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</si>
  <si>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</si>
  <si>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</si>
  <si>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</si>
  <si>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</si>
  <si>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</si>
  <si>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</si>
  <si>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</si>
  <si>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</si>
  <si>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</si>
  <si>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</si>
  <si>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</si>
  <si>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</si>
  <si>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</si>
  <si>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</si>
  <si>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</si>
  <si>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</si>
  <si>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</si>
  <si>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</si>
  <si>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</si>
  <si>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</si>
  <si>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</si>
  <si>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</si>
  <si>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</si>
  <si>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</si>
  <si>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</si>
  <si>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</si>
  <si>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</si>
  <si>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</si>
  <si>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</si>
  <si>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</si>
  <si>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</si>
  <si>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</si>
  <si>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</si>
  <si>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</si>
  <si>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</si>
  <si>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</si>
  <si>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</si>
  <si>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</si>
  <si>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</si>
  <si>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</si>
  <si>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</si>
  <si>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</si>
  <si>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</si>
  <si>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</si>
  <si>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</si>
  <si>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</si>
  <si>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</si>
  <si>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</si>
  <si>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</si>
  <si>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</si>
  <si>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</si>
  <si>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</si>
  <si>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</si>
  <si>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</si>
  <si>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</si>
  <si>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</si>
  <si>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</si>
  <si>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</si>
  <si>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</si>
  <si>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</si>
  <si>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</si>
  <si>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</si>
  <si>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</si>
  <si>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</si>
  <si>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</si>
  <si>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</si>
  <si>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</si>
  <si>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</si>
  <si>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</si>
  <si>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</si>
  <si>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</si>
  <si>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</si>
  <si>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</si>
  <si>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</si>
  <si>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</si>
  <si>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</si>
  <si>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</si>
  <si>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</si>
  <si>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</si>
  <si>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</si>
  <si>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</si>
  <si>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</si>
  <si>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</si>
  <si>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</si>
  <si>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</si>
  <si>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</si>
  <si>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</si>
  <si>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</si>
  <si>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</si>
  <si>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</si>
  <si>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</si>
  <si>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</si>
  <si>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</si>
  <si>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</si>
  <si>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</si>
  <si>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</si>
  <si>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</si>
  <si>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</si>
  <si>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</si>
  <si>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</si>
  <si>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</si>
  <si>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</si>
  <si>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</si>
  <si>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</si>
  <si>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</si>
  <si>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</si>
  <si>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</si>
  <si>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</si>
  <si>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</si>
  <si>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</si>
  <si>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</si>
  <si>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</si>
  <si>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</si>
  <si>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</si>
  <si>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</si>
  <si>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</si>
  <si>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</si>
  <si>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</si>
  <si>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</si>
  <si>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</si>
  <si>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</si>
  <si>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</si>
  <si>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</si>
  <si>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</si>
  <si>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</si>
  <si>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</si>
  <si>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</si>
  <si>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</si>
  <si>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</si>
  <si>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</si>
  <si>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</si>
  <si>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</si>
  <si>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</si>
  <si>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</si>
  <si>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</si>
  <si>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</si>
  <si>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</si>
  <si>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</si>
  <si>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</si>
  <si>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</si>
  <si>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</si>
  <si>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</si>
  <si>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</si>
  <si>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</si>
  <si>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</si>
  <si>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</si>
  <si>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</si>
  <si>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</si>
  <si>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</si>
  <si>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</si>
  <si>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</si>
  <si>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</si>
  <si>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</si>
  <si>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</si>
  <si>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</si>
  <si>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</si>
  <si>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</si>
  <si>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</si>
  <si>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</si>
  <si>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</si>
  <si>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</si>
  <si>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</si>
  <si>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</si>
  <si>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</si>
  <si>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</si>
  <si>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</si>
  <si>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</si>
  <si>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</si>
  <si>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</si>
  <si>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</si>
  <si>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</si>
  <si>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</si>
  <si>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</si>
  <si>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</si>
  <si>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</si>
  <si>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</si>
  <si>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</si>
  <si>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</si>
  <si>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</si>
  <si>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</si>
  <si>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</si>
  <si>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</si>
  <si>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</si>
  <si>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</si>
  <si>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</si>
  <si>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</si>
  <si>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</si>
  <si>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</si>
  <si>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</si>
  <si>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</si>
  <si>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</si>
  <si>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</si>
  <si>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</si>
  <si>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</si>
  <si>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</si>
  <si>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</si>
  <si>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</si>
  <si>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</si>
  <si>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</si>
  <si>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</si>
  <si>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</si>
  <si>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</si>
  <si>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</si>
  <si>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</si>
  <si>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</si>
  <si>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</si>
  <si>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</si>
  <si>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</si>
  <si>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</si>
  <si>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</si>
  <si>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</si>
  <si>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</si>
  <si>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</si>
  <si>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</si>
  <si>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</si>
  <si>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</si>
  <si>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</si>
  <si>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</si>
  <si>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</si>
  <si>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</si>
  <si>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</si>
  <si>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</si>
  <si>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</si>
  <si>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</si>
  <si>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</si>
  <si>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</si>
  <si>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</si>
  <si>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</si>
  <si>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</si>
  <si>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</si>
  <si>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</si>
  <si>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</si>
  <si>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</si>
  <si>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</si>
  <si>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</si>
  <si>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</si>
  <si>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</si>
  <si>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</si>
  <si>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</si>
  <si>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</si>
  <si>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</si>
  <si>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</si>
  <si>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</si>
  <si>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</si>
  <si>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</si>
  <si>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</si>
  <si>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</si>
  <si>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</si>
  <si>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</si>
  <si>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</si>
  <si>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</si>
  <si>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</si>
  <si>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</si>
  <si>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</si>
  <si>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</si>
  <si>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</si>
  <si>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</si>
  <si>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</si>
  <si>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</si>
  <si>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</si>
  <si>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</si>
  <si>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</si>
  <si>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</si>
  <si>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</si>
  <si>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</si>
  <si>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</si>
  <si>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</si>
  <si>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</si>
  <si>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</si>
  <si>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</si>
  <si>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</si>
  <si>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</si>
  <si>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</si>
  <si>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</si>
  <si>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</si>
  <si>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</si>
  <si>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</si>
  <si>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</si>
  <si>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</si>
  <si>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</si>
  <si>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</si>
  <si>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</si>
  <si>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</si>
  <si>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</si>
  <si>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</si>
  <si>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</si>
  <si>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</si>
  <si>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</si>
  <si>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</si>
  <si>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</si>
  <si>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</si>
  <si>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</si>
  <si>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</si>
  <si>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</si>
  <si>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</si>
  <si>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</si>
  <si>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</si>
  <si>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</si>
  <si>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</si>
  <si>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</si>
  <si>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</si>
  <si>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</si>
  <si>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</si>
  <si>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</si>
  <si>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</si>
  <si>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</si>
  <si>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</si>
  <si>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</si>
  <si>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</si>
  <si>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</si>
  <si>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</si>
  <si>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</si>
  <si>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</si>
  <si>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</si>
  <si>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</si>
  <si>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</si>
  <si>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</si>
  <si>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</si>
  <si>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</si>
  <si>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</si>
  <si>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</si>
  <si>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</si>
  <si>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</si>
  <si>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</si>
  <si>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</si>
  <si>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</si>
  <si>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</si>
  <si>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</si>
  <si>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</si>
  <si>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</si>
  <si>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</si>
  <si>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</si>
  <si>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</si>
  <si>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</si>
  <si>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</si>
  <si>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</si>
  <si>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</si>
  <si>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</si>
  <si>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</si>
  <si>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</si>
  <si>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</si>
  <si>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</si>
  <si>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</si>
  <si>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</si>
  <si>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</si>
  <si>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</si>
  <si>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</si>
  <si>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</si>
  <si>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</si>
  <si>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</si>
  <si>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</si>
  <si>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</si>
  <si>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</si>
  <si>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</si>
  <si>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</si>
  <si>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</si>
  <si>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</si>
  <si>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</si>
  <si>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</si>
  <si>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</si>
  <si>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</si>
  <si>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</si>
  <si>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</si>
  <si>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</si>
  <si>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</si>
  <si>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</si>
  <si>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</si>
  <si>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</si>
  <si>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</si>
  <si>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</si>
  <si>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</si>
  <si>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</si>
  <si>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</si>
  <si>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</si>
  <si>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</si>
  <si>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</si>
  <si>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</si>
  <si>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</si>
  <si>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</si>
  <si>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</si>
  <si>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</si>
  <si>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</si>
  <si>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</si>
  <si>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</si>
  <si>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</si>
  <si>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</si>
  <si>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</si>
  <si>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</si>
  <si>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</si>
  <si>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</si>
  <si>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</si>
  <si>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</si>
  <si>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</si>
  <si>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</si>
  <si>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</si>
  <si>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</si>
  <si>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</si>
  <si>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</si>
  <si>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</si>
  <si>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</si>
  <si>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</si>
  <si>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</si>
  <si>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</si>
  <si>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</si>
  <si>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</si>
  <si>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</si>
  <si>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</si>
  <si>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</si>
  <si>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</si>
  <si>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</si>
  <si>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</si>
  <si>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</si>
  <si>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</si>
  <si>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</si>
  <si>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</si>
  <si>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</si>
  <si>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</si>
  <si>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</si>
  <si>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</si>
  <si>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</si>
  <si>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</si>
  <si>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</si>
  <si>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</si>
  <si>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</si>
  <si>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</si>
  <si>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</si>
  <si>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</si>
  <si>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</si>
  <si>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</si>
  <si>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</si>
  <si>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</si>
  <si>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</si>
  <si>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</si>
  <si>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</si>
  <si>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</si>
  <si>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</si>
  <si>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</si>
  <si>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</si>
  <si>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</si>
  <si>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</si>
  <si>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</si>
  <si>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</si>
  <si>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</si>
  <si>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</si>
  <si>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</si>
  <si>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</si>
  <si>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</si>
  <si>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</si>
  <si>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</si>
  <si>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</si>
  <si>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</si>
  <si>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</si>
  <si>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</si>
  <si>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</si>
  <si>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</si>
  <si>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</si>
  <si>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</si>
  <si>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</si>
  <si>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</si>
  <si>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</si>
  <si>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</si>
  <si>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</si>
  <si>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</si>
  <si>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</si>
  <si>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</si>
  <si>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</si>
  <si>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</si>
  <si>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</si>
  <si>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</si>
  <si>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</si>
  <si>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</si>
  <si>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</si>
  <si>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</si>
  <si>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</si>
  <si>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</si>
  <si>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</si>
  <si>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</si>
  <si>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</si>
  <si>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</si>
  <si>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</si>
  <si>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</si>
  <si>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</si>
  <si>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</si>
  <si>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</si>
  <si>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</si>
  <si>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</si>
  <si>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</si>
  <si>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</si>
  <si>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</si>
  <si>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</si>
  <si>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</si>
  <si>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</si>
  <si>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</si>
  <si>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</si>
  <si>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</si>
  <si>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</si>
  <si>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</si>
  <si>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</si>
  <si>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</si>
  <si>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</si>
  <si>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</si>
  <si>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</si>
  <si>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</si>
  <si>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</si>
  <si>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</si>
  <si>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</si>
  <si>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</si>
  <si>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</si>
  <si>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</si>
  <si>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</si>
  <si>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</si>
  <si>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</si>
  <si>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</si>
  <si>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</si>
  <si>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</si>
  <si>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</si>
  <si>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</si>
  <si>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</si>
  <si>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</si>
  <si>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</si>
  <si>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</si>
  <si>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</si>
  <si>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</si>
  <si>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</si>
  <si>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</si>
  <si>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</si>
  <si>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</si>
  <si>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</si>
  <si>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</si>
  <si>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</si>
  <si>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</si>
  <si>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</si>
  <si>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</si>
  <si>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</si>
  <si>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</si>
  <si>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</si>
  <si>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</si>
  <si>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</si>
  <si>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</si>
  <si>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</si>
  <si>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</si>
  <si>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</si>
  <si>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</si>
  <si>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</si>
  <si>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</si>
  <si>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</si>
  <si>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</si>
  <si>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</si>
  <si>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</si>
  <si>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</si>
  <si>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</si>
  <si>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</si>
  <si>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</si>
  <si>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</si>
  <si>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</si>
  <si>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</si>
  <si>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</si>
  <si>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</si>
  <si>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</si>
  <si>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</si>
  <si>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</si>
  <si>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</si>
  <si>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</si>
  <si>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</si>
  <si>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</si>
  <si>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</si>
  <si>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</si>
  <si>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</si>
  <si>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</si>
  <si>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</si>
  <si>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</si>
  <si>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</si>
  <si>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</si>
  <si>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</si>
  <si>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</si>
  <si>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</si>
  <si>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</si>
  <si>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</si>
  <si>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</si>
  <si>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</si>
  <si>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</si>
  <si>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</si>
  <si>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</si>
  <si>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</si>
  <si>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</si>
  <si>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</si>
  <si>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</si>
  <si>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</si>
  <si>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</si>
  <si>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</si>
  <si>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</si>
  <si>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</si>
  <si>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</si>
  <si>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</si>
  <si>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</si>
  <si>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</si>
  <si>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</si>
  <si>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</si>
  <si>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</si>
  <si>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</si>
  <si>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</si>
  <si>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</si>
  <si>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</si>
  <si>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</si>
  <si>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</si>
  <si>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</si>
  <si>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</si>
  <si>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</si>
  <si>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</si>
  <si>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</si>
  <si>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</si>
  <si>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</si>
  <si>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</si>
  <si>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</si>
  <si>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</si>
  <si>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</si>
  <si>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</si>
  <si>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</si>
  <si>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</si>
  <si>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</si>
  <si>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</si>
  <si>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</si>
  <si>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</si>
  <si>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</si>
  <si>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</si>
  <si>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</si>
  <si>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</si>
  <si>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</si>
  <si>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</si>
  <si>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</si>
  <si>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</si>
  <si>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</si>
  <si>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</si>
  <si>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</si>
  <si>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</si>
  <si>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</si>
  <si>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</si>
  <si>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</si>
  <si>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</si>
  <si>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</si>
  <si>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</si>
  <si>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</si>
  <si>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</si>
  <si>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</si>
  <si>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</si>
  <si>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</si>
  <si>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</si>
  <si>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</si>
  <si>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</si>
  <si>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</si>
  <si>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</si>
  <si>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</si>
  <si>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</si>
  <si>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</si>
  <si>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</si>
  <si>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</si>
  <si>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</si>
  <si>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</si>
  <si>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</si>
  <si>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</si>
  <si>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</si>
  <si>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</si>
  <si>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</si>
  <si>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</si>
  <si>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</si>
  <si>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</si>
  <si>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</si>
  <si>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</si>
  <si>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</si>
  <si>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</si>
  <si>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</si>
  <si>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</si>
  <si>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</si>
  <si>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</si>
  <si>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</si>
  <si>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</si>
  <si>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</si>
  <si>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</si>
  <si>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</si>
  <si>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</si>
  <si>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</si>
  <si>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</si>
  <si>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</si>
  <si>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</si>
  <si>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</si>
  <si>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</si>
  <si>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</si>
  <si>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</si>
  <si>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</si>
  <si>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</si>
  <si>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</si>
  <si>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</si>
  <si>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</si>
  <si>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</si>
  <si>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</si>
  <si>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</si>
  <si>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</si>
  <si>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</si>
  <si>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</si>
  <si>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</si>
  <si>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</si>
  <si>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</si>
  <si>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</si>
  <si>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</si>
  <si>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</si>
  <si>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</si>
  <si>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</si>
  <si>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</si>
  <si>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</si>
  <si>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</si>
  <si>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</si>
  <si>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</si>
  <si>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</si>
  <si>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</si>
  <si>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</si>
  <si>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</si>
  <si>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</si>
  <si>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</si>
  <si>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</si>
  <si>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</si>
  <si>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</si>
  <si>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</si>
  <si>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</si>
  <si>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</si>
  <si>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</si>
  <si>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</si>
  <si>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</si>
  <si>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</si>
  <si>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</si>
  <si>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</si>
  <si>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</si>
  <si>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</si>
  <si>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</si>
  <si>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</si>
  <si>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</si>
  <si>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</si>
  <si>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</si>
  <si>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</si>
  <si>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</si>
  <si>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</si>
  <si>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</si>
  <si>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</si>
  <si>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</si>
  <si>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</si>
  <si>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</si>
  <si>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</si>
  <si>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</si>
  <si>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</si>
  <si>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</si>
  <si>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</si>
  <si>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</si>
  <si>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</si>
  <si>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</si>
  <si>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</si>
  <si>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</si>
  <si>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</si>
  <si>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</si>
  <si>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</si>
  <si>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</si>
  <si>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</si>
  <si>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</si>
  <si>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</si>
  <si>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</si>
  <si>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</si>
  <si>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</si>
  <si>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</si>
  <si>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</si>
  <si>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</si>
  <si>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</si>
  <si>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</si>
  <si>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</si>
  <si>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</si>
  <si>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</si>
  <si>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</si>
  <si>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</si>
  <si>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</si>
  <si>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</si>
  <si>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</si>
  <si>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</si>
  <si>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</si>
  <si>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</si>
  <si>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</si>
  <si>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</si>
  <si>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</si>
  <si>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</si>
  <si>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</si>
  <si>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</si>
  <si>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</si>
  <si>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</si>
  <si>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</si>
  <si>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</si>
  <si>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</si>
  <si>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</si>
  <si>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</si>
  <si>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</si>
  <si>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</si>
  <si>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</si>
  <si>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</si>
  <si>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</si>
  <si>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</si>
  <si>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</si>
  <si>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</si>
  <si>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</si>
  <si>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</si>
  <si>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</si>
  <si>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</si>
  <si>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</si>
  <si>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</si>
  <si>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</si>
  <si>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</si>
  <si>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</si>
  <si>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</si>
  <si>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</si>
  <si>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</si>
  <si>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</si>
  <si>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</si>
  <si>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</si>
  <si>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</si>
  <si>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</si>
  <si>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</si>
  <si>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</si>
  <si>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</si>
  <si>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</si>
  <si>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</si>
  <si>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</si>
  <si>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</si>
  <si>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</si>
  <si>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</si>
  <si>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</si>
  <si>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</si>
  <si>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</si>
  <si>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</si>
  <si>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</si>
  <si>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</si>
  <si>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</si>
  <si>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</si>
  <si>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</si>
  <si>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</si>
  <si>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</si>
  <si>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</si>
  <si>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</si>
  <si>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</si>
  <si>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</si>
  <si>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</si>
  <si>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</si>
  <si>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</si>
  <si>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</si>
  <si>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</si>
  <si>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</si>
  <si>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</si>
  <si>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</si>
  <si>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</si>
  <si>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</si>
  <si>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</si>
  <si>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</si>
  <si>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</si>
  <si>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</si>
  <si>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</si>
  <si>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</si>
  <si>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</si>
  <si>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</si>
  <si>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</si>
  <si>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</si>
  <si>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</si>
  <si>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</si>
  <si>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</si>
  <si>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</si>
  <si>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</si>
  <si>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</si>
  <si>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</si>
  <si>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</si>
  <si>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</si>
  <si>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</si>
  <si>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</si>
  <si>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</si>
  <si>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</si>
  <si>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</si>
  <si>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</si>
  <si>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</si>
  <si>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</si>
  <si>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</si>
  <si>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</si>
  <si>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</si>
  <si>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</si>
  <si>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</si>
  <si>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</si>
  <si>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</si>
  <si>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</si>
  <si>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</si>
  <si>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</si>
  <si>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</si>
  <si>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</si>
  <si>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</si>
  <si>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</si>
  <si>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</si>
  <si>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</si>
  <si>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</si>
  <si>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</si>
  <si>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</si>
  <si>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</si>
  <si>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</si>
  <si>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</si>
  <si>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</si>
  <si>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</si>
  <si>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</si>
  <si>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</si>
  <si>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</si>
  <si>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</si>
  <si>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</si>
  <si>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</si>
  <si>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</si>
  <si>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</si>
  <si>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</si>
  <si>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</si>
  <si>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</si>
  <si>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</si>
  <si>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</si>
  <si>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</si>
  <si>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</si>
  <si>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</si>
  <si>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</si>
  <si>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</si>
  <si>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</si>
  <si>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</si>
  <si>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</si>
  <si>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</si>
  <si>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</si>
  <si>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</si>
  <si>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</si>
  <si>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</si>
  <si>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</si>
  <si>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</si>
  <si>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</si>
  <si>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</si>
  <si>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</si>
  <si>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</si>
  <si>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</si>
  <si>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</si>
  <si>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</si>
  <si>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</si>
  <si>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</si>
  <si>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</si>
  <si>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</si>
  <si>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</si>
  <si>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</si>
  <si>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</si>
  <si>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</si>
  <si>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</si>
  <si>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</si>
  <si>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</si>
  <si>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</si>
  <si>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</si>
  <si>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</si>
  <si>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</si>
  <si>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</si>
  <si>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</si>
  <si>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</si>
  <si>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</si>
  <si>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</si>
  <si>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</si>
  <si>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</si>
  <si>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</si>
  <si>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</si>
  <si>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</si>
  <si>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</si>
  <si>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</si>
  <si>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</si>
  <si>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</si>
  <si>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</si>
  <si>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</si>
  <si>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</si>
  <si>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</si>
  <si>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</si>
  <si>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</si>
  <si>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</si>
  <si>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</si>
  <si>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</si>
  <si>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</si>
  <si>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</si>
  <si>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</si>
  <si>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</si>
  <si>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</si>
  <si>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</si>
  <si>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</si>
  <si>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</si>
  <si>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</si>
  <si>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</si>
  <si>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</si>
  <si>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</si>
  <si>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</si>
  <si>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</si>
  <si>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</si>
  <si>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</si>
  <si>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</si>
  <si>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</si>
  <si>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</si>
  <si>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</si>
  <si>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</si>
  <si>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</si>
  <si>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</si>
  <si>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</si>
  <si>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</si>
  <si>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</si>
  <si>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</si>
  <si>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</si>
  <si>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</si>
  <si>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</si>
  <si>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</si>
  <si>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</si>
  <si>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</si>
  <si>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</si>
  <si>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</si>
  <si>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</si>
  <si>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</si>
  <si>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</si>
  <si>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</si>
  <si>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</si>
  <si>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</si>
  <si>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</si>
  <si>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</si>
  <si>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</si>
  <si>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</si>
  <si>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</si>
  <si>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</si>
  <si>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</si>
  <si>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</si>
  <si>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</si>
  <si>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</si>
  <si>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</si>
  <si>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</si>
  <si>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</si>
  <si>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</si>
  <si>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</si>
  <si>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</si>
  <si>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</si>
  <si>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</si>
  <si>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</si>
  <si>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</si>
  <si>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</si>
  <si>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</si>
  <si>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</si>
  <si>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</si>
  <si>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</si>
  <si>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</si>
  <si>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</si>
  <si>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</si>
  <si>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</si>
  <si>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</si>
  <si>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</si>
  <si>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</si>
  <si>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</si>
  <si>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</si>
  <si>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</si>
  <si>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</si>
  <si>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</si>
  <si>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</si>
  <si>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</si>
  <si>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</si>
  <si>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</si>
  <si>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</si>
  <si>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</si>
  <si>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</si>
  <si>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</si>
  <si>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</si>
  <si>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</si>
  <si>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</si>
  <si>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</si>
  <si>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</si>
  <si>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</si>
  <si>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</si>
  <si>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</si>
  <si>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</si>
  <si>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</si>
  <si>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</si>
  <si>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</si>
  <si>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</si>
  <si>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</si>
  <si>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</si>
  <si>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</si>
  <si>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</si>
  <si>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</si>
  <si>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</si>
  <si>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</si>
  <si>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</si>
  <si>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</si>
  <si>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</si>
  <si>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</si>
  <si>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</si>
  <si>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</si>
  <si>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</si>
  <si>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</si>
  <si>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</si>
  <si>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</si>
  <si>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</si>
  <si>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</si>
  <si>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</si>
  <si>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</si>
  <si>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</si>
  <si>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</si>
  <si>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</si>
  <si>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</si>
  <si>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</si>
  <si>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</si>
  <si>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</si>
  <si>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</si>
  <si>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</si>
  <si>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</si>
  <si>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</si>
  <si>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</si>
  <si>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</si>
  <si>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</si>
  <si>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</si>
  <si>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</si>
  <si>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</si>
  <si>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</si>
  <si>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</si>
  <si>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</si>
  <si>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</si>
  <si>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</si>
  <si>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</si>
  <si>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</si>
  <si>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</si>
  <si>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</si>
  <si>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</si>
  <si>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</si>
  <si>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</si>
  <si>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</si>
  <si>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</si>
  <si>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</si>
  <si>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</si>
  <si>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</si>
  <si>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</si>
  <si>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</si>
  <si>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</si>
  <si>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</si>
  <si>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</si>
  <si>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</si>
  <si>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</si>
  <si>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</si>
  <si>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</si>
  <si>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</si>
  <si>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</si>
  <si>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</si>
  <si>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</si>
  <si>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</si>
  <si>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</si>
  <si>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</si>
  <si>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</si>
  <si>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</si>
  <si>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</si>
  <si>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</si>
  <si>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</si>
  <si>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</si>
  <si>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</si>
  <si>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</si>
  <si>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</si>
  <si>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</si>
  <si>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</si>
  <si>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</si>
  <si>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</si>
  <si>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</si>
  <si>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</si>
  <si>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</si>
  <si>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</si>
  <si>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</si>
  <si>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</si>
  <si>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</si>
  <si>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</si>
  <si>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</si>
  <si>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</si>
  <si>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</si>
  <si>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</si>
  <si>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</si>
  <si>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</si>
  <si>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</si>
  <si>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</si>
  <si>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</si>
  <si>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</si>
  <si>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</si>
  <si>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</si>
  <si>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</si>
  <si>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</si>
  <si>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</si>
  <si>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</si>
  <si>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</si>
  <si>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</si>
  <si>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</si>
  <si>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</si>
  <si>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</si>
  <si>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</si>
  <si>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</si>
  <si>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</si>
  <si>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</si>
  <si>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</si>
  <si>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</si>
  <si>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</si>
  <si>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</si>
  <si>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</si>
  <si>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</si>
  <si>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</si>
  <si>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</si>
  <si>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</si>
  <si>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</si>
  <si>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</si>
  <si>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</si>
  <si>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</si>
  <si>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</si>
  <si>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</si>
  <si>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</si>
  <si>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</si>
  <si>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</si>
  <si>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</si>
  <si>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</si>
  <si>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</si>
  <si>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</si>
  <si>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</si>
  <si>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</si>
  <si>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</si>
  <si>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</si>
  <si>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</si>
  <si>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</si>
  <si>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</si>
  <si>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</si>
  <si>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</si>
  <si>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</si>
  <si>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</si>
  <si>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</si>
  <si>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</si>
  <si>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</si>
  <si>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</si>
  <si>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</si>
  <si>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</si>
  <si>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</si>
  <si>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</si>
  <si>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</si>
  <si>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</si>
  <si>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</si>
  <si>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</si>
  <si>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</si>
  <si>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</si>
  <si>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</si>
  <si>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</si>
  <si>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</si>
  <si>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</si>
  <si>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</si>
  <si>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</si>
  <si>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</si>
  <si>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</si>
  <si>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</si>
  <si>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</si>
  <si>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</si>
  <si>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</si>
  <si>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</si>
  <si>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</si>
  <si>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</si>
  <si>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</si>
  <si>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</si>
  <si>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</si>
  <si>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</si>
  <si>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</si>
  <si>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</si>
  <si>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</si>
  <si>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</si>
  <si>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</si>
  <si>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</si>
  <si>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</si>
  <si>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</si>
  <si>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</si>
  <si>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</si>
  <si>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</si>
  <si>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</si>
  <si>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</si>
  <si>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</si>
  <si>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</si>
  <si>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</si>
  <si>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</si>
  <si>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</si>
  <si>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</si>
  <si>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</si>
  <si>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</si>
  <si>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</si>
  <si>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</si>
  <si>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</si>
  <si>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</si>
  <si>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</si>
  <si>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</si>
  <si>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</si>
  <si>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</si>
  <si>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</si>
  <si>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</si>
  <si>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</si>
  <si>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</si>
  <si>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</si>
  <si>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</si>
  <si>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</si>
  <si>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</si>
  <si>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</si>
  <si>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</si>
  <si>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</si>
  <si>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</si>
  <si>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</si>
  <si>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</si>
  <si>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</si>
  <si>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</si>
  <si>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</si>
  <si>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</si>
  <si>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</si>
  <si>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</si>
  <si>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</si>
  <si>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</si>
  <si>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</si>
  <si>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</si>
  <si>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</si>
  <si>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</si>
  <si>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</si>
  <si>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</si>
  <si>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</si>
  <si>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</si>
  <si>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</si>
  <si>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</si>
  <si>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</si>
  <si>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</si>
  <si>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</si>
  <si>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</si>
  <si>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</si>
  <si>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</si>
  <si>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</si>
  <si>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</si>
  <si>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</si>
  <si>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</si>
  <si>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</si>
  <si>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</si>
  <si>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</si>
  <si>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</si>
  <si>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</si>
  <si>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</si>
  <si>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</si>
  <si>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</si>
  <si>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</si>
  <si>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</si>
  <si>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</si>
  <si>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</si>
  <si>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</si>
  <si>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</si>
  <si>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</si>
  <si>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</si>
  <si>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</si>
  <si>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</si>
  <si>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</si>
  <si>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</si>
  <si>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</si>
  <si>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</si>
  <si>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</si>
  <si>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</si>
  <si>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</si>
  <si>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</si>
  <si>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</si>
  <si>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</si>
  <si>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</si>
  <si>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</si>
  <si>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</si>
  <si>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</si>
  <si>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</si>
  <si>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</si>
  <si>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</si>
  <si>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</si>
  <si>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</si>
  <si>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</si>
  <si>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</si>
  <si>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</si>
  <si>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</si>
  <si>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</si>
  <si>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</si>
  <si>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</si>
  <si>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</si>
  <si>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</si>
  <si>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</si>
  <si>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</si>
  <si>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</si>
  <si>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</si>
  <si>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</si>
  <si>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</si>
  <si>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</si>
  <si>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</si>
  <si>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</si>
  <si>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</si>
  <si>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</si>
  <si>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</si>
  <si>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</si>
  <si>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</si>
  <si>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</si>
  <si>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</si>
  <si>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</si>
  <si>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</si>
  <si>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</si>
  <si>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</si>
  <si>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</si>
  <si>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</si>
  <si>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</si>
  <si>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</si>
  <si>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</si>
  <si>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</si>
  <si>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</si>
  <si>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</si>
  <si>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</t>
  </si>
  <si>
    <t xml:space="preserve">MC1 10:30, equipe em deslocamento 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</si>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</sst>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P347" activePane="bottomRight" state="frozen"/>
      <selection pane="bottomRight" activeCell="W359" sqref="W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1868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1872</v>
      </c>
      <c r="X354" s="216" t="s">
        <v>964</v>
      </c>
      <c r="Y354" s="158"/>
      <c r="Z354" s="158"/>
      <c r="AA354" s="83" t="s">
        <v>1873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1874</v>
      </c>
      <c r="X356" s="216" t="s">
        <v>964</v>
      </c>
      <c r="Y356" s="158"/>
      <c r="Z356" s="158"/>
      <c r="AA356" s="83" t="s">
        <v>1875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46020</v>
      </c>
      <c r="B357" s="171">
        <v>46020</v>
      </c>
      <c r="C357" s="8">
        <f>IF(BS_CONTROLE[[#This Row],[DATA]]="","",WEEKNUM(BS_CONTROLE[[#This Row],[DATA]]))</f>
        <v>53</v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1876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1877</v>
      </c>
      <c r="W358" s="173" t="s">
        <v>1878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4">
      <formula>$BU6=1</formula>
    </cfRule>
  </conditionalFormatting>
  <conditionalFormatting sqref="BQ235 BQ246:BQ247 BQ6:BQ232 BQ249:BQ251 BQ258:BQ260 BQ267:BQ268 BQ280:BQ599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2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5:X522">
    <cfRule type="cellIs" dxfId="3822" priority="23344" operator="equal">
      <formula>"OPORTUNIDADE"</formula>
    </cfRule>
  </conditionalFormatting>
  <conditionalFormatting sqref="Z475:Z522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5:Z522">
    <cfRule type="cellIs" dxfId="3819" priority="23341" operator="equal">
      <formula>"OPORTUNIDADE"</formula>
    </cfRule>
  </conditionalFormatting>
  <conditionalFormatting sqref="Y1048575:Y1048576">
    <cfRule type="cellIs" dxfId="3818" priority="23226" operator="equal">
      <formula>"OPORTUNIDADE"</formula>
    </cfRule>
  </conditionalFormatting>
  <conditionalFormatting sqref="Y1048575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3:Z548">
    <cfRule type="cellIs" dxfId="3815" priority="22961" operator="equal">
      <formula>"OPORTUNIDADE"</formula>
    </cfRule>
  </conditionalFormatting>
  <conditionalFormatting sqref="Z523:Z548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9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9">
    <cfRule type="cellIs" dxfId="3810" priority="22946" operator="equal">
      <formula>"OPORTUNIDADE"</formula>
    </cfRule>
  </conditionalFormatting>
  <conditionalFormatting sqref="Z549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9">
    <cfRule type="cellIs" dxfId="3807" priority="22943" operator="equal">
      <formula>"OPORTUNIDADE"</formula>
    </cfRule>
  </conditionalFormatting>
  <conditionalFormatting sqref="BI549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3">
      <formula>$BU492=1</formula>
    </cfRule>
  </conditionalFormatting>
  <conditionalFormatting sqref="AZ525:AZ549">
    <cfRule type="expression" dxfId="3805" priority="23723">
      <formula>$BU497=1</formula>
    </cfRule>
  </conditionalFormatting>
  <conditionalFormatting sqref="BI523:BI548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9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1879</v>
      </c>
      <c r="D5" s="386"/>
      <c r="E5" s="386"/>
      <c r="F5" s="386"/>
      <c r="G5" s="386"/>
      <c r="H5" s="386"/>
      <c r="I5" s="386"/>
      <c r="J5" s="387"/>
      <c r="K5" s="388" t="s">
        <v>1880</v>
      </c>
      <c r="L5" s="389"/>
      <c r="M5" s="389"/>
      <c r="N5" s="389"/>
      <c r="O5" s="390" t="s">
        <v>1881</v>
      </c>
      <c r="P5" s="391"/>
      <c r="Q5" s="392"/>
    </row>
    <row r="6" spans="1:17" s="93" customFormat="1" ht="15.75" customHeight="1">
      <c r="A6" s="87" t="s">
        <v>1882</v>
      </c>
      <c r="B6" s="94" t="s">
        <v>1883</v>
      </c>
      <c r="C6" s="95" t="s">
        <v>1171</v>
      </c>
      <c r="D6" s="96" t="s">
        <v>1172</v>
      </c>
      <c r="E6" s="95" t="s">
        <v>1884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1885</v>
      </c>
      <c r="M6" s="139" t="s">
        <v>627</v>
      </c>
      <c r="N6" s="140" t="s">
        <v>1166</v>
      </c>
      <c r="O6" s="244" t="s">
        <v>1209</v>
      </c>
      <c r="P6" s="157"/>
      <c r="Q6" s="192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 xml:space="preserve">MC1 10:30, equipe em deslocamento 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1887</v>
      </c>
      <c r="W1" s="398"/>
      <c r="X1" s="398"/>
      <c r="Y1" s="104"/>
    </row>
    <row r="2" spans="1:25" s="100" customFormat="1" ht="11.25" customHeight="1">
      <c r="A2" s="105" t="s">
        <v>1888</v>
      </c>
      <c r="B2" s="105" t="s">
        <v>1883</v>
      </c>
      <c r="C2" s="105" t="s">
        <v>603</v>
      </c>
      <c r="D2" s="106" t="s">
        <v>1171</v>
      </c>
      <c r="E2" s="106" t="s">
        <v>1172</v>
      </c>
      <c r="F2" s="106" t="s">
        <v>1882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>
        <f>IF(FN_MC!B357="","*",FN_MC!B357)</f>
        <v>46020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1891</v>
      </c>
      <c r="C2" s="95" t="s">
        <v>1157</v>
      </c>
      <c r="D2" s="95" t="s">
        <v>596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1" t="s">
        <v>1898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>
        <f>IF(FN_MC!B357="","*",FN_MC!B357)</f>
        <v>46020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1900</v>
      </c>
      <c r="C4" s="318" t="s">
        <v>1901</v>
      </c>
      <c r="D4" s="318" t="s">
        <v>1902</v>
      </c>
      <c r="E4" s="318" t="s">
        <v>1903</v>
      </c>
      <c r="F4" s="318" t="s">
        <v>6</v>
      </c>
      <c r="G4" s="318" t="s">
        <v>1904</v>
      </c>
      <c r="H4" s="191"/>
    </row>
    <row r="5" spans="1:8">
      <c r="A5" s="191"/>
      <c r="B5" s="319" t="s">
        <v>1905</v>
      </c>
      <c r="C5" s="319">
        <v>309525</v>
      </c>
      <c r="D5" s="319" t="s">
        <v>1906</v>
      </c>
      <c r="E5" s="319" t="s">
        <v>844</v>
      </c>
      <c r="F5" s="319" t="s">
        <v>1907</v>
      </c>
      <c r="G5" s="320">
        <v>46296</v>
      </c>
      <c r="H5" s="191"/>
    </row>
    <row r="6" spans="1:8">
      <c r="A6" s="191"/>
      <c r="B6" s="319" t="s">
        <v>1908</v>
      </c>
      <c r="C6" s="319">
        <v>256875</v>
      </c>
      <c r="D6" s="319" t="s">
        <v>1909</v>
      </c>
      <c r="E6" s="319" t="s">
        <v>844</v>
      </c>
      <c r="F6" s="319" t="s">
        <v>1907</v>
      </c>
      <c r="G6" s="320">
        <v>46296</v>
      </c>
      <c r="H6" s="191"/>
    </row>
    <row r="7" spans="1:8">
      <c r="A7" s="191"/>
      <c r="B7" s="319" t="s">
        <v>1910</v>
      </c>
      <c r="C7" s="319">
        <v>257278</v>
      </c>
      <c r="D7" s="319" t="s">
        <v>1911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1912</v>
      </c>
      <c r="C8" s="319">
        <v>261794</v>
      </c>
      <c r="D8" s="319" t="s">
        <v>1913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1914</v>
      </c>
      <c r="C9" s="319">
        <v>257033</v>
      </c>
      <c r="D9" s="319" t="s">
        <v>1915</v>
      </c>
      <c r="E9" s="319" t="s">
        <v>835</v>
      </c>
      <c r="F9" s="319" t="s">
        <v>192</v>
      </c>
      <c r="G9" s="319" t="s">
        <v>1916</v>
      </c>
      <c r="H9" s="191"/>
    </row>
    <row r="10" spans="1:8">
      <c r="A10" s="191"/>
      <c r="B10" s="319" t="s">
        <v>1917</v>
      </c>
      <c r="C10" s="319">
        <v>396578</v>
      </c>
      <c r="D10" s="319" t="s">
        <v>1918</v>
      </c>
      <c r="E10" s="319" t="s">
        <v>835</v>
      </c>
      <c r="F10" s="319" t="s">
        <v>192</v>
      </c>
      <c r="G10" s="319" t="s">
        <v>1916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1920</v>
      </c>
      <c r="E3" s="315" t="s">
        <v>1921</v>
      </c>
      <c r="F3" s="315" t="s">
        <v>1922</v>
      </c>
      <c r="G3" s="315" t="s">
        <v>1923</v>
      </c>
      <c r="H3" s="315" t="s">
        <v>1924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2025-12-26T12:52:54Z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