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23" documentId="8_{B6337239-1A00-434D-AAD0-422EA1FEB5AE}" xr6:coauthVersionLast="47" xr6:coauthVersionMax="47" xr10:uidLastSave="{0671A15F-F372-4AE7-A3F5-3471A60759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<sst xmlns="http://schemas.openxmlformats.org/spreadsheetml/2006/main" count="8134" uniqueCount="1987">
  <si>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</si>
  <si>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</si>
  <si>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</si>
  <si>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</si>
  <si>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</si>
  <si>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</si>
  <si>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</si>
  <si>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</si>
  <si>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</si>
  <si>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</si>
  <si>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</si>
  <si>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</si>
  <si>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</si>
  <si>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</si>
  <si>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</si>
  <si>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</si>
  <si>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</si>
  <si>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</si>
  <si>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</si>
  <si>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</si>
  <si>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</si>
  <si>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</si>
  <si>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</si>
  <si>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</si>
  <si>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</si>
  <si>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</si>
  <si>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</si>
  <si>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</si>
  <si>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</si>
  <si>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</si>
  <si>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</si>
  <si>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</si>
  <si>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</si>
  <si>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</si>
  <si>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</si>
  <si>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</si>
  <si>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</si>
  <si>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</si>
  <si>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</si>
  <si>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</si>
  <si>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</si>
  <si>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</si>
  <si>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</si>
  <si>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</si>
  <si>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</si>
  <si>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</si>
  <si>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</si>
  <si>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</si>
  <si>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</si>
  <si>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</si>
  <si>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</si>
  <si>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</si>
  <si>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</si>
  <si>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</si>
  <si>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</si>
  <si>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</si>
  <si>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</si>
  <si>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</si>
  <si>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</si>
  <si>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</si>
  <si>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</si>
  <si>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</si>
  <si>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</si>
  <si>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</si>
  <si>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</si>
  <si>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</si>
  <si>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</si>
  <si>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</si>
  <si>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</si>
  <si>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</si>
  <si>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</si>
  <si>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</si>
  <si>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</si>
  <si>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</si>
  <si>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</si>
  <si>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</si>
  <si>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</si>
  <si>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</si>
  <si>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</si>
  <si>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</si>
  <si>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</si>
  <si>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</si>
  <si>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</si>
  <si>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</si>
  <si>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</si>
  <si>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</si>
  <si>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</si>
  <si>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</si>
  <si>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</si>
  <si>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</si>
  <si>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</si>
  <si>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</si>
  <si>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</si>
  <si>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</si>
  <si>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</si>
  <si>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</si>
  <si>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</si>
  <si>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</si>
  <si>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</si>
  <si>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</si>
  <si>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</si>
  <si>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</si>
  <si>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</si>
  <si>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</si>
  <si>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</si>
  <si>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</si>
  <si>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</si>
  <si>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</si>
  <si>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</si>
  <si>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</si>
  <si>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</si>
  <si>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</si>
  <si>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</si>
  <si>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</si>
  <si>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</si>
  <si>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</si>
  <si>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</si>
  <si>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</si>
  <si>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</si>
  <si>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</si>
  <si>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</si>
  <si>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</si>
  <si>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</si>
  <si>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</si>
  <si>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</si>
  <si>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</si>
  <si>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</si>
  <si>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</si>
  <si>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</si>
  <si>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</si>
  <si>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</si>
  <si>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</si>
  <si>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</si>
  <si>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</si>
  <si>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</si>
  <si>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</si>
  <si>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</si>
  <si>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</si>
  <si>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</si>
  <si>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</si>
  <si>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</si>
  <si>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</si>
  <si>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</si>
  <si>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</si>
  <si>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</si>
  <si>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</si>
  <si>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</si>
  <si>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</si>
  <si>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</si>
  <si>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</si>
  <si>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</si>
  <si>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</si>
  <si>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</si>
  <si>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</si>
  <si>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</si>
  <si>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</si>
  <si>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</si>
  <si>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</si>
  <si>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</si>
  <si>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</si>
  <si>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</si>
  <si>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</si>
  <si>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</si>
  <si>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</si>
  <si>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</si>
  <si>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</si>
  <si>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</si>
  <si>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</si>
  <si>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</si>
  <si>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</si>
  <si>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</si>
  <si>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</si>
  <si>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</si>
  <si>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</si>
  <si>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</si>
  <si>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</si>
  <si>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</si>
  <si>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</si>
  <si>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</si>
  <si>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</si>
  <si>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</si>
  <si>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</si>
  <si>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</si>
  <si>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</si>
  <si>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</si>
  <si>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</si>
  <si>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</si>
  <si>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</si>
  <si>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</si>
  <si>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</si>
  <si>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</si>
  <si>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</si>
  <si>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</si>
  <si>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</si>
  <si>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</si>
  <si>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</si>
  <si>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</si>
  <si>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</si>
  <si>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</si>
  <si>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</si>
  <si>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</si>
  <si>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</si>
  <si>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</si>
  <si>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</si>
  <si>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</si>
  <si>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</si>
  <si>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</si>
  <si>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</si>
  <si>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</si>
  <si>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</si>
  <si>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</si>
  <si>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</si>
  <si>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</si>
  <si>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</si>
  <si>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</si>
  <si>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</si>
  <si>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</si>
  <si>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</si>
  <si>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</si>
  <si>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</si>
  <si>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</si>
  <si>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</si>
  <si>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</si>
  <si>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</si>
  <si>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</si>
  <si>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</si>
  <si>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</si>
  <si>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</si>
  <si>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</si>
  <si>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</si>
  <si>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</si>
  <si>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</si>
  <si>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</si>
  <si>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</si>
  <si>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</si>
  <si>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</si>
  <si>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</si>
  <si>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</si>
  <si>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</si>
  <si>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</si>
  <si>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</si>
  <si>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</si>
  <si>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</si>
  <si>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</si>
  <si>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</si>
  <si>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</si>
  <si>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</si>
  <si>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</si>
  <si>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</si>
  <si>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</si>
  <si>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</si>
  <si>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</si>
  <si>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</si>
  <si>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</si>
  <si>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</si>
  <si>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</si>
  <si>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</si>
  <si>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</si>
  <si>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</si>
  <si>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</si>
  <si>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</si>
  <si>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</si>
  <si>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</si>
  <si>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</si>
  <si>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</si>
  <si>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</si>
  <si>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</si>
  <si>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</si>
  <si>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</si>
  <si>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</si>
  <si>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</si>
  <si>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</si>
  <si>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</si>
  <si>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</si>
  <si>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</si>
  <si>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</si>
  <si>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</si>
  <si>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</si>
  <si>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</si>
  <si>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</si>
  <si>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</si>
  <si>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</si>
  <si>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</si>
  <si>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</si>
  <si>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</si>
  <si>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</si>
  <si>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</si>
  <si>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</si>
  <si>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</si>
  <si>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</si>
  <si>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</si>
  <si>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</si>
  <si>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</si>
  <si>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</si>
  <si>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</si>
  <si>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</si>
  <si>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</si>
  <si>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</si>
  <si>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</si>
  <si>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</si>
  <si>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</si>
  <si>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</si>
  <si>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</si>
  <si>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</si>
  <si>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</si>
  <si>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</si>
  <si>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</si>
  <si>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</si>
  <si>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</si>
  <si>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</si>
  <si>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</si>
  <si>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</si>
  <si>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</si>
  <si>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</si>
  <si>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</si>
  <si>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</si>
  <si>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</si>
  <si>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</si>
  <si>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</si>
  <si>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</si>
  <si>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</si>
  <si>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</si>
  <si>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</si>
  <si>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</si>
  <si>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</si>
  <si>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</si>
  <si>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</si>
  <si>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</si>
  <si>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</si>
  <si>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</si>
  <si>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</si>
  <si>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</si>
  <si>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</si>
  <si>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</si>
  <si>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</si>
  <si>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</si>
  <si>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</si>
  <si>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</si>
  <si>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</si>
  <si>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</si>
  <si>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</si>
  <si>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</si>
  <si>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</si>
  <si>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</si>
  <si>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</si>
  <si>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</si>
  <si>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</si>
  <si>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</si>
  <si>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</si>
  <si>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</si>
  <si>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</si>
  <si>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</si>
  <si>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</si>
  <si>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</si>
  <si>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</si>
  <si>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</si>
  <si>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</si>
  <si>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</si>
  <si>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</si>
  <si>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</si>
  <si>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</si>
  <si>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</si>
  <si>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</si>
  <si>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</si>
  <si>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</si>
  <si>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</si>
  <si>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</si>
  <si>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</si>
  <si>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</si>
  <si>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</si>
  <si>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</si>
  <si>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</si>
  <si>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</si>
  <si>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</si>
  <si>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</si>
  <si>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</si>
  <si>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</si>
  <si>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</si>
  <si>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</si>
  <si>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</si>
  <si>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</si>
  <si>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</si>
  <si>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</si>
  <si>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</si>
  <si>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</si>
  <si>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</si>
  <si>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</si>
  <si>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</si>
  <si>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</si>
  <si>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</si>
  <si>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</si>
  <si>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</si>
  <si>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</si>
  <si>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</si>
  <si>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</si>
  <si>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</si>
  <si>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</si>
  <si>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</si>
  <si>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</si>
  <si>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</si>
  <si>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</si>
  <si>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</si>
  <si>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</si>
  <si>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</si>
  <si>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</si>
  <si>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</si>
  <si>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</si>
  <si>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</si>
  <si>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</si>
  <si>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</si>
  <si>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</si>
  <si>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</si>
  <si>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</si>
  <si>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</si>
  <si>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</si>
  <si>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</si>
  <si>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</si>
  <si>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</si>
  <si>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</si>
  <si>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</si>
  <si>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</si>
  <si>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</si>
  <si>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</si>
  <si>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</si>
  <si>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</si>
  <si>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</si>
  <si>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</si>
  <si>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</si>
  <si>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</si>
  <si>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</si>
  <si>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</si>
  <si>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</si>
  <si>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</si>
  <si>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</si>
  <si>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</si>
  <si>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</si>
  <si>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</si>
  <si>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</si>
  <si>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</si>
  <si>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</si>
  <si>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</si>
  <si>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</si>
  <si>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</si>
  <si>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</si>
  <si>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</si>
  <si>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</si>
  <si>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</si>
  <si>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</si>
  <si>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</si>
  <si>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</si>
  <si>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</si>
  <si>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</si>
  <si>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</si>
  <si>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</si>
  <si>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</si>
  <si>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</si>
  <si>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</si>
  <si>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</si>
  <si>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</si>
  <si>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</si>
  <si>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</si>
  <si>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</si>
  <si>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</si>
  <si>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</si>
  <si>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</si>
  <si>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</si>
  <si>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</si>
  <si>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</si>
  <si>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</si>
  <si>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</si>
  <si>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</si>
  <si>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</si>
  <si>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</si>
  <si>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</si>
  <si>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</si>
  <si>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</si>
  <si>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</si>
  <si>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</si>
  <si>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</si>
  <si>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</si>
  <si>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</si>
  <si>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</si>
  <si>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</si>
  <si>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</si>
  <si>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</si>
  <si>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</si>
  <si>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</si>
  <si>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</si>
  <si>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</si>
  <si>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</si>
  <si>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</si>
  <si>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</si>
  <si>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</si>
  <si>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</si>
  <si>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</si>
  <si>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</si>
  <si>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</si>
  <si>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</si>
  <si>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</si>
  <si>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</si>
  <si>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</si>
  <si>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</si>
  <si>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</si>
  <si>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</si>
  <si>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</si>
  <si>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</si>
  <si>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</si>
  <si>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</si>
  <si>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</si>
  <si>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</si>
  <si>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</si>
  <si>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</si>
  <si>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</si>
  <si>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</si>
  <si>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</si>
  <si>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</si>
  <si>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</si>
  <si>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</si>
  <si>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</si>
  <si>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</si>
  <si>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</si>
  <si>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</si>
  <si>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</si>
  <si>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</si>
  <si>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</si>
  <si>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</si>
  <si>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</si>
  <si>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</si>
  <si>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</si>
  <si>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</si>
  <si>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</si>
  <si>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</si>
  <si>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</si>
  <si>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</si>
  <si>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</si>
  <si>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</si>
  <si>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</si>
  <si>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</si>
  <si>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</si>
  <si>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</si>
  <si>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</si>
  <si>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</si>
  <si>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</si>
  <si>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</si>
  <si>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</si>
  <si>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</si>
  <si>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</si>
  <si>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</si>
  <si>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</si>
  <si>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</si>
  <si>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</si>
  <si>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</si>
  <si>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</si>
  <si>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</si>
  <si>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</si>
  <si>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</si>
  <si>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</si>
  <si>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</si>
  <si>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</si>
  <si>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</si>
  <si>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</si>
  <si>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</si>
  <si>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</si>
  <si>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</si>
  <si>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</si>
  <si>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</si>
  <si>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</si>
  <si>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</si>
  <si>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</si>
  <si>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</si>
  <si>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</si>
  <si>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</si>
  <si>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</si>
  <si>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</si>
  <si>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</si>
  <si>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</si>
  <si>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</si>
  <si>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</si>
  <si>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</si>
  <si>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</si>
  <si>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</si>
  <si>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</si>
  <si>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</si>
  <si>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</si>
  <si>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</si>
  <si>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</si>
  <si>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</si>
  <si>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</si>
  <si>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</si>
  <si>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</si>
  <si>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</si>
  <si>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</si>
  <si>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</si>
  <si>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</si>
  <si>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</si>
  <si>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</si>
  <si>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</si>
  <si>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</si>
  <si>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</si>
  <si>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</si>
  <si>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</si>
  <si>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</si>
  <si>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</si>
  <si>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</si>
  <si>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</si>
  <si>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</si>
  <si>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</si>
  <si>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</si>
  <si>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</si>
  <si>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</si>
  <si>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</si>
  <si>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</si>
  <si>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</si>
  <si>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</si>
  <si>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</si>
  <si>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</si>
  <si>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</si>
  <si>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</si>
  <si>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</si>
  <si>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</si>
  <si>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</si>
  <si>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</si>
  <si>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</si>
  <si>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</si>
  <si>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</si>
  <si>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</si>
  <si>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</si>
  <si>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</si>
  <si>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</si>
  <si>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</si>
  <si>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</si>
  <si>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</si>
  <si>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</si>
  <si>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</si>
  <si>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</si>
  <si>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</si>
  <si>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</si>
  <si>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</si>
  <si>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</si>
  <si>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</si>
  <si>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</si>
  <si>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</si>
  <si>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</si>
  <si>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</si>
  <si>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</si>
  <si>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</si>
  <si>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</si>
  <si>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</si>
  <si>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</si>
  <si>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</si>
  <si>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</si>
  <si>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</si>
  <si>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</si>
  <si>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</si>
  <si>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</si>
  <si>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</si>
  <si>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</si>
  <si>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</si>
  <si>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</si>
  <si>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</si>
  <si>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</si>
  <si>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</si>
  <si>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</si>
  <si>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</si>
  <si>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</si>
  <si>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</si>
  <si>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</si>
  <si>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</si>
  <si>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</si>
  <si>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</si>
  <si>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</si>
  <si>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</si>
  <si>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</si>
  <si>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</si>
  <si>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</si>
  <si>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</si>
  <si>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</si>
  <si>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</si>
  <si>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</si>
  <si>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</si>
  <si>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</si>
  <si>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</si>
  <si>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</si>
  <si>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</si>
  <si>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</si>
  <si>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</si>
  <si>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</si>
  <si>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</si>
  <si>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</si>
  <si>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</si>
  <si>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</si>
  <si>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</si>
  <si>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</si>
  <si>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</si>
  <si>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</si>
  <si>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</si>
  <si>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</si>
  <si>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</si>
  <si>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</si>
  <si>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</si>
  <si>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</si>
  <si>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</si>
  <si>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</si>
  <si>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</si>
  <si>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</si>
  <si>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</si>
  <si>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</si>
  <si>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</si>
  <si>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</si>
  <si>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</si>
  <si>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</si>
  <si>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</si>
  <si>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</si>
  <si>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</si>
  <si>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</si>
  <si>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</si>
  <si>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</si>
  <si>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</si>
  <si>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</si>
  <si>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</si>
  <si>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</si>
  <si>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</si>
  <si>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</si>
  <si>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</si>
  <si>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</si>
  <si>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</si>
  <si>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</si>
  <si>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</si>
  <si>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</si>
  <si>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</si>
  <si>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</si>
  <si>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</si>
  <si>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</si>
  <si>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</si>
  <si>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</si>
  <si>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</si>
  <si>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</si>
  <si>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</si>
  <si>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</si>
  <si>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</si>
  <si>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</si>
  <si>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</si>
  <si>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</si>
  <si>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</si>
  <si>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</si>
  <si>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</si>
  <si>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</si>
  <si>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</si>
  <si>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</si>
  <si>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</si>
  <si>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</si>
  <si>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</si>
  <si>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</si>
  <si>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</si>
  <si>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</si>
  <si>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</si>
  <si>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</si>
  <si>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</si>
  <si>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</si>
  <si>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</si>
  <si>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</si>
  <si>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</si>
  <si>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</si>
  <si>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</si>
  <si>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</si>
  <si>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</si>
  <si>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</si>
  <si>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</si>
  <si>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</si>
  <si>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</si>
  <si>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</si>
  <si>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</si>
  <si>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</si>
  <si>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</si>
  <si>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</si>
  <si>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</si>
  <si>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</si>
  <si>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</si>
  <si>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</si>
  <si>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</si>
  <si>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</si>
  <si>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</si>
  <si>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</si>
  <si>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</si>
  <si>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</si>
  <si>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</si>
  <si>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</si>
  <si>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</si>
  <si>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</si>
  <si>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</si>
  <si>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</si>
  <si>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</si>
  <si>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</si>
  <si>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</si>
  <si>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</si>
  <si>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</si>
  <si>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</si>
  <si>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</si>
  <si>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</si>
  <si>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</si>
  <si>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</si>
  <si>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</si>
  <si>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</si>
  <si>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</si>
  <si>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</si>
  <si>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</si>
  <si>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</si>
  <si>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</si>
  <si>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</si>
  <si>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</si>
  <si>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</si>
  <si>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</si>
  <si>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</si>
  <si>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</si>
  <si>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</si>
  <si>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</si>
  <si>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</si>
  <si>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</si>
  <si>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</si>
  <si>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</si>
  <si>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</si>
  <si>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</si>
  <si>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</si>
  <si>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</si>
  <si>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</si>
  <si>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</si>
  <si>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</si>
  <si>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</si>
  <si>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</si>
  <si>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</si>
  <si>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</si>
  <si>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</si>
  <si>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</si>
  <si>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</si>
  <si>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</si>
  <si>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</si>
  <si>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</si>
  <si>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</si>
  <si>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</si>
  <si>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</si>
  <si>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</si>
  <si>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</si>
  <si>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</si>
  <si>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</si>
  <si>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</si>
  <si>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</si>
  <si>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</si>
  <si>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</si>
  <si>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</si>
  <si>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</si>
  <si>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</si>
  <si>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</si>
  <si>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</si>
  <si>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</si>
  <si>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</si>
  <si>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</si>
  <si>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</si>
  <si>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</si>
  <si>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</si>
  <si>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</si>
  <si>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</si>
  <si>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</si>
  <si>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</si>
  <si>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</si>
  <si>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</si>
  <si>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</si>
  <si>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</si>
  <si>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</si>
  <si>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</si>
  <si>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</si>
  <si>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</si>
  <si>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</si>
  <si>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</si>
  <si>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</si>
  <si>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</si>
  <si>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</si>
  <si>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</si>
  <si>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</si>
  <si>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</si>
  <si>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</si>
  <si>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</si>
  <si>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</si>
  <si>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</si>
  <si>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</si>
  <si>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</si>
  <si>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</si>
  <si>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</si>
  <si>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</si>
  <si>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</si>
  <si>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</si>
  <si>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</si>
  <si>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</si>
  <si>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</si>
  <si>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</si>
  <si>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</si>
  <si>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</si>
  <si>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</si>
  <si>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</si>
  <si>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</si>
  <si>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</si>
  <si>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</si>
  <si>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</si>
  <si>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</si>
  <si>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</si>
  <si>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</si>
  <si>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</si>
  <si>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</si>
  <si>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</si>
  <si>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</si>
  <si>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</si>
  <si>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</si>
  <si>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</si>
  <si>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</si>
  <si>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</si>
  <si>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</si>
  <si>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</si>
  <si>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</si>
  <si>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</si>
  <si>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</si>
  <si>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</si>
  <si>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</si>
  <si>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</si>
  <si>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</si>
  <si>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</si>
  <si>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</si>
  <si>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</si>
  <si>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</si>
  <si>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</si>
  <si>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</si>
  <si>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</si>
  <si>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</si>
  <si>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</si>
  <si>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</si>
  <si>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</si>
  <si>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</si>
  <si>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</si>
  <si>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</si>
  <si>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</si>
  <si>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</si>
  <si>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</si>
  <si>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</si>
  <si>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</si>
  <si>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</si>
  <si>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</si>
  <si>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</si>
  <si>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</si>
  <si>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</si>
  <si>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</si>
  <si>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</si>
  <si>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</si>
  <si>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</si>
  <si>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</si>
  <si>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</si>
  <si>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</si>
  <si>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</si>
  <si>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</si>
  <si>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</si>
  <si>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</si>
  <si>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</si>
  <si>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</si>
  <si>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</si>
  <si>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</si>
  <si>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</si>
  <si>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</si>
  <si>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</si>
  <si>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</si>
  <si>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</si>
  <si>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</si>
  <si>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</si>
  <si>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</si>
  <si>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</si>
  <si>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</si>
  <si>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</si>
  <si>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</si>
  <si>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</si>
  <si>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</si>
  <si>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</si>
  <si>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</si>
  <si>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</si>
  <si>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</si>
  <si>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</si>
  <si>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</si>
  <si>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</si>
  <si>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</si>
  <si>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</si>
  <si>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</si>
  <si>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</si>
  <si>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</si>
  <si>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</si>
  <si>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</si>
  <si>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</si>
  <si>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</si>
  <si>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</si>
  <si>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</si>
  <si>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</si>
  <si>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</si>
  <si>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</si>
  <si>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</si>
  <si>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</si>
  <si>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</si>
  <si>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</si>
  <si>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</si>
  <si>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</si>
  <si>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</si>
  <si>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</si>
  <si>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</si>
  <si>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</si>
  <si>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</si>
  <si>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</si>
  <si>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</si>
  <si>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</si>
  <si>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</si>
  <si>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</si>
  <si>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</si>
  <si>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</si>
  <si>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</si>
  <si>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</si>
  <si>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</si>
  <si>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</si>
  <si>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</si>
  <si>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</si>
  <si>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</si>
  <si>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</si>
  <si>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</si>
  <si>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</si>
  <si>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</si>
  <si>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</si>
  <si>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</si>
  <si>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</si>
  <si>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</si>
  <si>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</si>
  <si>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</si>
  <si>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</si>
  <si>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</si>
  <si>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</si>
  <si>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</si>
  <si>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</si>
  <si>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</si>
  <si>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</si>
  <si>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</si>
  <si>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</si>
  <si>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</si>
  <si>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</si>
  <si>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</si>
  <si>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</si>
  <si>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</si>
  <si>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</si>
  <si>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</si>
  <si>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</si>
  <si>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</si>
  <si>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</si>
  <si>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</si>
  <si>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</si>
  <si>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</si>
  <si>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</si>
  <si>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</si>
  <si>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</si>
  <si>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</si>
  <si>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</si>
  <si>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</si>
  <si>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</si>
  <si>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</si>
  <si>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</si>
  <si>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</si>
  <si>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</si>
  <si>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</si>
  <si>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</si>
  <si>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</si>
  <si>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</si>
  <si>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</si>
  <si>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</si>
  <si>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</si>
  <si>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</si>
  <si>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</si>
  <si>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</si>
  <si>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</si>
  <si>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</si>
  <si>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</si>
  <si>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</si>
  <si>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</si>
  <si>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</si>
  <si>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</si>
  <si>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</si>
  <si>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</si>
  <si>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</si>
  <si>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</si>
  <si>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</si>
  <si>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</si>
  <si>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</si>
  <si>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</si>
  <si>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</si>
  <si>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</si>
  <si>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</si>
  <si>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</si>
  <si>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</si>
  <si>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</si>
  <si>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</si>
  <si>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</si>
  <si>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</si>
  <si>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</si>
  <si>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</si>
  <si>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</si>
  <si>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</si>
  <si>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</si>
  <si>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</si>
  <si>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</si>
  <si>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</si>
  <si>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</si>
  <si>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</si>
  <si>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</si>
  <si>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</si>
  <si>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</si>
  <si>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</si>
  <si>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</si>
  <si>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</si>
  <si>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</si>
  <si>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</si>
  <si>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</si>
  <si>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</si>
  <si>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</si>
  <si>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</si>
  <si>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</si>
  <si>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</si>
  <si>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</si>
  <si>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</si>
  <si>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</si>
  <si>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</si>
  <si>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</si>
  <si>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</si>
  <si>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</si>
  <si>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</si>
  <si>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</si>
  <si>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</si>
  <si>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</si>
  <si>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</si>
  <si>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</si>
  <si>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</si>
  <si>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</si>
  <si>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</si>
  <si>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</si>
  <si>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</si>
  <si>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</si>
  <si>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</si>
  <si>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</si>
  <si>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</si>
  <si>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</si>
  <si>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</si>
  <si>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</si>
  <si>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</si>
  <si>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</si>
  <si>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</si>
  <si>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</si>
  <si>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</si>
  <si>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</si>
  <si>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</si>
  <si>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</si>
  <si>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</si>
  <si>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</si>
  <si>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</si>
  <si>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</si>
  <si>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</si>
  <si>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</si>
  <si>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</si>
  <si>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</si>
  <si>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</si>
  <si>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</si>
  <si>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</si>
  <si>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</si>
  <si>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</si>
  <si>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</si>
  <si>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</si>
  <si>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</si>
  <si>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</si>
  <si>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</si>
  <si>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</si>
  <si>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</si>
  <si>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</si>
  <si>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</si>
  <si>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</si>
  <si>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</si>
  <si>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</si>
  <si>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</si>
  <si>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</si>
  <si>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</si>
  <si>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</si>
  <si>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</si>
  <si>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</si>
  <si>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</si>
  <si>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</si>
  <si>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</si>
  <si>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</si>
  <si>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</si>
  <si>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</si>
  <si>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</si>
  <si>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</si>
  <si>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</si>
  <si>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</si>
  <si>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</si>
  <si>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</si>
  <si>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</si>
  <si>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</si>
  <si>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</si>
  <si>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</si>
  <si>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</si>
  <si>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</si>
  <si>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</si>
  <si>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</si>
  <si>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</si>
  <si>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</si>
  <si>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</si>
  <si>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</si>
  <si>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</si>
  <si>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</si>
  <si>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</si>
  <si>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</si>
  <si>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</si>
  <si>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</si>
  <si>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</si>
  <si>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</si>
  <si>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</si>
  <si>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</si>
  <si>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</si>
  <si>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</si>
  <si>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</si>
  <si>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</si>
  <si>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</si>
  <si>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</si>
  <si>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</si>
  <si>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</si>
  <si>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</si>
  <si>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</si>
  <si>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</si>
  <si>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</si>
  <si>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</si>
  <si>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</si>
  <si>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</si>
  <si>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</si>
  <si>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</si>
  <si>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</si>
  <si>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</si>
  <si>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</si>
  <si>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</si>
  <si>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</si>
  <si>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</si>
  <si>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</si>
  <si>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</si>
  <si>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</si>
  <si>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</si>
  <si>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</si>
  <si>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</si>
  <si>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</si>
  <si>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</si>
  <si>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</si>
  <si>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</si>
  <si>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</si>
  <si>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</si>
  <si>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</si>
  <si>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</si>
  <si>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</si>
  <si>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</si>
  <si>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</si>
  <si>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</si>
  <si>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</si>
  <si>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</si>
  <si>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</si>
  <si>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</si>
  <si>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</si>
  <si>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</si>
  <si>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</si>
  <si>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</si>
  <si>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</si>
  <si>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</si>
  <si>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</si>
  <si>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</si>
  <si>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</si>
  <si>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</si>
  <si>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</si>
  <si>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</si>
  <si>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</si>
  <si>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</si>
  <si>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</si>
  <si>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</si>
  <si>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</si>
  <si>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</si>
  <si>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</si>
  <si>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</si>
  <si>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</si>
  <si>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</si>
  <si>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</si>
  <si>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</si>
  <si>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</si>
  <si>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</si>
  <si>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</si>
  <si>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</si>
  <si>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</si>
  <si>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</si>
  <si>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</si>
  <si>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</si>
  <si>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</si>
  <si>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</si>
  <si>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</si>
  <si>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</si>
  <si>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</si>
  <si>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</si>
  <si>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</si>
  <si>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</si>
  <si>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</si>
  <si>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</si>
  <si>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</si>
  <si>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</si>
  <si>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</si>
  <si>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</si>
  <si>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</si>
  <si>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</si>
  <si>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</si>
  <si>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</si>
  <si>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</si>
  <si>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</si>
  <si>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</si>
  <si>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</si>
  <si>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</si>
  <si>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</si>
  <si>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</si>
  <si>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</si>
  <si>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</si>
  <si>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</si>
  <si>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</si>
  <si>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</si>
  <si>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</si>
  <si>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</si>
  <si>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</si>
  <si>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</si>
  <si>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</si>
  <si>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</si>
  <si>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</si>
  <si>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</si>
  <si>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</si>
  <si>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</si>
  <si>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</si>
  <si>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</si>
  <si>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</si>
  <si>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</si>
  <si>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</si>
  <si>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</si>
  <si>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</si>
  <si>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</si>
  <si>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</si>
  <si>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</si>
  <si>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</si>
  <si>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</si>
  <si>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</si>
  <si>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</si>
  <si>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</si>
  <si>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</si>
  <si>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</si>
  <si>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</si>
  <si>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</si>
  <si>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</si>
  <si>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</si>
  <si>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</si>
  <si>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</si>
  <si>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</si>
  <si>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</si>
  <si>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</si>
  <si>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</si>
  <si>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</si>
  <si>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</si>
  <si>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</si>
  <si>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</si>
  <si>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</si>
  <si>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</si>
  <si>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</si>
  <si>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</si>
  <si>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</si>
  <si>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</si>
  <si>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</si>
  <si>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</si>
  <si>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</si>
  <si>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</si>
  <si>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</si>
  <si>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</si>
  <si>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</si>
  <si>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</si>
  <si>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</si>
  <si>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</si>
  <si>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</si>
  <si>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</si>
  <si>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</si>
  <si>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</si>
  <si>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</si>
  <si>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</si>
  <si>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</si>
  <si>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</si>
  <si>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</si>
  <si>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</si>
  <si>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</si>
  <si>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</si>
  <si>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</si>
  <si>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</si>
  <si>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</si>
  <si>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</si>
  <si>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</si>
  <si>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</si>
  <si>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</si>
  <si>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</si>
  <si>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</si>
  <si>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</si>
  <si>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</si>
  <si>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</si>
  <si>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</si>
  <si>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</si>
  <si>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</si>
  <si>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</si>
  <si>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</si>
  <si>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</si>
  <si>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</si>
  <si>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</si>
  <si>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</si>
  <si>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</si>
  <si>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</si>
  <si>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</si>
  <si>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</si>
  <si>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</si>
  <si>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</si>
  <si>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</si>
  <si>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</si>
  <si>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</si>
  <si>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</si>
  <si>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</si>
  <si>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</si>
  <si>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</si>
  <si>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</si>
  <si>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</si>
  <si>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</si>
  <si>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</si>
  <si>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</si>
  <si>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</si>
  <si>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</si>
  <si>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</si>
  <si>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</si>
  <si>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</si>
  <si>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</si>
  <si>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</si>
  <si>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</si>
  <si>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</si>
  <si>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</si>
  <si>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</si>
  <si>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</si>
  <si>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</si>
  <si>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</si>
  <si>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</si>
  <si>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</si>
  <si>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</si>
  <si>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</si>
  <si>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</si>
  <si>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</si>
  <si>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</si>
  <si>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</si>
  <si>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</si>
  <si>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</si>
  <si>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</si>
  <si>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</si>
  <si>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</si>
  <si>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</si>
  <si>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</si>
  <si>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</si>
  <si>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</si>
  <si>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</si>
  <si>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</si>
  <si>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</si>
  <si>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</si>
  <si>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</si>
  <si>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</si>
  <si>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</si>
  <si>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</si>
  <si>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</si>
  <si>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</si>
  <si>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</si>
  <si>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</si>
  <si>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</si>
  <si>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</si>
  <si>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</si>
  <si>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</si>
  <si>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</si>
  <si>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</si>
  <si>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</si>
  <si>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</si>
  <si>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</si>
  <si>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</si>
  <si>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</si>
  <si>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</si>
  <si>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</si>
  <si>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</si>
  <si>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</si>
  <si>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</si>
  <si>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</si>
  <si>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</si>
  <si>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</si>
  <si>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</si>
  <si>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</si>
  <si>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</si>
  <si>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</si>
  <si>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</si>
  <si>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</si>
  <si>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</si>
  <si>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</si>
  <si>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</si>
  <si>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</si>
  <si>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</si>
  <si>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</si>
  <si>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</si>
  <si>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</si>
  <si>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</si>
  <si>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</si>
  <si>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</si>
  <si>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</si>
  <si>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</si>
  <si>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</si>
  <si>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</si>
  <si>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</si>
  <si>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</si>
  <si>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</si>
  <si>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</si>
  <si>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</si>
  <si>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</si>
  <si>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</si>
  <si>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</si>
  <si>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</si>
  <si>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</si>
  <si>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</si>
  <si>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</si>
  <si>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</si>
  <si>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</si>
  <si>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</si>
  <si>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</si>
  <si>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</si>
  <si>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</si>
  <si>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</si>
  <si>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</si>
  <si>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</si>
  <si>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</si>
  <si>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</si>
  <si>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</si>
  <si>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</si>
  <si>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</si>
  <si>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</si>
  <si>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</si>
  <si>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</si>
  <si>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</si>
  <si>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</si>
  <si>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</si>
  <si>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</si>
  <si>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</si>
  <si>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</si>
  <si>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</si>
  <si>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</si>
  <si>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</si>
  <si>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</si>
  <si>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</si>
  <si>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</si>
  <si>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</si>
  <si>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</si>
  <si>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</si>
  <si>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</si>
  <si>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</si>
  <si>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</si>
  <si>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</si>
  <si>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</si>
  <si>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</si>
  <si>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</si>
  <si>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</si>
  <si>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</si>
  <si>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</si>
  <si>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</si>
  <si>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</si>
  <si>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</si>
  <si>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</si>
  <si>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</si>
  <si>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</si>
  <si>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</si>
  <si>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</si>
  <si>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</si>
  <si>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</si>
  <si>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</si>
  <si>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</si>
  <si>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</si>
  <si>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</si>
  <si>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</si>
  <si>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</si>
  <si>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</si>
  <si>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</si>
  <si>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</si>
  <si>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</si>
  <si>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</si>
  <si>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</si>
  <si>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</si>
  <si>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</si>
  <si>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</si>
  <si>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</si>
  <si>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</si>
  <si>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</si>
  <si>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</si>
  <si>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</si>
  <si>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</si>
  <si>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</si>
  <si>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</si>
  <si>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</si>
  <si>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</si>
  <si>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</si>
  <si>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</si>
  <si>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</si>
  <si>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</si>
  <si>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</si>
  <si>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</si>
  <si>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</si>
  <si>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</si>
  <si>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</si>
  <si>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</si>
  <si>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</si>
  <si>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</si>
  <si>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</si>
  <si>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</si>
  <si>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</si>
  <si>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</si>
  <si>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</si>
  <si>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</si>
  <si>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</si>
  <si>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</si>
  <si>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</si>
  <si>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</si>
  <si>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</si>
  <si>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</si>
  <si>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</si>
  <si>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</si>
  <si>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</si>
  <si>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</si>
  <si>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</si>
  <si>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</si>
  <si>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</si>
  <si>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</si>
  <si>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</si>
  <si>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</si>
  <si>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</si>
  <si>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</si>
  <si>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</si>
  <si>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</si>
  <si>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</si>
  <si>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</si>
  <si>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</si>
  <si>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</si>
  <si>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</si>
  <si>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</si>
  <si>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</si>
  <si>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</si>
  <si>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</si>
  <si>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</si>
  <si>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</si>
  <si>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</si>
  <si>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</si>
  <si>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</si>
  <si>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</si>
  <si>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</si>
  <si>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</si>
  <si>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</si>
  <si>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</si>
  <si>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</si>
  <si>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</si>
  <si>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</si>
  <si>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</si>
  <si>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</si>
  <si>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</si>
  <si>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</si>
  <si>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</si>
  <si>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</si>
  <si>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</si>
  <si>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</si>
  <si>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</si>
  <si>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</si>
  <si>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</si>
  <si>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</si>
  <si>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</si>
  <si>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</si>
  <si>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</si>
  <si>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</si>
  <si>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</si>
  <si>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</si>
  <si>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</si>
  <si>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</si>
  <si>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</si>
  <si>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</si>
  <si>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</si>
  <si>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</si>
  <si>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</si>
  <si>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</si>
  <si>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</si>
  <si>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</si>
  <si>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</si>
  <si>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</si>
  <si>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</si>
  <si>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</si>
  <si>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</si>
  <si>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</si>
  <si>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</si>
  <si>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</si>
  <si>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</si>
  <si>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</si>
  <si>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</si>
  <si>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</si>
  <si>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</si>
  <si>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</si>
  <si>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</si>
  <si>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</si>
  <si>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</si>
  <si>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</si>
  <si>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</si>
  <si>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</si>
  <si>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</si>
  <si>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</si>
  <si>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</si>
  <si>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</si>
  <si>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</si>
  <si>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</si>
  <si>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</si>
  <si>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</si>
  <si>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</si>
  <si>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</si>
  <si>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</si>
  <si>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</si>
  <si>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</si>
  <si>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</si>
  <si>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</si>
  <si>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</si>
  <si>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</si>
  <si>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</si>
  <si>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</si>
  <si>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</si>
  <si>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</si>
  <si>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</si>
  <si>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</si>
  <si>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</si>
  <si>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</si>
  <si>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</si>
  <si>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</si>
  <si>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</si>
  <si>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</si>
  <si>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</si>
  <si>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</si>
  <si>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</si>
  <si>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</si>
  <si>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</si>
  <si>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</si>
  <si>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</si>
  <si>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</si>
  <si>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</si>
  <si>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</si>
  <si>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</si>
  <si>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</si>
  <si>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</si>
  <si>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</si>
  <si>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</si>
  <si>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</si>
  <si>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</si>
  <si>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</si>
  <si>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</si>
  <si>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</si>
  <si>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</si>
  <si>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</si>
  <si>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</si>
  <si>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</si>
  <si>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</si>
  <si>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</si>
  <si>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</si>
  <si>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</si>
  <si>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</si>
  <si>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</si>
  <si>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</si>
  <si>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</si>
  <si>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</si>
  <si>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</si>
  <si>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</si>
  <si>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</si>
  <si>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</si>
  <si>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</si>
  <si>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</si>
  <si>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</si>
  <si>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</si>
  <si>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</si>
  <si>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</si>
  <si>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</si>
  <si>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</si>
  <si>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</si>
  <si>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</si>
  <si>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</si>
  <si>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</si>
  <si>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</si>
  <si>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</si>
  <si>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</si>
  <si>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</si>
  <si>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</si>
  <si>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</si>
  <si>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</si>
  <si>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</si>
  <si>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</si>
  <si>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</si>
  <si>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</si>
  <si>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</si>
  <si>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</si>
  <si>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</si>
  <si>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</si>
  <si>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</si>
  <si>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</si>
  <si>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</si>
  <si>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</si>
  <si>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</si>
  <si>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</si>
  <si>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</si>
  <si>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</si>
  <si>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</si>
  <si>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</si>
  <si>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</si>
  <si>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</si>
  <si>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</si>
  <si>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</si>
  <si>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</si>
  <si>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</si>
  <si>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</si>
  <si>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</si>
  <si>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</si>
  <si>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</si>
  <si>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</si>
  <si>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</si>
  <si>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</si>
  <si>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</si>
  <si>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</si>
  <si>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</si>
  <si>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</si>
  <si>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</si>
  <si>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</si>
  <si>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</si>
  <si>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</si>
  <si>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</si>
  <si>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</si>
  <si>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</si>
  <si>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</si>
  <si>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</si>
  <si>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</si>
  <si>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</si>
  <si>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</si>
  <si>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</si>
  <si>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</si>
  <si>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</si>
  <si>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</si>
  <si>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</si>
  <si>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</si>
  <si>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</si>
  <si>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</si>
  <si>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</si>
  <si>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</si>
  <si>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</si>
  <si>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</si>
  <si>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</si>
  <si>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</si>
  <si>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</si>
  <si>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</si>
  <si>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</si>
  <si>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</si>
  <si>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</si>
  <si>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</si>
  <si>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</si>
  <si>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</si>
  <si>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</si>
  <si>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</si>
  <si>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</si>
  <si>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</si>
  <si>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</si>
  <si>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</si>
  <si>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</si>
  <si>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</si>
  <si>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</si>
  <si>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</si>
  <si>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</si>
  <si>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</si>
  <si>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</si>
  <si>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</si>
  <si>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</si>
  <si>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</si>
  <si>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</si>
  <si>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</si>
  <si>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</si>
  <si>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</si>
  <si>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</si>
  <si>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</si>
  <si>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</si>
  <si>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</si>
  <si>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</si>
  <si>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</si>
  <si>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</si>
  <si>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</si>
  <si>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</si>
  <si>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</si>
  <si>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</si>
  <si>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</si>
  <si>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</si>
  <si>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</si>
  <si>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</si>
  <si>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</si>
  <si>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</si>
  <si>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</si>
  <si>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</si>
  <si>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</si>
  <si>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</si>
  <si>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</si>
  <si>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</si>
  <si>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</si>
  <si>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</si>
  <si>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</si>
  <si>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</si>
  <si>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</si>
  <si>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</si>
  <si>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</si>
  <si>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</si>
  <si>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Previsão de MC1 as 8h</t>
  </si>
  <si>
    <t xml:space="preserve">Socaria mecanizada </t>
  </si>
  <si>
    <t>Previsão de MC1 as 10:30</t>
  </si>
  <si>
    <t>2 (Enio e Kleber)</t>
  </si>
  <si>
    <t>Maquinistas indo pra TAG iniciar carregamento</t>
  </si>
  <si>
    <t>Sem equipe da escala disponível</t>
  </si>
  <si>
    <t>Execução de solda  linha principal</t>
  </si>
  <si>
    <t xml:space="preserve">Pronto as 08:30h- </t>
  </si>
  <si>
    <t>2(Maicon e Eder)</t>
  </si>
  <si>
    <t>MC1 as 08:07h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</si>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</sst>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K1" activePane="topRight" state="frozen"/>
      <selection pane="topRight" activeCell="BO473" sqref="BO4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1925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>
        <v>0</v>
      </c>
      <c r="AS473" s="284">
        <v>0</v>
      </c>
      <c r="AT473" s="284">
        <v>0</v>
      </c>
      <c r="AU473" s="285"/>
      <c r="AV473" s="285"/>
      <c r="AW473" s="285"/>
      <c r="AX473" s="175"/>
      <c r="AY473" s="288">
        <f t="shared" si="10"/>
        <v>0</v>
      </c>
      <c r="AZ473" s="156"/>
      <c r="BA473" s="176">
        <v>0</v>
      </c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>
        <v>0</v>
      </c>
      <c r="BI473" s="178"/>
      <c r="BJ473" s="336" t="s">
        <v>1926</v>
      </c>
      <c r="BK473" s="336" t="s">
        <v>1926</v>
      </c>
      <c r="BL473" s="177"/>
      <c r="BM473" s="173" t="s">
        <v>991</v>
      </c>
      <c r="BN473" s="173" t="s">
        <v>1011</v>
      </c>
      <c r="BO473" s="203" t="s">
        <v>1117</v>
      </c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>CCOEscalaEquipagem</v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1927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0.35416666666666669</v>
      </c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 t="s">
        <v>1928</v>
      </c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1929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1930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1931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1932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1933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1934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1935</v>
      </c>
      <c r="E3" s="291" t="s">
        <v>1936</v>
      </c>
      <c r="F3" s="291" t="s">
        <v>1937</v>
      </c>
      <c r="G3" s="291" t="s">
        <v>1938</v>
      </c>
      <c r="H3" s="291" t="s">
        <v>1939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1941</v>
      </c>
      <c r="G10" s="292" t="s">
        <v>1942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1943</v>
      </c>
      <c r="G11" s="292" t="s">
        <v>1944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1945</v>
      </c>
      <c r="G12" s="292" t="s">
        <v>1944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1946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1947</v>
      </c>
      <c r="C4" s="296" t="s">
        <v>1948</v>
      </c>
      <c r="D4" s="296" t="s">
        <v>1949</v>
      </c>
      <c r="E4" s="296" t="s">
        <v>1950</v>
      </c>
      <c r="F4" s="296" t="s">
        <v>7</v>
      </c>
      <c r="G4" s="296" t="s">
        <v>1951</v>
      </c>
      <c r="H4" s="181"/>
    </row>
    <row r="5" spans="1:8">
      <c r="A5" s="181"/>
      <c r="B5" s="297" t="s">
        <v>1952</v>
      </c>
      <c r="C5" s="297">
        <v>309525</v>
      </c>
      <c r="D5" s="297" t="s">
        <v>1953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1954</v>
      </c>
      <c r="C6" s="297">
        <v>257410</v>
      </c>
      <c r="D6" s="297" t="s">
        <v>1955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1956</v>
      </c>
      <c r="C7" s="297">
        <v>256875</v>
      </c>
      <c r="D7" s="297" t="s">
        <v>1957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1958</v>
      </c>
      <c r="C8" s="297">
        <v>257278</v>
      </c>
      <c r="D8" s="297" t="s">
        <v>1959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1960</v>
      </c>
      <c r="C9" s="297">
        <v>261794</v>
      </c>
      <c r="D9" s="297" t="s">
        <v>1961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1962</v>
      </c>
      <c r="C10" s="297">
        <v>257033</v>
      </c>
      <c r="D10" s="297" t="s">
        <v>1963</v>
      </c>
      <c r="E10" s="297" t="s">
        <v>838</v>
      </c>
      <c r="F10" s="297" t="s">
        <v>194</v>
      </c>
      <c r="G10" s="297" t="s">
        <v>1964</v>
      </c>
      <c r="H10" s="181"/>
    </row>
    <row r="11" spans="1:8">
      <c r="A11" s="181"/>
      <c r="B11" s="297" t="s">
        <v>1965</v>
      </c>
      <c r="C11" s="297">
        <v>396578</v>
      </c>
      <c r="D11" s="297" t="s">
        <v>1966</v>
      </c>
      <c r="E11" s="297" t="s">
        <v>838</v>
      </c>
      <c r="F11" s="297" t="s">
        <v>194</v>
      </c>
      <c r="G11" s="297" t="s">
        <v>1964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1967</v>
      </c>
      <c r="W1" s="406"/>
      <c r="X1" s="406"/>
      <c r="Y1" s="103"/>
    </row>
    <row r="2" spans="1:25" s="100" customFormat="1" ht="11.25" customHeight="1">
      <c r="A2" s="104" t="s">
        <v>1968</v>
      </c>
      <c r="B2" s="104" t="s">
        <v>1969</v>
      </c>
      <c r="C2" s="104" t="s">
        <v>605</v>
      </c>
      <c r="D2" s="105" t="s">
        <v>1178</v>
      </c>
      <c r="E2" s="105" t="s">
        <v>1179</v>
      </c>
      <c r="F2" s="105" t="s">
        <v>1970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1971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1972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1973</v>
      </c>
      <c r="C2" s="95" t="s">
        <v>1163</v>
      </c>
      <c r="D2" s="95" t="s">
        <v>1165</v>
      </c>
      <c r="E2" s="95" t="s">
        <v>1974</v>
      </c>
      <c r="F2" s="95" t="s">
        <v>1975</v>
      </c>
      <c r="G2" s="95" t="s">
        <v>1976</v>
      </c>
      <c r="H2" s="95" t="s">
        <v>1977</v>
      </c>
      <c r="I2" s="95" t="s">
        <v>1978</v>
      </c>
      <c r="J2" s="95" t="s">
        <v>1979</v>
      </c>
      <c r="K2" s="130" t="s">
        <v>1980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1981</v>
      </c>
      <c r="D5" s="408"/>
      <c r="E5" s="408"/>
      <c r="F5" s="408"/>
      <c r="G5" s="408"/>
      <c r="H5" s="408"/>
      <c r="I5" s="408"/>
      <c r="J5" s="409"/>
      <c r="K5" s="410" t="s">
        <v>1982</v>
      </c>
      <c r="L5" s="411"/>
      <c r="M5" s="411"/>
      <c r="N5" s="411"/>
      <c r="O5" s="412" t="s">
        <v>1983</v>
      </c>
      <c r="P5" s="413"/>
      <c r="Q5" s="414"/>
    </row>
    <row r="6" spans="1:17" s="93" customFormat="1" ht="15.75" customHeight="1">
      <c r="A6" s="87" t="s">
        <v>1970</v>
      </c>
      <c r="B6" s="94" t="s">
        <v>1969</v>
      </c>
      <c r="C6" s="95" t="s">
        <v>1178</v>
      </c>
      <c r="D6" s="96" t="s">
        <v>1179</v>
      </c>
      <c r="E6" s="95" t="s">
        <v>1984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1985</v>
      </c>
      <c r="M6" s="138" t="s">
        <v>628</v>
      </c>
      <c r="N6" s="139" t="s">
        <v>1173</v>
      </c>
      <c r="O6" s="233" t="s">
        <v>1216</v>
      </c>
      <c r="P6" s="152"/>
      <c r="Q6" s="182" t="s">
        <v>1986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>
        <f>IF(FN_MC!BH473="","*",FN_MC!BH473)</f>
        <v>0</v>
      </c>
      <c r="P561" s="90"/>
      <c r="Q561" s="144" t="str">
        <f>IF($A$2=1,IF(FN_MC!BJ473="","*",FN_MC!BJ473),IF(FN_MC!BK473="","*",FN_MC!BK473))</f>
        <v>Sem equipe da escala disponível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