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46" documentId="8_{B6337239-1A00-434D-AAD0-422EA1FEB5AE}" xr6:coauthVersionLast="47" xr6:coauthVersionMax="47" xr10:uidLastSave="{F30900B4-7400-4B59-AA0D-1FDCDC9F86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4" i="1" l="1" a="1"/>
  <c r="N354" i="1" s="1"/>
  <c r="M354" i="1" a="1"/>
  <c r="M354" i="1" s="1"/>
  <c r="N355" i="1" a="1"/>
  <c r="N355" i="1" s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N350" i="1" a="1"/>
  <c r="N350" i="1"/>
  <c r="N351" i="1" a="1"/>
  <c r="N351" i="1"/>
  <c r="N352" i="1" a="1"/>
  <c r="N352" i="1"/>
  <c r="N356" i="1" a="1"/>
  <c r="N356" i="1"/>
  <c r="N357" i="1" a="1"/>
  <c r="N357" i="1"/>
  <c r="N358" i="1" a="1"/>
  <c r="N358" i="1"/>
  <c r="N359" i="1" a="1"/>
  <c r="N359" i="1"/>
  <c r="N360" i="1" a="1"/>
  <c r="N360" i="1"/>
  <c r="N361" i="1" a="1"/>
  <c r="N361" i="1"/>
  <c r="N362" i="1" a="1"/>
  <c r="N362" i="1"/>
  <c r="N363" i="1" a="1"/>
  <c r="N363" i="1"/>
  <c r="N364" i="1" a="1"/>
  <c r="N364" i="1"/>
  <c r="N365" i="1" a="1"/>
  <c r="N365" i="1"/>
  <c r="N366" i="1" a="1"/>
  <c r="N366" i="1"/>
  <c r="M350" i="1" a="1"/>
  <c r="M350" i="1"/>
  <c r="M351" i="1" a="1"/>
  <c r="M351" i="1"/>
  <c r="M352" i="1" a="1"/>
  <c r="M352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U343" i="1"/>
  <c r="R343" i="1"/>
  <c r="T343" i="1" a="1"/>
  <c r="T343" i="1" s="1"/>
  <c r="S343" i="1" a="1"/>
  <c r="S343" i="1" s="1"/>
  <c r="M343" i="1" a="1"/>
  <c r="M343" i="1" s="1"/>
  <c r="A343" i="1"/>
  <c r="N347" i="1" a="1"/>
  <c r="N347" i="1" s="1"/>
  <c r="M347" i="1" a="1"/>
  <c r="M347" i="1" s="1"/>
  <c r="M348" i="1" a="1"/>
  <c r="M348" i="1"/>
  <c r="N348" i="1" a="1"/>
  <c r="N348" i="1"/>
  <c r="M349" i="1" a="1"/>
  <c r="M349" i="1" s="1"/>
  <c r="N349" i="1" a="1"/>
  <c r="N349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N341" i="1" a="1"/>
  <c r="N341" i="1" s="1"/>
  <c r="M341" i="1" a="1"/>
  <c r="M341" i="1" s="1"/>
  <c r="N340" i="1" a="1"/>
  <c r="N340" i="1" s="1"/>
  <c r="M340" i="1" a="1"/>
  <c r="M340" i="1" s="1"/>
  <c r="N339" i="1" a="1"/>
  <c r="N339" i="1" s="1"/>
  <c r="M339" i="1" a="1"/>
  <c r="M339" i="1" s="1"/>
  <c r="N338" i="1" a="1"/>
  <c r="N338" i="1" s="1"/>
  <c r="M338" i="1" a="1"/>
  <c r="M338" i="1" s="1"/>
  <c r="N337" i="1" a="1"/>
  <c r="N337" i="1" s="1"/>
  <c r="M337" i="1" a="1"/>
  <c r="M337" i="1" s="1"/>
  <c r="N334" i="1" a="1"/>
  <c r="N334" i="1" s="1"/>
  <c r="M334" i="1" a="1"/>
  <c r="M334" i="1" s="1"/>
  <c r="N331" i="1" a="1"/>
  <c r="N331" i="1" s="1"/>
  <c r="M331" i="1" a="1"/>
  <c r="M331" i="1" s="1"/>
  <c r="H329" i="1" a="1"/>
  <c r="H329" i="1" s="1"/>
  <c r="N327" i="1" a="1"/>
  <c r="N327" i="1" s="1"/>
  <c r="M327" i="1" a="1"/>
  <c r="M327" i="1" s="1"/>
  <c r="N326" i="1" a="1"/>
  <c r="N326" i="1" s="1"/>
  <c r="N325" i="1" a="1"/>
  <c r="N325" i="1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0" i="1" a="1"/>
  <c r="N330" i="1"/>
  <c r="N329" i="1" a="1"/>
  <c r="N329" i="1"/>
  <c r="N328" i="1" a="1"/>
  <c r="N328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/>
  <c r="T475" i="1" a="1"/>
  <c r="T475" i="1" s="1"/>
  <c r="S475" i="1" a="1"/>
  <c r="S475" i="1" s="1"/>
  <c r="T474" i="1" a="1"/>
  <c r="T474" i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/>
  <c r="S471" i="1" a="1"/>
  <c r="S471" i="1" s="1"/>
  <c r="T470" i="1" a="1"/>
  <c r="T470" i="1" s="1"/>
  <c r="S470" i="1" a="1"/>
  <c r="S470" i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/>
  <c r="T466" i="1" a="1"/>
  <c r="T466" i="1" s="1"/>
  <c r="S466" i="1" a="1"/>
  <c r="S466" i="1" s="1"/>
  <c r="T465" i="1" a="1"/>
  <c r="T465" i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/>
  <c r="S462" i="1" a="1"/>
  <c r="S462" i="1" s="1"/>
  <c r="T461" i="1" a="1"/>
  <c r="T461" i="1" s="1"/>
  <c r="S461" i="1" a="1"/>
  <c r="S461" i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E401" i="12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E398" i="12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S387" i="1" a="1"/>
  <c r="S387" i="1" s="1"/>
  <c r="D384" i="12" s="1"/>
  <c r="T386" i="1" a="1"/>
  <c r="T386" i="1" s="1"/>
  <c r="E383" i="12" s="1"/>
  <c r="S386" i="1" a="1"/>
  <c r="S386" i="1" s="1"/>
  <c r="T385" i="1" a="1"/>
  <c r="T385" i="1" s="1"/>
  <c r="E382" i="12" s="1"/>
  <c r="S385" i="1" a="1"/>
  <c r="S385" i="1" s="1"/>
  <c r="D382" i="12" s="1"/>
  <c r="T384" i="1" a="1"/>
  <c r="T384" i="1" s="1"/>
  <c r="S384" i="1" a="1"/>
  <c r="S384" i="1" s="1"/>
  <c r="D381" i="12" s="1"/>
  <c r="T383" i="1" a="1"/>
  <c r="T383" i="1" s="1"/>
  <c r="E380" i="12" s="1"/>
  <c r="S383" i="1" a="1"/>
  <c r="S383" i="1" s="1"/>
  <c r="T382" i="1" a="1"/>
  <c r="T382" i="1" s="1"/>
  <c r="E379" i="12" s="1"/>
  <c r="S382" i="1" a="1"/>
  <c r="S382" i="1" s="1"/>
  <c r="D379" i="12" s="1"/>
  <c r="T381" i="1" a="1"/>
  <c r="T381" i="1" s="1"/>
  <c r="S381" i="1" a="1"/>
  <c r="S381" i="1" s="1"/>
  <c r="D378" i="12" s="1"/>
  <c r="T380" i="1" a="1"/>
  <c r="T380" i="1" s="1"/>
  <c r="E377" i="12" s="1"/>
  <c r="S380" i="1" a="1"/>
  <c r="S380" i="1" s="1"/>
  <c r="T379" i="1" a="1"/>
  <c r="T379" i="1" s="1"/>
  <c r="E376" i="12" s="1"/>
  <c r="S379" i="1" a="1"/>
  <c r="S379" i="1" s="1"/>
  <c r="D376" i="12" s="1"/>
  <c r="T378" i="1" a="1"/>
  <c r="T378" i="1" s="1"/>
  <c r="S378" i="1" a="1"/>
  <c r="S378" i="1" s="1"/>
  <c r="D375" i="12" s="1"/>
  <c r="T377" i="1" a="1"/>
  <c r="T377" i="1" s="1"/>
  <c r="E374" i="12" s="1"/>
  <c r="S377" i="1" a="1"/>
  <c r="S377" i="1" s="1"/>
  <c r="T376" i="1" a="1"/>
  <c r="T376" i="1" s="1"/>
  <c r="E373" i="12" s="1"/>
  <c r="S376" i="1" a="1"/>
  <c r="S376" i="1" s="1"/>
  <c r="D373" i="12" s="1"/>
  <c r="T375" i="1" a="1"/>
  <c r="T375" i="1" s="1"/>
  <c r="S375" i="1" a="1"/>
  <c r="S375" i="1" s="1"/>
  <c r="D372" i="12" s="1"/>
  <c r="T374" i="1" a="1"/>
  <c r="T374" i="1" s="1"/>
  <c r="E371" i="12" s="1"/>
  <c r="S374" i="1" a="1"/>
  <c r="S374" i="1" s="1"/>
  <c r="T373" i="1" a="1"/>
  <c r="T373" i="1" s="1"/>
  <c r="E370" i="12" s="1"/>
  <c r="S373" i="1" a="1"/>
  <c r="S373" i="1" s="1"/>
  <c r="D370" i="12" s="1"/>
  <c r="T372" i="1" a="1"/>
  <c r="T372" i="1" s="1"/>
  <c r="S372" i="1" a="1"/>
  <c r="S372" i="1" s="1"/>
  <c r="D369" i="12" s="1"/>
  <c r="T371" i="1" a="1"/>
  <c r="T371" i="1" s="1"/>
  <c r="E368" i="12" s="1"/>
  <c r="S371" i="1" a="1"/>
  <c r="S371" i="1" s="1"/>
  <c r="T370" i="1" a="1"/>
  <c r="T370" i="1" s="1"/>
  <c r="E367" i="12" s="1"/>
  <c r="S370" i="1" a="1"/>
  <c r="S370" i="1" s="1"/>
  <c r="D367" i="12" s="1"/>
  <c r="T369" i="1" a="1"/>
  <c r="T369" i="1" s="1"/>
  <c r="S369" i="1" a="1"/>
  <c r="S369" i="1" s="1"/>
  <c r="T368" i="1" a="1"/>
  <c r="T368" i="1" s="1"/>
  <c r="E365" i="12" s="1"/>
  <c r="S368" i="1" a="1"/>
  <c r="S368" i="1" s="1"/>
  <c r="T367" i="1" a="1"/>
  <c r="T367" i="1" s="1"/>
  <c r="S367" i="1" a="1"/>
  <c r="S367" i="1" s="1"/>
  <c r="D364" i="12" s="1"/>
  <c r="T366" i="1" a="1"/>
  <c r="T366" i="1" s="1"/>
  <c r="S366" i="1" a="1"/>
  <c r="S366" i="1" s="1"/>
  <c r="T365" i="1" a="1"/>
  <c r="T365" i="1" s="1"/>
  <c r="E362" i="12" s="1"/>
  <c r="S365" i="1" a="1"/>
  <c r="S365" i="1" s="1"/>
  <c r="T364" i="1" a="1"/>
  <c r="T364" i="1" s="1"/>
  <c r="S364" i="1" a="1"/>
  <c r="S364" i="1" s="1"/>
  <c r="D361" i="12" s="1"/>
  <c r="T363" i="1" a="1"/>
  <c r="T363" i="1" s="1"/>
  <c r="S363" i="1" a="1"/>
  <c r="S363" i="1" s="1"/>
  <c r="T362" i="1" a="1"/>
  <c r="T362" i="1" s="1"/>
  <c r="E359" i="12" s="1"/>
  <c r="S362" i="1" a="1"/>
  <c r="S362" i="1" s="1"/>
  <c r="T361" i="1" a="1"/>
  <c r="T361" i="1" s="1"/>
  <c r="S361" i="1" a="1"/>
  <c r="S361" i="1" s="1"/>
  <c r="D358" i="12" s="1"/>
  <c r="T360" i="1" a="1"/>
  <c r="T360" i="1" s="1"/>
  <c r="S360" i="1" a="1"/>
  <c r="S360" i="1" s="1"/>
  <c r="T359" i="1" a="1"/>
  <c r="T359" i="1" s="1"/>
  <c r="E356" i="12" s="1"/>
  <c r="S359" i="1" a="1"/>
  <c r="S359" i="1" s="1"/>
  <c r="T358" i="1" a="1"/>
  <c r="T358" i="1" s="1"/>
  <c r="S358" i="1" a="1"/>
  <c r="S358" i="1" s="1"/>
  <c r="D355" i="12" s="1"/>
  <c r="T357" i="1" a="1"/>
  <c r="T357" i="1" s="1"/>
  <c r="S357" i="1" a="1"/>
  <c r="S357" i="1" s="1"/>
  <c r="T356" i="1" a="1"/>
  <c r="T356" i="1" s="1"/>
  <c r="E353" i="12" s="1"/>
  <c r="S356" i="1" a="1"/>
  <c r="S356" i="1" s="1"/>
  <c r="T355" i="1" a="1"/>
  <c r="T355" i="1" s="1"/>
  <c r="S355" i="1" a="1"/>
  <c r="S355" i="1" s="1"/>
  <c r="D352" i="12" s="1"/>
  <c r="T354" i="1" a="1"/>
  <c r="T354" i="1" s="1"/>
  <c r="S354" i="1" a="1"/>
  <c r="S354" i="1" s="1"/>
  <c r="T353" i="1" a="1"/>
  <c r="T353" i="1" s="1"/>
  <c r="E350" i="12" s="1"/>
  <c r="S353" i="1" a="1"/>
  <c r="S353" i="1" s="1"/>
  <c r="T352" i="1" a="1"/>
  <c r="T352" i="1" s="1"/>
  <c r="S352" i="1" a="1"/>
  <c r="S352" i="1" s="1"/>
  <c r="D349" i="12" s="1"/>
  <c r="T351" i="1" a="1"/>
  <c r="T351" i="1" s="1"/>
  <c r="S351" i="1" a="1"/>
  <c r="S351" i="1" s="1"/>
  <c r="T350" i="1" a="1"/>
  <c r="T350" i="1" s="1"/>
  <c r="E347" i="12" s="1"/>
  <c r="S350" i="1" a="1"/>
  <c r="S350" i="1" s="1"/>
  <c r="T349" i="1" a="1"/>
  <c r="T349" i="1" s="1"/>
  <c r="S349" i="1" a="1"/>
  <c r="S349" i="1" s="1"/>
  <c r="D346" i="12" s="1"/>
  <c r="T348" i="1" a="1"/>
  <c r="T348" i="1" s="1"/>
  <c r="S348" i="1" a="1"/>
  <c r="S348" i="1" s="1"/>
  <c r="T347" i="1" a="1"/>
  <c r="T347" i="1" s="1"/>
  <c r="E344" i="12" s="1"/>
  <c r="S347" i="1" a="1"/>
  <c r="S347" i="1" s="1"/>
  <c r="T346" i="1" a="1"/>
  <c r="T346" i="1" s="1"/>
  <c r="S346" i="1" a="1"/>
  <c r="S346" i="1" s="1"/>
  <c r="D343" i="12" s="1"/>
  <c r="T345" i="1" a="1"/>
  <c r="T345" i="1" s="1"/>
  <c r="S345" i="1" a="1"/>
  <c r="S345" i="1" s="1"/>
  <c r="T344" i="1" a="1"/>
  <c r="T344" i="1" s="1"/>
  <c r="E341" i="12" s="1"/>
  <c r="S344" i="1" a="1"/>
  <c r="S344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E10" i="12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AM26" i="1" s="1"/>
  <c r="N25" i="1" a="1"/>
  <c r="N25" i="1" s="1"/>
  <c r="N24" i="1" a="1"/>
  <c r="N24" i="1" s="1"/>
  <c r="M24" i="1" a="1"/>
  <c r="M24" i="1" s="1"/>
  <c r="G26" i="1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A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D332" i="12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E336" i="12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F344" i="1"/>
  <c r="BR344" i="1"/>
  <c r="BS344" i="1"/>
  <c r="A345" i="1"/>
  <c r="C345" i="1"/>
  <c r="G345" i="1"/>
  <c r="AM345" i="1"/>
  <c r="R345" i="1"/>
  <c r="E342" i="12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F346" i="1"/>
  <c r="BR346" i="1"/>
  <c r="BS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F347" i="1"/>
  <c r="BR347" i="1"/>
  <c r="BS347" i="1"/>
  <c r="A348" i="1"/>
  <c r="C348" i="1"/>
  <c r="G348" i="1"/>
  <c r="AM348" i="1"/>
  <c r="R348" i="1"/>
  <c r="D345" i="12"/>
  <c r="E345" i="12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F348" i="1"/>
  <c r="BR348" i="1"/>
  <c r="BS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U350" i="1"/>
  <c r="AI350" i="1"/>
  <c r="BB350" i="1" s="1"/>
  <c r="AJ350" i="1"/>
  <c r="AK350" i="1"/>
  <c r="K344" i="11" s="1"/>
  <c r="AL350" i="1"/>
  <c r="AO350" i="1"/>
  <c r="AP350" i="1"/>
  <c r="M344" i="11" s="1"/>
  <c r="AQ350" i="1"/>
  <c r="AY350" i="1"/>
  <c r="BF350" i="1"/>
  <c r="BR350" i="1"/>
  <c r="BS350" i="1"/>
  <c r="A351" i="1"/>
  <c r="C351" i="1"/>
  <c r="G351" i="1"/>
  <c r="AM351" i="1"/>
  <c r="R351" i="1"/>
  <c r="D348" i="12"/>
  <c r="E348" i="12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F351" i="1"/>
  <c r="BR351" i="1"/>
  <c r="BS351" i="1"/>
  <c r="A352" i="1"/>
  <c r="C352" i="1"/>
  <c r="G352" i="1"/>
  <c r="AM352" i="1"/>
  <c r="R352" i="1"/>
  <c r="U352" i="1"/>
  <c r="AI352" i="1"/>
  <c r="BB352" i="1" s="1"/>
  <c r="AJ352" i="1"/>
  <c r="AK352" i="1"/>
  <c r="K346" i="11" s="1"/>
  <c r="AL352" i="1"/>
  <c r="AO352" i="1"/>
  <c r="AP352" i="1"/>
  <c r="M346" i="11" s="1"/>
  <c r="AQ352" i="1"/>
  <c r="AY352" i="1"/>
  <c r="BF352" i="1"/>
  <c r="BR352" i="1"/>
  <c r="BS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F353" i="1"/>
  <c r="BR353" i="1"/>
  <c r="BS353" i="1"/>
  <c r="A354" i="1"/>
  <c r="C354" i="1"/>
  <c r="G354" i="1"/>
  <c r="AM354" i="1"/>
  <c r="R354" i="1"/>
  <c r="D351" i="12"/>
  <c r="E351" i="12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F355" i="1"/>
  <c r="BR355" i="1"/>
  <c r="BS355" i="1"/>
  <c r="A356" i="1"/>
  <c r="C356" i="1"/>
  <c r="G356" i="1"/>
  <c r="AM356" i="1"/>
  <c r="AN356" i="1"/>
  <c r="R356" i="1"/>
  <c r="U356" i="1"/>
  <c r="AI356" i="1"/>
  <c r="BB356" i="1" s="1"/>
  <c r="AJ356" i="1"/>
  <c r="AK356" i="1"/>
  <c r="K350" i="11" s="1"/>
  <c r="AL356" i="1"/>
  <c r="AO356" i="1"/>
  <c r="AP356" i="1"/>
  <c r="M350" i="11" s="1"/>
  <c r="AQ356" i="1"/>
  <c r="AY356" i="1"/>
  <c r="BF356" i="1"/>
  <c r="BR356" i="1"/>
  <c r="BS356" i="1"/>
  <c r="A357" i="1"/>
  <c r="C357" i="1"/>
  <c r="G357" i="1"/>
  <c r="AM357" i="1"/>
  <c r="R357" i="1"/>
  <c r="D354" i="12"/>
  <c r="E354" i="12"/>
  <c r="U357" i="1"/>
  <c r="AI357" i="1"/>
  <c r="BB357" i="1" s="1"/>
  <c r="AJ357" i="1"/>
  <c r="AK357" i="1"/>
  <c r="K351" i="11" s="1"/>
  <c r="AL357" i="1"/>
  <c r="AO357" i="1"/>
  <c r="BE357" i="1" s="1"/>
  <c r="AP357" i="1"/>
  <c r="M351" i="11" s="1"/>
  <c r="AQ357" i="1"/>
  <c r="AY357" i="1"/>
  <c r="BF357" i="1"/>
  <c r="BR357" i="1"/>
  <c r="BS357" i="1"/>
  <c r="A358" i="1"/>
  <c r="C358" i="1"/>
  <c r="G358" i="1"/>
  <c r="AN358" i="1"/>
  <c r="R358" i="1"/>
  <c r="U358" i="1"/>
  <c r="AI358" i="1"/>
  <c r="BB358" i="1" s="1"/>
  <c r="AJ358" i="1"/>
  <c r="AK358" i="1"/>
  <c r="K352" i="11" s="1"/>
  <c r="AL358" i="1"/>
  <c r="AO358" i="1"/>
  <c r="AP358" i="1"/>
  <c r="M352" i="11" s="1"/>
  <c r="AQ358" i="1"/>
  <c r="AY358" i="1"/>
  <c r="BF358" i="1"/>
  <c r="BR358" i="1"/>
  <c r="BS358" i="1"/>
  <c r="A359" i="1"/>
  <c r="C359" i="1"/>
  <c r="G359" i="1"/>
  <c r="AM359" i="1"/>
  <c r="AN359" i="1"/>
  <c r="R359" i="1"/>
  <c r="U359" i="1"/>
  <c r="AI359" i="1"/>
  <c r="BB359" i="1" s="1"/>
  <c r="AJ359" i="1"/>
  <c r="AK359" i="1"/>
  <c r="K353" i="11" s="1"/>
  <c r="AL359" i="1"/>
  <c r="AO359" i="1"/>
  <c r="AP359" i="1"/>
  <c r="M353" i="11" s="1"/>
  <c r="AQ359" i="1"/>
  <c r="AY359" i="1"/>
  <c r="BF359" i="1"/>
  <c r="BR359" i="1"/>
  <c r="BS359" i="1"/>
  <c r="A360" i="1"/>
  <c r="C360" i="1"/>
  <c r="G360" i="1"/>
  <c r="AM360" i="1"/>
  <c r="R360" i="1"/>
  <c r="D357" i="12"/>
  <c r="E357" i="12"/>
  <c r="U360" i="1"/>
  <c r="AI360" i="1"/>
  <c r="BB360" i="1" s="1"/>
  <c r="AJ360" i="1"/>
  <c r="AK360" i="1"/>
  <c r="K354" i="11" s="1"/>
  <c r="AL360" i="1"/>
  <c r="AO360" i="1"/>
  <c r="AP360" i="1"/>
  <c r="M354" i="11" s="1"/>
  <c r="AQ360" i="1"/>
  <c r="AY360" i="1"/>
  <c r="BF360" i="1"/>
  <c r="BR360" i="1"/>
  <c r="BS360" i="1"/>
  <c r="A361" i="1"/>
  <c r="C361" i="1"/>
  <c r="G361" i="1"/>
  <c r="AM361" i="1"/>
  <c r="R361" i="1"/>
  <c r="U361" i="1"/>
  <c r="AI361" i="1"/>
  <c r="BB361" i="1" s="1"/>
  <c r="AJ361" i="1"/>
  <c r="AK361" i="1"/>
  <c r="K355" i="11" s="1"/>
  <c r="AL361" i="1"/>
  <c r="AO361" i="1"/>
  <c r="AP361" i="1"/>
  <c r="M355" i="11" s="1"/>
  <c r="AQ361" i="1"/>
  <c r="AY361" i="1"/>
  <c r="BF361" i="1"/>
  <c r="BR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E360" i="12"/>
  <c r="U363" i="1"/>
  <c r="AI363" i="1"/>
  <c r="BB363" i="1" s="1"/>
  <c r="AJ363" i="1"/>
  <c r="AK363" i="1"/>
  <c r="K357" i="11" s="1"/>
  <c r="AL363" i="1"/>
  <c r="AO363" i="1"/>
  <c r="AP363" i="1"/>
  <c r="M357" i="11" s="1"/>
  <c r="AQ363" i="1"/>
  <c r="AY363" i="1"/>
  <c r="BF363" i="1"/>
  <c r="BR363" i="1"/>
  <c r="BS363" i="1"/>
  <c r="A364" i="1"/>
  <c r="C364" i="1"/>
  <c r="G364" i="1"/>
  <c r="AM364" i="1"/>
  <c r="R364" i="1"/>
  <c r="E361" i="12"/>
  <c r="U364" i="1"/>
  <c r="AI364" i="1"/>
  <c r="BB364" i="1" s="1"/>
  <c r="AJ364" i="1"/>
  <c r="AK364" i="1"/>
  <c r="K358" i="11" s="1"/>
  <c r="AL364" i="1"/>
  <c r="AO364" i="1"/>
  <c r="AP364" i="1"/>
  <c r="M358" i="11" s="1"/>
  <c r="AQ364" i="1"/>
  <c r="AY364" i="1"/>
  <c r="BF364" i="1"/>
  <c r="BR364" i="1"/>
  <c r="BS364" i="1"/>
  <c r="A365" i="1"/>
  <c r="C365" i="1"/>
  <c r="G365" i="1"/>
  <c r="AM365" i="1"/>
  <c r="AN365" i="1"/>
  <c r="R365" i="1"/>
  <c r="D362" i="12"/>
  <c r="U365" i="1"/>
  <c r="AI365" i="1"/>
  <c r="BB365" i="1" s="1"/>
  <c r="AJ365" i="1"/>
  <c r="AK365" i="1"/>
  <c r="K359" i="11" s="1"/>
  <c r="AL365" i="1"/>
  <c r="AO365" i="1"/>
  <c r="AP365" i="1"/>
  <c r="M359" i="11" s="1"/>
  <c r="AQ365" i="1"/>
  <c r="AY365" i="1"/>
  <c r="BF365" i="1"/>
  <c r="BR365" i="1"/>
  <c r="BS365" i="1"/>
  <c r="A366" i="1"/>
  <c r="C366" i="1"/>
  <c r="G366" i="1"/>
  <c r="AM366" i="1"/>
  <c r="AN366" i="1"/>
  <c r="R366" i="1"/>
  <c r="U366" i="1"/>
  <c r="AI366" i="1"/>
  <c r="BB366" i="1" s="1"/>
  <c r="AJ366" i="1"/>
  <c r="AK366" i="1"/>
  <c r="K360" i="11" s="1"/>
  <c r="AL366" i="1"/>
  <c r="AO366" i="1"/>
  <c r="AP366" i="1"/>
  <c r="M360" i="11" s="1"/>
  <c r="AQ366" i="1"/>
  <c r="AY366" i="1"/>
  <c r="BF366" i="1"/>
  <c r="BR366" i="1"/>
  <c r="BS366" i="1"/>
  <c r="A367" i="1"/>
  <c r="C367" i="1"/>
  <c r="G367" i="1"/>
  <c r="AM367" i="1"/>
  <c r="AN367" i="1"/>
  <c r="R367" i="1"/>
  <c r="E364" i="12"/>
  <c r="U367" i="1"/>
  <c r="AI367" i="1"/>
  <c r="BB367" i="1" s="1"/>
  <c r="AJ367" i="1"/>
  <c r="AK367" i="1"/>
  <c r="K361" i="11" s="1"/>
  <c r="AL367" i="1"/>
  <c r="AO367" i="1"/>
  <c r="AP367" i="1"/>
  <c r="M361" i="11" s="1"/>
  <c r="AQ367" i="1"/>
  <c r="AY367" i="1"/>
  <c r="BF367" i="1"/>
  <c r="BR367" i="1"/>
  <c r="BS367" i="1"/>
  <c r="A368" i="1"/>
  <c r="C368" i="1"/>
  <c r="G368" i="1"/>
  <c r="AM368" i="1"/>
  <c r="AN368" i="1"/>
  <c r="R368" i="1"/>
  <c r="D365" i="12"/>
  <c r="U368" i="1"/>
  <c r="AI368" i="1"/>
  <c r="BB368" i="1" s="1"/>
  <c r="AJ368" i="1"/>
  <c r="AK368" i="1"/>
  <c r="K362" i="11" s="1"/>
  <c r="AL368" i="1"/>
  <c r="AO368" i="1"/>
  <c r="AP368" i="1"/>
  <c r="M362" i="11" s="1"/>
  <c r="AQ368" i="1"/>
  <c r="AY368" i="1"/>
  <c r="BF368" i="1"/>
  <c r="BR368" i="1"/>
  <c r="BS368" i="1"/>
  <c r="A369" i="1"/>
  <c r="C369" i="1"/>
  <c r="G369" i="1"/>
  <c r="AM369" i="1"/>
  <c r="AN369" i="1"/>
  <c r="R369" i="1"/>
  <c r="E366" i="12"/>
  <c r="U369" i="1"/>
  <c r="AI369" i="1"/>
  <c r="BB369" i="1" s="1"/>
  <c r="AJ369" i="1"/>
  <c r="AK369" i="1"/>
  <c r="K363" i="11" s="1"/>
  <c r="AL369" i="1"/>
  <c r="AO369" i="1"/>
  <c r="AP369" i="1"/>
  <c r="M363" i="11" s="1"/>
  <c r="AQ369" i="1"/>
  <c r="AY369" i="1"/>
  <c r="BF369" i="1"/>
  <c r="BR369" i="1"/>
  <c r="BS369" i="1"/>
  <c r="A370" i="1"/>
  <c r="C370" i="1"/>
  <c r="G370" i="1"/>
  <c r="AM370" i="1"/>
  <c r="R370" i="1"/>
  <c r="U370" i="1"/>
  <c r="AI370" i="1"/>
  <c r="BB370" i="1" s="1"/>
  <c r="AJ370" i="1"/>
  <c r="AK370" i="1"/>
  <c r="K364" i="11" s="1"/>
  <c r="AL370" i="1"/>
  <c r="AO370" i="1"/>
  <c r="AP370" i="1"/>
  <c r="M364" i="11" s="1"/>
  <c r="AQ370" i="1"/>
  <c r="AY370" i="1"/>
  <c r="BF370" i="1"/>
  <c r="BR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J372" i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U373" i="1"/>
  <c r="AI373" i="1"/>
  <c r="BB373" i="1" s="1"/>
  <c r="AJ373" i="1"/>
  <c r="AK373" i="1"/>
  <c r="K367" i="11" s="1"/>
  <c r="AL373" i="1"/>
  <c r="AO373" i="1"/>
  <c r="AP373" i="1"/>
  <c r="M367" i="11" s="1"/>
  <c r="AQ373" i="1"/>
  <c r="AY373" i="1"/>
  <c r="BF373" i="1"/>
  <c r="BR373" i="1"/>
  <c r="BS373" i="1"/>
  <c r="A374" i="1"/>
  <c r="C374" i="1"/>
  <c r="G374" i="1"/>
  <c r="AM374" i="1"/>
  <c r="AN374" i="1"/>
  <c r="R374" i="1"/>
  <c r="U374" i="1"/>
  <c r="AI374" i="1"/>
  <c r="BB374" i="1" s="1"/>
  <c r="AJ374" i="1"/>
  <c r="AK374" i="1"/>
  <c r="K368" i="11" s="1"/>
  <c r="AL374" i="1"/>
  <c r="AO374" i="1"/>
  <c r="AP374" i="1"/>
  <c r="M368" i="11" s="1"/>
  <c r="AQ374" i="1"/>
  <c r="AY374" i="1"/>
  <c r="BF374" i="1"/>
  <c r="BR374" i="1"/>
  <c r="BS374" i="1"/>
  <c r="A375" i="1"/>
  <c r="C375" i="1"/>
  <c r="G375" i="1"/>
  <c r="AM375" i="1"/>
  <c r="R375" i="1"/>
  <c r="E372" i="12"/>
  <c r="U375" i="1"/>
  <c r="AI375" i="1"/>
  <c r="BB375" i="1" s="1"/>
  <c r="AJ375" i="1"/>
  <c r="AK375" i="1"/>
  <c r="K369" i="11" s="1"/>
  <c r="AL375" i="1"/>
  <c r="AO375" i="1"/>
  <c r="AP375" i="1"/>
  <c r="M369" i="11" s="1"/>
  <c r="AQ375" i="1"/>
  <c r="AY375" i="1"/>
  <c r="BF375" i="1"/>
  <c r="BR375" i="1"/>
  <c r="BS375" i="1"/>
  <c r="A376" i="1"/>
  <c r="C376" i="1"/>
  <c r="G376" i="1"/>
  <c r="AM376" i="1"/>
  <c r="AN376" i="1"/>
  <c r="R376" i="1"/>
  <c r="U376" i="1"/>
  <c r="AI376" i="1"/>
  <c r="BB376" i="1" s="1"/>
  <c r="AJ376" i="1"/>
  <c r="AK376" i="1"/>
  <c r="K370" i="11" s="1"/>
  <c r="AL376" i="1"/>
  <c r="AO376" i="1"/>
  <c r="AP376" i="1"/>
  <c r="M370" i="11" s="1"/>
  <c r="AQ376" i="1"/>
  <c r="AY376" i="1"/>
  <c r="BF376" i="1"/>
  <c r="BR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E375" i="12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AM380" i="1"/>
  <c r="AN380" i="1"/>
  <c r="R380" i="1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AM381" i="1"/>
  <c r="AN381" i="1"/>
  <c r="R381" i="1"/>
  <c r="E378" i="12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E381" i="12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AM385" i="1"/>
  <c r="AN385" i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AM386" i="1"/>
  <c r="AN386" i="1"/>
  <c r="R386" i="1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AM387" i="1"/>
  <c r="AN387" i="1"/>
  <c r="R387" i="1"/>
  <c r="E384" i="12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AM388" i="1"/>
  <c r="AN388" i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AM389" i="1"/>
  <c r="AN389" i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AM390" i="1"/>
  <c r="AN390" i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BT444" i="1"/>
  <c r="BT445" i="1"/>
  <c r="BT446" i="1"/>
  <c r="BT447" i="1"/>
  <c r="BT448" i="1"/>
  <c r="BT449" i="1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BT462" i="1"/>
  <c r="BT463" i="1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BT482" i="1"/>
  <c r="S202" i="12"/>
  <c r="BT483" i="1"/>
  <c r="BT484" i="1"/>
  <c r="BT485" i="1"/>
  <c r="S205" i="12"/>
  <c r="BT486" i="1"/>
  <c r="S206" i="12"/>
  <c r="BT487" i="1"/>
  <c r="BT488" i="1"/>
  <c r="S208" i="12"/>
  <c r="BT489" i="1"/>
  <c r="S209" i="12"/>
  <c r="BT490" i="1"/>
  <c r="BT491" i="1"/>
  <c r="BT492" i="1"/>
  <c r="BT493" i="1"/>
  <c r="BT494" i="1"/>
  <c r="S214" i="12"/>
  <c r="BT495" i="1"/>
  <c r="S215" i="12"/>
  <c r="BT496" i="1"/>
  <c r="BT497" i="1"/>
  <c r="BT498" i="1"/>
  <c r="BT499" i="1"/>
  <c r="BT500" i="1"/>
  <c r="BT501" i="1"/>
  <c r="S223" i="12"/>
  <c r="BT502" i="1"/>
  <c r="BT503" i="1"/>
  <c r="BT504" i="1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BT515" i="1"/>
  <c r="S238" i="12"/>
  <c r="BT516" i="1"/>
  <c r="BT517" i="1"/>
  <c r="BT518" i="1"/>
  <c r="S241" i="12"/>
  <c r="BT519" i="1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5" i="1" l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K5" i="12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L329" i="12"/>
  <c r="AM313" i="1"/>
  <c r="K311" i="12"/>
  <c r="AN305" i="1"/>
  <c r="L303" i="12"/>
  <c r="AM304" i="1"/>
  <c r="K302" i="12"/>
  <c r="AM301" i="1"/>
  <c r="K299" i="12"/>
  <c r="AN346" i="1"/>
  <c r="L343" i="12"/>
  <c r="AN345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6" i="1"/>
  <c r="BE355" i="1"/>
  <c r="BE342" i="1"/>
  <c r="BE363" i="1"/>
  <c r="AN348" i="1"/>
  <c r="L345" i="12"/>
  <c r="AN351" i="1"/>
  <c r="L348" i="12"/>
  <c r="K344" i="12"/>
  <c r="AM347" i="1"/>
  <c r="AN349" i="1"/>
  <c r="L346" i="12"/>
  <c r="BE352" i="1"/>
  <c r="BE358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8" i="1"/>
  <c r="K355" i="12"/>
  <c r="L354" i="12"/>
  <c r="AN357" i="1"/>
  <c r="L349" i="12"/>
  <c r="AN352" i="1"/>
  <c r="AN361" i="1"/>
  <c r="L358" i="12"/>
  <c r="L357" i="12"/>
  <c r="AN360" i="1"/>
  <c r="AN355" i="1"/>
  <c r="L352" i="12"/>
  <c r="L351" i="12"/>
  <c r="AN354" i="1"/>
  <c r="BE367" i="1"/>
  <c r="BE361" i="1"/>
  <c r="BE365" i="1"/>
  <c r="G135" i="11"/>
  <c r="L120" i="12"/>
  <c r="AN158" i="1"/>
  <c r="L111" i="12"/>
  <c r="L103" i="12"/>
  <c r="L293" i="12"/>
  <c r="L295" i="12"/>
  <c r="L294" i="12"/>
  <c r="AN364" i="1"/>
  <c r="L361" i="12"/>
  <c r="K359" i="12"/>
  <c r="AM362" i="1"/>
  <c r="G145" i="11"/>
  <c r="L125" i="12"/>
  <c r="L127" i="12"/>
  <c r="BE381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4" i="1"/>
  <c r="BE377" i="1"/>
  <c r="BE374" i="1"/>
  <c r="BE401" i="1"/>
  <c r="BE389" i="1"/>
  <c r="BE388" i="1"/>
  <c r="BE380" i="1"/>
  <c r="BE410" i="1"/>
  <c r="AN375" i="1"/>
  <c r="L372" i="12"/>
  <c r="AN372" i="1"/>
  <c r="L369" i="12"/>
  <c r="L367" i="12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L39" i="12"/>
  <c r="K156" i="12"/>
  <c r="K131" i="12"/>
  <c r="K126" i="12"/>
  <c r="K124" i="12"/>
  <c r="G33" i="11"/>
  <c r="BE427" i="1"/>
  <c r="K134" i="12"/>
  <c r="BE430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9" i="1"/>
  <c r="AN435" i="1"/>
  <c r="L412" i="12"/>
  <c r="C414" i="11"/>
  <c r="D412" i="12"/>
  <c r="BE436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9" i="1"/>
  <c r="BE446" i="1"/>
  <c r="BE223" i="1"/>
  <c r="BE451" i="1"/>
  <c r="L67" i="12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<sst xmlns="http://schemas.openxmlformats.org/spreadsheetml/2006/main" count="8600" uniqueCount="1490">
  <si>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</si>
  <si>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</si>
  <si>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</si>
  <si>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</si>
  <si>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</si>
  <si>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</si>
  <si>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</si>
  <si>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</si>
  <si>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</si>
  <si>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</si>
  <si>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</si>
  <si>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</si>
  <si>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</si>
  <si>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</si>
  <si>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</si>
  <si>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</si>
  <si>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</si>
  <si>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</si>
  <si>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</si>
  <si>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</si>
  <si>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</si>
  <si>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</si>
  <si>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</si>
  <si>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</si>
  <si>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</si>
  <si>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</si>
  <si>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</si>
  <si>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</si>
  <si>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</si>
  <si>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</si>
  <si>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</si>
  <si>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</si>
  <si>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</si>
  <si>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</si>
  <si>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</si>
  <si>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</si>
  <si>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</si>
  <si>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</si>
  <si>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</si>
  <si>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</si>
  <si>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</si>
  <si>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</si>
  <si>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</si>
  <si>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</si>
  <si>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</si>
  <si>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</si>
  <si>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</si>
  <si>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</si>
  <si>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</si>
  <si>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</si>
  <si>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</si>
  <si>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</si>
  <si>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</si>
  <si>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</si>
  <si>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</si>
  <si>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</si>
  <si>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</si>
  <si>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</si>
  <si>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</si>
  <si>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</si>
  <si>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</si>
  <si>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</si>
  <si>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</si>
  <si>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</si>
  <si>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</si>
  <si>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</si>
  <si>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</si>
  <si>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</si>
  <si>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</si>
  <si>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</si>
  <si>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</si>
  <si>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</si>
  <si>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</si>
  <si>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</si>
  <si>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</si>
  <si>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</si>
  <si>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</si>
  <si>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</si>
  <si>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</si>
  <si>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</si>
  <si>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</si>
  <si>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</si>
  <si>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</si>
  <si>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</si>
  <si>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</si>
  <si>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</si>
  <si>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</si>
  <si>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</si>
  <si>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</si>
  <si>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</si>
  <si>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</si>
  <si>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</si>
  <si>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</si>
  <si>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</si>
  <si>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</si>
  <si>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</si>
  <si>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</si>
  <si>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</si>
  <si>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</si>
  <si>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</si>
  <si>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</si>
  <si>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</si>
  <si>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</si>
  <si>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</si>
  <si>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</si>
  <si>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</si>
  <si>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</si>
  <si>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</si>
  <si>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</si>
  <si>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</si>
  <si>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</si>
  <si>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</si>
  <si>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</si>
  <si>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</si>
  <si>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</si>
  <si>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</si>
  <si>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</si>
  <si>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</si>
  <si>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</si>
  <si>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</si>
  <si>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</si>
  <si>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</si>
  <si>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</si>
  <si>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</si>
  <si>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</si>
  <si>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</si>
  <si>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</si>
  <si>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</si>
  <si>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</si>
  <si>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</si>
  <si>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</si>
  <si>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</si>
  <si>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</si>
  <si>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</si>
  <si>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</si>
  <si>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</si>
  <si>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</si>
  <si>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</si>
  <si>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</si>
  <si>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</si>
  <si>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</si>
  <si>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</si>
  <si>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</si>
  <si>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</si>
  <si>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</si>
  <si>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</si>
  <si>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</si>
  <si>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</si>
  <si>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</si>
  <si>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</si>
  <si>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</si>
  <si>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</si>
  <si>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</si>
  <si>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</si>
  <si>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</si>
  <si>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</si>
  <si>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</si>
  <si>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</si>
  <si>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</si>
  <si>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</si>
  <si>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</si>
  <si>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</si>
  <si>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</si>
  <si>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</si>
  <si>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</si>
  <si>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</si>
  <si>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</si>
  <si>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</si>
  <si>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</si>
  <si>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</si>
  <si>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</si>
  <si>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</si>
  <si>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</si>
  <si>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</si>
  <si>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</si>
  <si>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</si>
  <si>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</si>
  <si>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</si>
  <si>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</si>
  <si>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</si>
  <si>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</si>
  <si>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</si>
  <si>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</si>
  <si>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</si>
  <si>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</si>
  <si>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</si>
  <si>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</si>
  <si>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</si>
  <si>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</si>
  <si>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</si>
  <si>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</si>
  <si>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</si>
  <si>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</si>
  <si>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</si>
  <si>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</si>
  <si>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</si>
  <si>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</si>
  <si>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</si>
  <si>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</si>
  <si>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</si>
  <si>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</si>
  <si>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</si>
  <si>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</si>
  <si>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</si>
  <si>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</si>
  <si>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</si>
  <si>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</si>
  <si>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</si>
  <si>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</si>
  <si>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</si>
  <si>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</si>
  <si>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</si>
  <si>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</si>
  <si>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</si>
  <si>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</si>
  <si>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</si>
  <si>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</si>
  <si>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</si>
  <si>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</si>
  <si>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</si>
  <si>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</si>
  <si>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</si>
  <si>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</si>
  <si>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</si>
  <si>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</si>
  <si>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</si>
  <si>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</si>
  <si>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</si>
  <si>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</si>
  <si>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</si>
  <si>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</si>
  <si>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</si>
  <si>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</si>
  <si>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</si>
  <si>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</si>
  <si>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</si>
  <si>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</si>
  <si>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</si>
  <si>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</si>
  <si>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</si>
  <si>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</si>
  <si>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</si>
  <si>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</si>
  <si>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</si>
  <si>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</si>
  <si>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</si>
  <si>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</si>
  <si>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</si>
  <si>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</si>
  <si>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</si>
  <si>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</si>
  <si>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</si>
  <si>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</si>
  <si>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</si>
  <si>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</si>
  <si>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</si>
  <si>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</si>
  <si>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</si>
  <si>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</si>
  <si>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</si>
  <si>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</si>
  <si>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</si>
  <si>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</si>
  <si>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</si>
  <si>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</si>
  <si>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</si>
  <si>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</si>
  <si>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</si>
  <si>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</si>
  <si>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</si>
  <si>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</si>
  <si>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</si>
  <si>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</si>
  <si>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</si>
  <si>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</si>
  <si>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</si>
  <si>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</si>
  <si>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</si>
  <si>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</si>
  <si>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</si>
  <si>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</si>
  <si>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</si>
  <si>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</si>
  <si>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</si>
  <si>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</si>
  <si>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</si>
  <si>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</si>
  <si>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</si>
  <si>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</si>
  <si>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</si>
  <si>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</si>
  <si>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</si>
  <si>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</si>
  <si>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</si>
  <si>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</si>
  <si>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</si>
  <si>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</si>
  <si>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</si>
  <si>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</si>
  <si>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</si>
  <si>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</si>
  <si>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</si>
  <si>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</si>
  <si>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</si>
  <si>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</si>
  <si>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</si>
  <si>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</si>
  <si>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</si>
  <si>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</si>
  <si>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</si>
  <si>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</si>
  <si>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</si>
  <si>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</si>
  <si>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</si>
  <si>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</si>
  <si>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</si>
  <si>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</si>
  <si>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</si>
  <si>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</si>
  <si>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</si>
  <si>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</si>
  <si>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</si>
  <si>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</si>
  <si>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</si>
  <si>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</si>
  <si>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</si>
  <si>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</si>
  <si>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</si>
  <si>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</si>
  <si>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</si>
  <si>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</si>
  <si>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</si>
  <si>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</si>
  <si>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</si>
  <si>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</si>
  <si>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</si>
  <si>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</si>
  <si>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</si>
  <si>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</si>
  <si>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</si>
  <si>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</si>
  <si>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</si>
  <si>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</si>
  <si>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</si>
  <si>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</si>
  <si>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</si>
  <si>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</si>
  <si>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</si>
  <si>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</si>
  <si>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</si>
  <si>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</si>
  <si>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</si>
  <si>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</si>
  <si>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</si>
  <si>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</si>
  <si>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</si>
  <si>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</si>
  <si>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</si>
  <si>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</si>
  <si>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</si>
  <si>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</si>
  <si>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</si>
  <si>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</si>
  <si>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</si>
  <si>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</si>
  <si>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</si>
  <si>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</si>
  <si>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</si>
  <si>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</si>
  <si>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</si>
  <si>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</si>
  <si>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</si>
  <si>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</si>
  <si>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</si>
  <si>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</si>
  <si>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</si>
  <si>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</si>
  <si>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</si>
  <si>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</si>
  <si>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</si>
  <si>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</si>
  <si>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</si>
  <si>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</si>
  <si>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</si>
  <si>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</si>
  <si>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</si>
  <si>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</si>
  <si>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</si>
  <si>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</si>
  <si>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</si>
  <si>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</si>
  <si>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</si>
  <si>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</si>
  <si>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</si>
  <si>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</si>
  <si>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</si>
  <si>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</si>
  <si>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</si>
  <si>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</si>
  <si>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</si>
  <si>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</si>
  <si>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</si>
  <si>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</si>
  <si>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</si>
  <si>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</si>
  <si>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</si>
  <si>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</si>
  <si>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</si>
  <si>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</si>
  <si>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</si>
  <si>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</si>
  <si>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</si>
  <si>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</si>
  <si>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</si>
  <si>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</si>
  <si>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</si>
  <si>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</si>
  <si>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</si>
  <si>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</si>
  <si>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</si>
  <si>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</si>
  <si>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</si>
  <si>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</si>
  <si>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</si>
  <si>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</si>
  <si>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</si>
  <si>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</si>
  <si>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</si>
  <si>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</si>
  <si>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</si>
  <si>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</si>
  <si>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</si>
  <si>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</si>
  <si>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</si>
  <si>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</si>
  <si>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</si>
  <si>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</si>
  <si>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</si>
  <si>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</si>
  <si>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</si>
  <si>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</si>
  <si>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</si>
  <si>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</si>
  <si>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</si>
  <si>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</si>
  <si>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</si>
  <si>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</si>
  <si>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</si>
  <si>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</si>
  <si>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</si>
  <si>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</si>
  <si>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</si>
  <si>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</si>
  <si>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</si>
  <si>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</si>
  <si>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</si>
  <si>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</si>
  <si>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</si>
  <si>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</si>
  <si>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</si>
  <si>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</si>
  <si>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</si>
  <si>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</si>
  <si>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</si>
  <si>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</si>
  <si>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</si>
  <si>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</si>
  <si>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</si>
  <si>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</si>
  <si>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</si>
  <si>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</si>
  <si>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</si>
  <si>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</si>
  <si>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</si>
  <si>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</si>
  <si>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</si>
  <si>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</si>
  <si>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</si>
  <si>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</si>
  <si>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</si>
  <si>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</si>
  <si>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</si>
  <si>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</si>
  <si>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</si>
  <si>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</si>
  <si>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</si>
  <si>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</si>
  <si>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</si>
  <si>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</si>
  <si>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</si>
  <si>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</si>
  <si>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</si>
  <si>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</si>
  <si>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</si>
  <si>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</si>
  <si>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</si>
  <si>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</si>
  <si>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</si>
  <si>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</si>
  <si>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</si>
  <si>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</si>
  <si>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</si>
  <si>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</si>
  <si>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</si>
  <si>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</si>
  <si>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</si>
  <si>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</si>
  <si>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</si>
  <si>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</si>
  <si>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</si>
  <si>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</si>
  <si>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</si>
  <si>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</si>
  <si>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</si>
  <si>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</si>
  <si>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</si>
  <si>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</si>
  <si>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</si>
  <si>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</si>
  <si>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</si>
  <si>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</si>
  <si>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</si>
  <si>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</si>
  <si>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</si>
  <si>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</si>
  <si>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</si>
  <si>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</si>
  <si>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</si>
  <si>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</si>
  <si>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</si>
  <si>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</si>
  <si>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</si>
  <si>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</si>
  <si>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</si>
  <si>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</si>
  <si>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</si>
  <si>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</si>
  <si>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</si>
  <si>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</si>
  <si>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</si>
  <si>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</si>
  <si>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</si>
  <si>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</si>
  <si>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</si>
  <si>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</si>
  <si>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</si>
  <si>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</si>
  <si>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</si>
  <si>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</si>
  <si>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</si>
  <si>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</si>
  <si>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</si>
  <si>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</si>
  <si>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</si>
  <si>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</si>
  <si>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</si>
  <si>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</si>
  <si>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</si>
  <si>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</si>
  <si>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</si>
  <si>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</si>
  <si>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</si>
  <si>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</si>
  <si>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</si>
  <si>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</si>
  <si>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</si>
  <si>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</si>
  <si>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</si>
  <si>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</si>
  <si>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</si>
  <si>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</si>
  <si>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</si>
  <si>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</si>
  <si>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</si>
  <si>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</si>
  <si>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</si>
  <si>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</si>
  <si>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</si>
  <si>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</si>
  <si>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</si>
  <si>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</si>
  <si>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</si>
  <si>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</si>
  <si>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</si>
  <si>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</si>
  <si>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</si>
  <si>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</si>
  <si>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</si>
  <si>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</si>
  <si>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</si>
  <si>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</si>
  <si>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</si>
  <si>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</si>
  <si>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</si>
  <si>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</si>
  <si>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</si>
  <si>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</si>
  <si>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</si>
  <si>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</si>
  <si>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</si>
  <si>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</si>
  <si>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</si>
  <si>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</si>
  <si>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</si>
  <si>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</si>
  <si>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</si>
  <si>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</si>
  <si>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</si>
  <si>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</si>
  <si>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</si>
  <si>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</si>
  <si>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</si>
  <si>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</si>
  <si>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</si>
  <si>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</si>
  <si>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</si>
  <si>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</si>
  <si>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</si>
  <si>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</si>
  <si>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</si>
  <si>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</si>
  <si>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</si>
  <si>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</si>
  <si>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</si>
  <si>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</si>
  <si>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</si>
  <si>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</si>
  <si>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</si>
  <si>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</si>
  <si>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</si>
  <si>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</si>
  <si>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</si>
  <si>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</si>
  <si>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</si>
  <si>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</si>
  <si>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</si>
  <si>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</si>
  <si>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</si>
  <si>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</si>
  <si>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</si>
  <si>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</si>
  <si>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</si>
  <si>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</si>
  <si>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</si>
  <si>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</si>
  <si>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</si>
  <si>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</si>
  <si>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</si>
  <si>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</si>
  <si>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</si>
  <si>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</si>
  <si>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</si>
  <si>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</si>
  <si>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</si>
  <si>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</si>
  <si>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</si>
  <si>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</si>
  <si>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</si>
  <si>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</si>
  <si>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</si>
  <si>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</si>
  <si>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</si>
  <si>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</si>
  <si>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</si>
  <si>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</si>
  <si>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</si>
  <si>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</si>
  <si>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</si>
  <si>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</si>
  <si>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</si>
  <si>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</si>
  <si>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</si>
  <si>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</si>
  <si>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</si>
  <si>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</si>
  <si>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</si>
  <si>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</si>
  <si>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</si>
  <si>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</si>
  <si>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</si>
  <si>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</si>
  <si>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</si>
  <si>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</si>
  <si>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</si>
  <si>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</si>
  <si>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</si>
  <si>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</si>
  <si>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</si>
  <si>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</si>
  <si>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</si>
  <si>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</si>
  <si>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</si>
  <si>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</si>
  <si>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</si>
  <si>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</si>
  <si>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</si>
  <si>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</si>
  <si>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</si>
  <si>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</si>
  <si>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</si>
  <si>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</si>
  <si>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</si>
  <si>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</si>
  <si>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</si>
  <si>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</si>
  <si>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</si>
  <si>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</si>
  <si>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</si>
  <si>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</si>
  <si>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</si>
  <si>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</si>
  <si>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</si>
  <si>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</si>
  <si>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</si>
  <si>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</si>
  <si>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</si>
  <si>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</si>
  <si>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</si>
  <si>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</si>
  <si>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</si>
  <si>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</si>
  <si>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</si>
  <si>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</si>
  <si>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</si>
  <si>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</si>
  <si>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</si>
  <si>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</si>
  <si>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</si>
  <si>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</si>
  <si>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</si>
  <si>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</si>
  <si>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</si>
  <si>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</si>
  <si>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</si>
  <si>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</si>
  <si>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</si>
  <si>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</si>
  <si>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</si>
  <si>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</si>
  <si>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</si>
  <si>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</si>
  <si>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</si>
  <si>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</si>
  <si>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</si>
  <si>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</si>
  <si>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</si>
  <si>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</si>
  <si>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</si>
  <si>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</si>
  <si>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</si>
  <si>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</si>
  <si>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</si>
  <si>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</si>
  <si>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</si>
  <si>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</si>
  <si>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</si>
  <si>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</si>
  <si>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</si>
  <si>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</si>
  <si>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</si>
  <si>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</si>
  <si>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</si>
  <si>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</si>
  <si>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</si>
  <si>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</si>
  <si>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</si>
  <si>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</si>
  <si>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</si>
  <si>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</si>
  <si>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</si>
  <si>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</si>
  <si>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</si>
  <si>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</si>
  <si>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</si>
  <si>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</si>
  <si>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</si>
  <si>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</si>
  <si>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</si>
  <si>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</si>
  <si>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</si>
  <si>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</si>
  <si>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</si>
  <si>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</si>
  <si>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</si>
  <si>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</si>
  <si>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</si>
  <si>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</si>
  <si>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</si>
  <si>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</si>
  <si>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</si>
  <si>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</si>
  <si>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</si>
  <si>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</si>
  <si>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</si>
  <si>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</si>
  <si>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</si>
  <si>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</si>
  <si>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</si>
  <si>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</si>
  <si>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</si>
  <si>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</si>
  <si>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</si>
  <si>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</si>
  <si>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</si>
  <si>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</si>
  <si>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</si>
  <si>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</si>
  <si>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</si>
  <si>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</si>
  <si>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</si>
  <si>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</si>
  <si>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</si>
  <si>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</si>
  <si>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</si>
  <si>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</si>
  <si>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</si>
  <si>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</si>
  <si>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</si>
  <si>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</si>
  <si>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</si>
  <si>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</si>
  <si>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</si>
  <si>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</si>
  <si>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</si>
  <si>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</si>
  <si>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</si>
  <si>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</si>
  <si>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</si>
  <si>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</si>
  <si>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</si>
  <si>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</si>
  <si>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</si>
  <si>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</si>
  <si>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</si>
  <si>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</si>
  <si>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</si>
  <si>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</si>
  <si>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</si>
  <si>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</si>
  <si>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</si>
  <si>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</si>
  <si>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</si>
  <si>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</si>
  <si>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</si>
  <si>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</si>
  <si>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</si>
  <si>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</si>
  <si>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</si>
  <si>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</si>
  <si>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</si>
  <si>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</si>
  <si>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</si>
  <si>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</si>
  <si>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</si>
  <si>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</si>
  <si>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</si>
  <si>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</si>
  <si>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</si>
  <si>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</si>
  <si>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</si>
  <si>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</si>
  <si>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</si>
  <si>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</si>
  <si>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</si>
  <si>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</si>
  <si>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</si>
  <si>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</si>
  <si>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</si>
  <si>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</si>
  <si>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</si>
  <si>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</si>
  <si>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</si>
  <si>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</si>
  <si>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</si>
  <si>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</si>
  <si>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</si>
  <si>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</si>
  <si>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</si>
  <si>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</si>
  <si>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</si>
  <si>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</si>
  <si>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</si>
  <si>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</si>
  <si>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</si>
  <si>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</si>
  <si>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</si>
  <si>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</si>
  <si>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</si>
  <si>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</si>
  <si>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</si>
  <si>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</si>
  <si>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</si>
  <si>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</si>
  <si>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</si>
  <si>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</si>
  <si>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</si>
  <si>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</si>
  <si>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</si>
  <si>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</si>
  <si>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</si>
  <si>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</si>
  <si>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</si>
  <si>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</si>
  <si>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</si>
  <si>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</si>
  <si>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</si>
  <si>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</si>
  <si>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</si>
  <si>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</si>
  <si>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</si>
  <si>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</si>
  <si>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</si>
  <si>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</si>
  <si>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</si>
  <si>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</si>
  <si>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</si>
  <si>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</si>
  <si>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</si>
  <si>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</si>
  <si>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</si>
  <si>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</si>
  <si>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</si>
  <si>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</si>
  <si>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</si>
  <si>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</si>
  <si>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</si>
  <si>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</si>
  <si>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</si>
  <si>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</si>
  <si>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</si>
  <si>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</si>
  <si>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</si>
  <si>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</si>
  <si>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</si>
  <si>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</si>
  <si>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</si>
  <si>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</si>
  <si>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</si>
  <si>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</si>
  <si>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</si>
  <si>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</si>
  <si>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</si>
  <si>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</si>
  <si>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</si>
  <si>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</si>
  <si>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</si>
  <si>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</si>
  <si>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</si>
  <si>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</si>
  <si>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</si>
  <si>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</si>
  <si>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</si>
  <si>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</si>
  <si>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</si>
  <si>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</si>
  <si>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</si>
  <si>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</si>
  <si>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</si>
  <si>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</si>
  <si>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</si>
  <si>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</si>
  <si>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</si>
  <si>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</si>
  <si>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</si>
  <si>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</si>
  <si>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</si>
  <si>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</si>
  <si>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</si>
  <si>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</si>
  <si>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</si>
  <si>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</si>
  <si>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</si>
  <si>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</si>
  <si>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</si>
  <si>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</si>
  <si>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</si>
  <si>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</si>
  <si>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</si>
  <si>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</si>
  <si>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</si>
  <si>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</si>
  <si>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</si>
  <si>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</si>
  <si>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</si>
  <si>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</si>
  <si>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</si>
  <si>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</si>
  <si>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</si>
  <si>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</si>
  <si>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</si>
  <si>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</si>
  <si>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</si>
  <si>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</si>
  <si>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</si>
  <si>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</si>
  <si>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</si>
  <si>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</si>
  <si>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</si>
  <si>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</si>
  <si>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</si>
  <si>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</si>
  <si>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</si>
  <si>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</si>
  <si>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</si>
  <si>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</si>
  <si>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</si>
  <si>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</si>
  <si>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</si>
  <si>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</si>
  <si>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</si>
  <si>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</si>
  <si>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</si>
  <si>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</si>
  <si>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</si>
  <si>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</si>
  <si>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</si>
  <si>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</si>
  <si>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</si>
  <si>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</si>
  <si>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</si>
  <si>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</si>
  <si>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</si>
  <si>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</si>
  <si>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</si>
  <si>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</si>
  <si>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</si>
  <si>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</si>
  <si>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</si>
  <si>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</si>
  <si>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</si>
  <si>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</si>
  <si>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</si>
  <si>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</si>
  <si>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</si>
  <si>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</si>
  <si>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</si>
  <si>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</si>
  <si>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</si>
  <si>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</si>
  <si>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</si>
  <si>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</si>
  <si>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</si>
  <si>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</si>
  <si>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</si>
  <si>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</si>
  <si>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</si>
  <si>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</si>
  <si>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</si>
  <si>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</si>
  <si>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</si>
  <si>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</si>
  <si>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</si>
  <si>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</si>
  <si>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</si>
  <si>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</si>
  <si>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</si>
  <si>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</si>
  <si>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</si>
  <si>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</si>
  <si>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</si>
  <si>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</si>
  <si>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</si>
  <si>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</si>
  <si>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</si>
  <si>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</si>
  <si>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</si>
  <si>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</si>
  <si>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</si>
  <si>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</si>
  <si>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</si>
  <si>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</si>
  <si>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</si>
  <si>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</si>
  <si>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</si>
  <si>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</si>
  <si>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</si>
  <si>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</si>
  <si>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</si>
  <si>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</si>
  <si>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</si>
  <si>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</si>
  <si>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</si>
  <si>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</si>
  <si>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</si>
  <si>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</si>
  <si>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</si>
  <si>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</si>
  <si>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</si>
  <si>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</si>
  <si>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</si>
  <si>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</si>
  <si>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</si>
  <si>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</si>
  <si>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</si>
  <si>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</si>
  <si>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</si>
  <si>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</si>
  <si>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</si>
  <si>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</si>
  <si>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</si>
  <si>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</si>
  <si>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</si>
  <si>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</si>
  <si>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</si>
  <si>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</si>
  <si>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</si>
  <si>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</si>
  <si>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</si>
  <si>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</si>
  <si>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</si>
  <si>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</si>
  <si>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</si>
  <si>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</si>
  <si>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</si>
  <si>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</si>
  <si>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</si>
  <si>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</si>
  <si>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</si>
  <si>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</si>
  <si>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</si>
  <si>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</si>
  <si>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</si>
  <si>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</si>
  <si>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</si>
  <si>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</si>
  <si>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</si>
  <si>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</si>
  <si>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</si>
  <si>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</si>
  <si>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</si>
  <si>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</si>
  <si>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</si>
  <si>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</si>
  <si>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</si>
  <si>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</si>
  <si>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</si>
  <si>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</si>
  <si>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</si>
  <si>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</si>
  <si>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</si>
  <si>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</si>
  <si>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</si>
  <si>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</si>
  <si>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</si>
  <si>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</si>
  <si>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</si>
  <si>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</si>
  <si>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</si>
  <si>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</si>
  <si>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</si>
  <si>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</si>
  <si>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</si>
  <si>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</si>
  <si>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</si>
  <si>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</si>
  <si>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</si>
  <si>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</si>
  <si>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</si>
  <si>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</si>
  <si>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</si>
  <si>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</si>
  <si>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</si>
  <si>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</si>
  <si>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</si>
  <si>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</si>
  <si>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</si>
  <si>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</si>
  <si>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</si>
  <si>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</si>
  <si>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</si>
  <si>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</si>
  <si>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</si>
  <si>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</si>
  <si>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</si>
  <si>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</si>
  <si>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</si>
  <si>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</si>
  <si>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</si>
  <si>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</si>
  <si>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</si>
  <si>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</si>
  <si>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</si>
  <si>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</si>
  <si>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</si>
  <si>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</si>
  <si>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</si>
  <si>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</si>
  <si>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</si>
  <si>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</si>
  <si>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</si>
  <si>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</si>
  <si>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</si>
  <si>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</si>
  <si>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</si>
  <si>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</si>
  <si>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</si>
  <si>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</si>
  <si>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</si>
  <si>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</si>
  <si>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</si>
  <si>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</si>
  <si>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</si>
  <si>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</si>
  <si>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</si>
  <si>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</si>
  <si>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</si>
  <si>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</si>
  <si>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</si>
  <si>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</si>
  <si>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</si>
  <si>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</si>
  <si>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</si>
  <si>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</si>
  <si>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</si>
  <si>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</si>
  <si>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</si>
  <si>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</si>
  <si>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</si>
  <si>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</si>
  <si>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</si>
  <si>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</si>
  <si>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</si>
  <si>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</si>
  <si>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</si>
  <si>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</si>
  <si>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</si>
  <si>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</si>
  <si>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</si>
  <si>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</si>
  <si>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</si>
  <si>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</si>
  <si>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</si>
  <si>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</si>
  <si>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</si>
  <si>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</si>
  <si>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</si>
  <si>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</si>
  <si>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</si>
  <si>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</si>
  <si>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</si>
  <si>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</si>
  <si>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</si>
  <si>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</si>
  <si>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</si>
  <si>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</si>
  <si>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</si>
  <si>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</si>
  <si>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</si>
  <si>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</si>
  <si>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</si>
  <si>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</si>
  <si>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</si>
  <si>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</si>
  <si>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</si>
  <si>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</si>
  <si>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</si>
  <si>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</si>
  <si>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</si>
  <si>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</si>
  <si>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</si>
  <si>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</si>
  <si>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</si>
  <si>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</si>
  <si>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</si>
  <si>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</si>
  <si>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</si>
  <si>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</si>
  <si>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</si>
  <si>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</si>
  <si>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</si>
  <si>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</si>
  <si>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</si>
  <si>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</si>
  <si>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</si>
  <si>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</si>
  <si>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</si>
  <si>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</si>
  <si>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</si>
  <si>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</si>
  <si>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</si>
  <si>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</si>
  <si>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</si>
  <si>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</si>
  <si>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</si>
  <si>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</si>
  <si>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</si>
  <si>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</si>
  <si>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</si>
  <si>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</si>
  <si>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</si>
  <si>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</si>
  <si>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</si>
  <si>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</si>
  <si>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</si>
  <si>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</si>
  <si>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</si>
  <si>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</si>
  <si>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</si>
  <si>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</si>
  <si>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</si>
  <si>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</si>
  <si>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</si>
  <si>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</si>
  <si>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</si>
  <si>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</si>
  <si>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</si>
  <si>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</si>
  <si>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</si>
  <si>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</si>
  <si>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</si>
  <si>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</si>
  <si>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</si>
  <si>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</si>
  <si>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</si>
  <si>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</si>
  <si>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</si>
  <si>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</si>
  <si>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</si>
  <si>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</si>
  <si>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</si>
  <si>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</si>
  <si>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</si>
  <si>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</si>
  <si>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</si>
  <si>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</si>
  <si>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</si>
  <si>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</si>
  <si>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</si>
  <si>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</si>
  <si>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</si>
  <si>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</si>
  <si>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</si>
  <si>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</si>
  <si>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</si>
  <si>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</si>
  <si>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</si>
  <si>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</si>
  <si>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</si>
  <si>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</si>
  <si>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</si>
  <si>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</si>
  <si>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</si>
  <si>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</si>
  <si>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</si>
  <si>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</si>
  <si>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</si>
  <si>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</si>
  <si>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</si>
  <si>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</si>
  <si>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</si>
  <si>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</si>
  <si>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</si>
  <si>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</si>
  <si>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</si>
  <si>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</si>
  <si>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</si>
  <si>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</si>
  <si>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</si>
  <si>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</si>
  <si>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</si>
  <si>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</si>
  <si>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</si>
  <si>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</si>
  <si>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</si>
  <si>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</si>
  <si>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</si>
  <si>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</si>
  <si>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</si>
  <si>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</si>
  <si>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</si>
  <si>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</si>
  <si>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</si>
  <si>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</si>
  <si>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</si>
  <si>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</si>
  <si>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</si>
  <si>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</si>
  <si>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</si>
  <si>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</si>
  <si>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</si>
  <si>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</si>
  <si>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</si>
  <si>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</si>
  <si>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</si>
  <si>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</si>
  <si>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</si>
  <si>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</si>
  <si>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</si>
  <si>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</si>
  <si>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</si>
  <si>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</si>
  <si>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</si>
  <si>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</si>
  <si>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</si>
  <si>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</si>
  <si>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</si>
  <si>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</si>
  <si>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</si>
  <si>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</si>
  <si>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</si>
  <si>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</si>
  <si>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</si>
  <si>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</si>
  <si>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</si>
  <si>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</si>
  <si>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</si>
  <si>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</si>
  <si>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</si>
  <si>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</si>
  <si>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</si>
  <si>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</si>
  <si>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</si>
  <si>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</si>
  <si>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</si>
  <si>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</si>
  <si>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</si>
  <si>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</si>
  <si>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</si>
  <si>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>Tiago / Pedro</t>
  </si>
  <si>
    <t>Execução de soldas - Condicionado à temperatura (Considerando juntas na VIA1 e/ou na VIA2)</t>
  </si>
  <si>
    <t>Z3V3</t>
  </si>
  <si>
    <t>Alisson</t>
  </si>
  <si>
    <t>Deslocamento de ZEM para ZEV</t>
  </si>
  <si>
    <t>Detecção ultrassom sperry / R7D embarcado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</si>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</sst>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2" fontId="37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N347" activePane="bottomRight" state="frozen"/>
      <selection pane="bottomRight" activeCell="W354" sqref="W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/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/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/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3"/>
        <v>Produção</v>
      </c>
      <c r="BR288" s="19">
        <f t="shared" si="24"/>
        <v>1.9999999999999996</v>
      </c>
      <c r="BS288" s="19">
        <f t="shared" si="25"/>
        <v>0</v>
      </c>
      <c r="BT288" s="225" t="str">
        <f t="shared" si="26"/>
        <v/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3"/>
        <v>Produção e Intervalo</v>
      </c>
      <c r="BR289" s="19">
        <f t="shared" si="24"/>
        <v>0.5</v>
      </c>
      <c r="BS289" s="19">
        <f t="shared" si="25"/>
        <v>0</v>
      </c>
      <c r="BT289" s="225" t="str">
        <f t="shared" si="26"/>
        <v/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/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/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/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/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/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/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/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/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599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959</v>
      </c>
      <c r="W323" s="173" t="s">
        <v>932</v>
      </c>
      <c r="X323" s="218" t="s">
        <v>663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/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/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583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959</v>
      </c>
      <c r="W324" s="173" t="s">
        <v>1126</v>
      </c>
      <c r="X324" s="218" t="s">
        <v>663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/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/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538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958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959</v>
      </c>
      <c r="W325" s="261" t="s">
        <v>978</v>
      </c>
      <c r="X325" s="218" t="s">
        <v>658</v>
      </c>
      <c r="Y325" s="158"/>
      <c r="Z325" s="158"/>
      <c r="AA325" s="84">
        <v>1</v>
      </c>
      <c r="AB325" s="71" t="s">
        <v>654</v>
      </c>
      <c r="AC325" s="71" t="s">
        <v>649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0</v>
      </c>
      <c r="AZ325" s="14"/>
      <c r="BA325" s="72"/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2"/>
        <v>Produção e Intervalo</v>
      </c>
      <c r="BR325" s="19">
        <f t="shared" si="33"/>
        <v>0</v>
      </c>
      <c r="BS325" s="19">
        <f t="shared" si="34"/>
        <v>0</v>
      </c>
      <c r="BT325" s="225" t="str">
        <f t="shared" si="26"/>
        <v/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539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952</v>
      </c>
      <c r="J326" s="217">
        <v>54</v>
      </c>
      <c r="K326" s="217">
        <v>83.7</v>
      </c>
      <c r="L326" s="217" t="s">
        <v>317</v>
      </c>
      <c r="M326" s="204" t="s">
        <v>977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959</v>
      </c>
      <c r="W326" s="261" t="s">
        <v>1122</v>
      </c>
      <c r="X326" s="218" t="s">
        <v>658</v>
      </c>
      <c r="Y326" s="158"/>
      <c r="Z326" s="158"/>
      <c r="AA326" s="217">
        <v>1</v>
      </c>
      <c r="AB326" s="172" t="s">
        <v>654</v>
      </c>
      <c r="AC326" s="172" t="s">
        <v>649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0</v>
      </c>
      <c r="AZ326" s="14"/>
      <c r="BA326" s="72"/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2"/>
        <v>Produção e Intervalo</v>
      </c>
      <c r="BR326" s="19">
        <f t="shared" si="33"/>
        <v>0</v>
      </c>
      <c r="BS326" s="19">
        <f t="shared" si="34"/>
        <v>0</v>
      </c>
      <c r="BT326" s="225" t="str">
        <f t="shared" si="26"/>
        <v/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596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959</v>
      </c>
      <c r="W327" s="173" t="s">
        <v>1108</v>
      </c>
      <c r="X327" s="218" t="s">
        <v>663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/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/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1418</v>
      </c>
      <c r="W329" s="173" t="s">
        <v>1419</v>
      </c>
      <c r="X329" s="218" t="s">
        <v>663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/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/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984</v>
      </c>
      <c r="I331" s="173" t="s">
        <v>952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925</v>
      </c>
      <c r="W331" s="261" t="s">
        <v>1094</v>
      </c>
      <c r="X331" s="218" t="s">
        <v>663</v>
      </c>
      <c r="Y331" s="158"/>
      <c r="Z331" s="158"/>
      <c r="AA331" s="84">
        <v>1</v>
      </c>
      <c r="AB331" s="71" t="s">
        <v>654</v>
      </c>
      <c r="AC331" s="71" t="s">
        <v>649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/>
      <c r="AS331" s="39"/>
      <c r="AT331" s="39"/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/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/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984</v>
      </c>
      <c r="I334" s="173" t="s">
        <v>952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925</v>
      </c>
      <c r="W334" s="261" t="s">
        <v>1094</v>
      </c>
      <c r="X334" s="218" t="s">
        <v>663</v>
      </c>
      <c r="Y334" s="158"/>
      <c r="Z334" s="158"/>
      <c r="AA334" s="84">
        <v>1</v>
      </c>
      <c r="AB334" s="71" t="s">
        <v>654</v>
      </c>
      <c r="AC334" s="71" t="s">
        <v>649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/>
      <c r="AS334" s="39"/>
      <c r="AT334" s="39"/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/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/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925</v>
      </c>
      <c r="W337" s="261" t="s">
        <v>1094</v>
      </c>
      <c r="X337" s="218" t="s">
        <v>663</v>
      </c>
      <c r="Y337" s="158"/>
      <c r="Z337" s="158"/>
      <c r="AA337" s="217">
        <v>1</v>
      </c>
      <c r="AB337" s="71" t="s">
        <v>654</v>
      </c>
      <c r="AC337" s="71" t="s">
        <v>649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/>
      <c r="AS337" s="39"/>
      <c r="AT337" s="39"/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/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/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585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921</v>
      </c>
      <c r="W338" s="261" t="s">
        <v>932</v>
      </c>
      <c r="X338" s="218" t="s">
        <v>663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/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/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634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921</v>
      </c>
      <c r="W339" s="261" t="s">
        <v>932</v>
      </c>
      <c r="X339" s="218" t="s">
        <v>663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/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/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632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921</v>
      </c>
      <c r="W340" s="173" t="s">
        <v>1357</v>
      </c>
      <c r="X340" s="218" t="s">
        <v>663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/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/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536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921</v>
      </c>
      <c r="W341" s="173" t="s">
        <v>1385</v>
      </c>
      <c r="X341" s="218" t="s">
        <v>663</v>
      </c>
      <c r="Y341" s="158"/>
      <c r="Z341" s="158"/>
      <c r="AA341" s="217">
        <v>1</v>
      </c>
      <c r="AB341" s="71" t="s">
        <v>665</v>
      </c>
      <c r="AC341" s="71" t="s">
        <v>661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/>
      <c r="AS341" s="39"/>
      <c r="AT341" s="39"/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/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/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405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937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934</v>
      </c>
      <c r="W343" s="173" t="s">
        <v>1238</v>
      </c>
      <c r="X343" s="218" t="s">
        <v>658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/>
      <c r="AJ343" s="9"/>
      <c r="AK343" s="280"/>
      <c r="AL343" s="280"/>
      <c r="AM343" s="280"/>
      <c r="AN343" s="280"/>
      <c r="AO343" s="259"/>
      <c r="AP343" s="260"/>
      <c r="AQ343" s="260"/>
      <c r="AR343" s="242"/>
      <c r="AS343" s="242"/>
      <c r="AT343" s="242"/>
      <c r="AU343" s="242"/>
      <c r="AV343" s="242"/>
      <c r="AW343" s="242"/>
      <c r="AX343" s="39"/>
      <c r="AY343" s="293"/>
      <c r="AZ343" s="14"/>
      <c r="BA343" s="72"/>
      <c r="BB343" s="10"/>
      <c r="BC343" s="71"/>
      <c r="BD343" s="71"/>
      <c r="BE343" s="11"/>
      <c r="BF343" s="261"/>
      <c r="BG343" s="16"/>
      <c r="BH343" s="17"/>
      <c r="BI343" s="17"/>
      <c r="BJ343" s="284"/>
      <c r="BK343" s="17"/>
      <c r="BL343" s="16"/>
      <c r="BM343" s="15"/>
      <c r="BN343" s="15"/>
      <c r="BO343" s="165"/>
      <c r="BP343" s="17"/>
      <c r="BQ343" s="13"/>
      <c r="BR343" s="19"/>
      <c r="BS343" s="19"/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573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934</v>
      </c>
      <c r="W344" s="173" t="s">
        <v>1108</v>
      </c>
      <c r="X344" s="218" t="s">
        <v>658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/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/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572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934</v>
      </c>
      <c r="W345" s="173" t="s">
        <v>1108</v>
      </c>
      <c r="X345" s="218" t="s">
        <v>658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>
        <f t="shared" si="35"/>
        <v>0</v>
      </c>
      <c r="AZ345" s="14"/>
      <c r="BA345" s="72"/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2"/>
        <v>Produção e Intervalo</v>
      </c>
      <c r="BR345" s="19">
        <f t="shared" si="33"/>
        <v>0</v>
      </c>
      <c r="BS345" s="19">
        <f t="shared" si="34"/>
        <v>0</v>
      </c>
      <c r="BT345" s="225" t="str">
        <f t="shared" si="26"/>
        <v/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558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934</v>
      </c>
      <c r="W346" s="173" t="s">
        <v>1108</v>
      </c>
      <c r="X346" s="218" t="s">
        <v>658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>
        <f t="shared" si="35"/>
        <v>0</v>
      </c>
      <c r="AZ346" s="14"/>
      <c r="BA346" s="72"/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2"/>
        <v>Produção e Intervalo</v>
      </c>
      <c r="BR346" s="19">
        <f t="shared" si="33"/>
        <v>0</v>
      </c>
      <c r="BS346" s="19">
        <f t="shared" si="34"/>
        <v>0</v>
      </c>
      <c r="BT346" s="225" t="str">
        <f t="shared" si="26"/>
        <v/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643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934</v>
      </c>
      <c r="W347" s="173" t="s">
        <v>1108</v>
      </c>
      <c r="X347" s="218" t="s">
        <v>658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>
        <f t="shared" si="35"/>
        <v>0</v>
      </c>
      <c r="AZ347" s="14"/>
      <c r="BA347" s="72"/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2"/>
        <v>Produção e Intervalo</v>
      </c>
      <c r="BR347" s="19">
        <f t="shared" si="33"/>
        <v>0</v>
      </c>
      <c r="BS347" s="19">
        <f t="shared" si="34"/>
        <v>0</v>
      </c>
      <c r="BT347" s="225" t="str">
        <f t="shared" ref="BT347:BT410" si="36">IF(BN347="","",SUBSTITUTE(BM347," ","")&amp;SUBSTITUTE(BN347," ",""))</f>
        <v/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621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934</v>
      </c>
      <c r="W348" s="173" t="s">
        <v>1108</v>
      </c>
      <c r="X348" s="218" t="s">
        <v>658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>
        <f t="shared" si="35"/>
        <v>0</v>
      </c>
      <c r="AZ348" s="14"/>
      <c r="BA348" s="72"/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2"/>
        <v>Produção e Intervalo</v>
      </c>
      <c r="BR348" s="19">
        <f t="shared" si="33"/>
        <v>0</v>
      </c>
      <c r="BS348" s="19">
        <f t="shared" si="34"/>
        <v>0</v>
      </c>
      <c r="BT348" s="225" t="str">
        <f t="shared" si="36"/>
        <v/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569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934</v>
      </c>
      <c r="W349" s="173" t="s">
        <v>1108</v>
      </c>
      <c r="X349" s="218" t="s">
        <v>658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>
        <f t="shared" si="35"/>
        <v>0</v>
      </c>
      <c r="AZ349" s="14"/>
      <c r="BA349" s="72"/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/>
      </c>
    </row>
    <row r="350" spans="1:72" hidden="1">
      <c r="A350" s="51" t="str">
        <f t="shared" si="31"/>
        <v/>
      </c>
      <c r="B350" s="171"/>
      <c r="C350" s="8" t="str">
        <f>IF(BS_CONTROLE[[#This Row],[DATA]]="","",WEEKNUM(BS_CONTROLE[[#This Row],[DATA]]))</f>
        <v/>
      </c>
      <c r="D350" s="52"/>
      <c r="E350" s="29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5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2"/>
        <v>Aderente</v>
      </c>
      <c r="BR350" s="19" t="str">
        <f t="shared" si="33"/>
        <v>*</v>
      </c>
      <c r="BS350" s="19" t="str">
        <f t="shared" si="34"/>
        <v>*</v>
      </c>
      <c r="BT350" s="225" t="str">
        <f t="shared" si="36"/>
        <v/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551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1420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1421</v>
      </c>
      <c r="W351" s="173" t="s">
        <v>1422</v>
      </c>
      <c r="X351" s="218" t="s">
        <v>663</v>
      </c>
      <c r="Y351" s="158"/>
      <c r="Z351" s="158"/>
      <c r="AA351" s="217">
        <v>2</v>
      </c>
      <c r="AB351" s="71" t="s">
        <v>654</v>
      </c>
      <c r="AC351" s="71" t="s">
        <v>649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>
        <f t="shared" si="35"/>
        <v>0</v>
      </c>
      <c r="AZ351" s="14"/>
      <c r="BA351" s="72"/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2"/>
        <v>Produção e Intervalo</v>
      </c>
      <c r="BR351" s="19">
        <f t="shared" si="33"/>
        <v>0</v>
      </c>
      <c r="BS351" s="19">
        <f t="shared" si="34"/>
        <v>0</v>
      </c>
      <c r="BT351" s="225" t="str">
        <f t="shared" si="36"/>
        <v/>
      </c>
    </row>
    <row r="352" spans="1:72" hidden="1">
      <c r="A352" s="51" t="str">
        <f t="shared" si="31"/>
        <v/>
      </c>
      <c r="B352" s="171"/>
      <c r="C352" s="8" t="str">
        <f>IF(BS_CONTROLE[[#This Row],[DATA]]="","",WEEKNUM(BS_CONTROLE[[#This Row],[DATA]]))</f>
        <v/>
      </c>
      <c r="D352" s="52"/>
      <c r="E352" s="29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5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2"/>
        <v>Aderente</v>
      </c>
      <c r="BR352" s="19" t="str">
        <f t="shared" si="33"/>
        <v>*</v>
      </c>
      <c r="BS352" s="19" t="str">
        <f t="shared" si="34"/>
        <v>*</v>
      </c>
      <c r="BT352" s="225" t="str">
        <f t="shared" si="36"/>
        <v/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529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1196</v>
      </c>
      <c r="I353" s="173" t="s">
        <v>951</v>
      </c>
      <c r="J353" s="217">
        <v>55</v>
      </c>
      <c r="K353" s="217">
        <v>135</v>
      </c>
      <c r="L353" s="84" t="s">
        <v>317</v>
      </c>
      <c r="M353" s="204" t="s">
        <v>1113</v>
      </c>
      <c r="N353" s="204" t="s">
        <v>1114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261" t="s">
        <v>954</v>
      </c>
      <c r="W353" s="261" t="s">
        <v>1423</v>
      </c>
      <c r="X353" s="218" t="s">
        <v>663</v>
      </c>
      <c r="Y353" s="158"/>
      <c r="Z353" s="158"/>
      <c r="AA353" s="217">
        <v>1</v>
      </c>
      <c r="AB353" s="71" t="s">
        <v>654</v>
      </c>
      <c r="AC353" s="71" t="s">
        <v>649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>
        <f t="shared" si="35"/>
        <v>0</v>
      </c>
      <c r="AZ353" s="14"/>
      <c r="BA353" s="72"/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2"/>
        <v>Produção e Intervalo</v>
      </c>
      <c r="BR353" s="19">
        <f t="shared" si="33"/>
        <v>0</v>
      </c>
      <c r="BS353" s="19">
        <f t="shared" si="34"/>
        <v>0</v>
      </c>
      <c r="BT353" s="225" t="str">
        <f t="shared" si="36"/>
        <v/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261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W6146006</v>
      </c>
      <c r="B355" s="171">
        <v>46006</v>
      </c>
      <c r="C355" s="8">
        <f>IF(BS_CONTROLE[[#This Row],[DATA]]="","",WEEKNUM(BS_CONTROLE[[#This Row],[DATA]]))</f>
        <v>51</v>
      </c>
      <c r="D355" s="52" t="s">
        <v>538</v>
      </c>
      <c r="E355" s="314">
        <v>91</v>
      </c>
      <c r="F355" s="172" t="s">
        <v>331</v>
      </c>
      <c r="G355" s="9" t="str">
        <f>IF(D355="","*",VLOOKUP(F355,BS_ATIVIDADE[#All],3,FALSE))</f>
        <v>OUTROS</v>
      </c>
      <c r="H355" s="173" t="s">
        <v>143</v>
      </c>
      <c r="I355" s="173" t="s">
        <v>143</v>
      </c>
      <c r="J355" s="217">
        <v>92</v>
      </c>
      <c r="K355" s="217">
        <v>83.7</v>
      </c>
      <c r="L355" s="217" t="s">
        <v>317</v>
      </c>
      <c r="M355" s="204" t="s">
        <v>958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5" s="173">
        <v>0.3125</v>
      </c>
      <c r="P355" s="173">
        <v>4.1666666666666664E-2</v>
      </c>
      <c r="Q355" s="217">
        <v>1</v>
      </c>
      <c r="R355" s="10" t="str">
        <f>IFERROR(_xlfn.XLOOKUP(F355, BS_ATIVIDADE[ATIVIDADE],BS_ATIVIDADE[UNIDADE] ), "*")</f>
        <v>BINÁRIO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261" t="s">
        <v>959</v>
      </c>
      <c r="W355" s="261" t="s">
        <v>1122</v>
      </c>
      <c r="X355" s="218" t="s">
        <v>658</v>
      </c>
      <c r="Y355" s="158"/>
      <c r="Z355" s="158"/>
      <c r="AA355" s="84">
        <v>1</v>
      </c>
      <c r="AB355" s="71" t="s">
        <v>654</v>
      </c>
      <c r="AC355" s="71" t="s">
        <v>649</v>
      </c>
      <c r="AD355" s="173">
        <v>0.27083333333333331</v>
      </c>
      <c r="AE355" s="84">
        <v>7663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DESLOCAMENTO</v>
      </c>
      <c r="AJ355" s="9" t="str">
        <f>IF(D355="","*",VLOOKUP(AI355,BS_ATIVIDADE[#Data],3,FALSE))</f>
        <v>OUTROS</v>
      </c>
      <c r="AK355" s="258" t="str">
        <f>IF(BS_CONTROLE[[#This Row],[Local - Partida]]=0, "-", BS_CONTROLE[[#This Row],[Local - Partida]])</f>
        <v>K67ZEV1</v>
      </c>
      <c r="AL355" s="258" t="str">
        <f>IF(BS_CONTROLE[[#This Row],[Local - Encerramento]]=0, "-", BS_CONTROLE[[#This Row],[Local - Encerramento]])</f>
        <v>K67ZEV1</v>
      </c>
      <c r="AM355" s="258" t="str">
        <f>IF(BS_CONTROLE[[#This Row],[Entre - Estações]]=0, "-", BS_CONTROLE[[#This Row],[Entre - Estações]])</f>
        <v>ZEV-ZXW</v>
      </c>
      <c r="AN355" s="258" t="str">
        <f>IF(BS_CONTROLE[[#This Row],[SB]]=0, "-", BS_CONTROLE[[#This Row],[SB]])</f>
        <v>K84ZXW2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83.7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>
        <f t="shared" si="35"/>
        <v>0</v>
      </c>
      <c r="AZ355" s="14"/>
      <c r="BA355" s="72"/>
      <c r="BB355" s="10" t="str">
        <f>IFERROR(_xlfn.XLOOKUP(AI355, BS_ATIVIDADE[ATIVIDADE],BS_ATIVIDADE[UNIDADE] ), "*")</f>
        <v>BINÁRIO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Moisés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/>
      </c>
    </row>
    <row r="356" spans="1:72" hidden="1">
      <c r="A356" s="51" t="str">
        <f t="shared" si="31"/>
        <v/>
      </c>
      <c r="B356" s="171"/>
      <c r="C356" s="8" t="str">
        <f>IF(BS_CONTROLE[[#This Row],[DATA]]="","",WEEKNUM(BS_CONTROLE[[#This Row],[DATA]]))</f>
        <v/>
      </c>
      <c r="D356" s="52"/>
      <c r="E356" s="29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5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2"/>
        <v>Aderente</v>
      </c>
      <c r="BR356" s="19" t="str">
        <f t="shared" si="33"/>
        <v>*</v>
      </c>
      <c r="BS356" s="19" t="str">
        <f t="shared" si="34"/>
        <v>*</v>
      </c>
      <c r="BT356" s="225" t="str">
        <f t="shared" si="36"/>
        <v/>
      </c>
    </row>
    <row r="357" spans="1:72" hidden="1">
      <c r="A357" s="51" t="str">
        <f t="shared" si="31"/>
        <v/>
      </c>
      <c r="B357" s="171"/>
      <c r="C357" s="8" t="str">
        <f>IF(BS_CONTROLE[[#This Row],[DATA]]="","",WEEKNUM(BS_CONTROLE[[#This Row],[DATA]]))</f>
        <v/>
      </c>
      <c r="D357" s="52"/>
      <c r="E357" s="29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5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2"/>
        <v>Aderente</v>
      </c>
      <c r="BR357" s="19" t="str">
        <f t="shared" si="33"/>
        <v>*</v>
      </c>
      <c r="BS357" s="19" t="str">
        <f t="shared" si="34"/>
        <v>*</v>
      </c>
      <c r="BT357" s="225" t="str">
        <f t="shared" si="36"/>
        <v/>
      </c>
    </row>
    <row r="358" spans="1:72" hidden="1">
      <c r="A358" s="51" t="str">
        <f t="shared" si="31"/>
        <v/>
      </c>
      <c r="B358" s="171"/>
      <c r="C358" s="8" t="str">
        <f>IF(BS_CONTROLE[[#This Row],[DATA]]="","",WEEKNUM(BS_CONTROLE[[#This Row],[DATA]]))</f>
        <v/>
      </c>
      <c r="D358" s="52"/>
      <c r="E358" s="29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5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2"/>
        <v>Aderente</v>
      </c>
      <c r="BR358" s="19" t="str">
        <f t="shared" si="33"/>
        <v>*</v>
      </c>
      <c r="BS358" s="19" t="str">
        <f t="shared" si="34"/>
        <v>*</v>
      </c>
      <c r="BT358" s="225" t="str">
        <f t="shared" si="36"/>
        <v/>
      </c>
    </row>
    <row r="359" spans="1:72" hidden="1">
      <c r="A359" s="51" t="str">
        <f t="shared" si="31"/>
        <v/>
      </c>
      <c r="B359" s="171"/>
      <c r="C359" s="8" t="str">
        <f>IF(BS_CONTROLE[[#This Row],[DATA]]="","",WEEKNUM(BS_CONTROLE[[#This Row],[DATA]]))</f>
        <v/>
      </c>
      <c r="D359" s="52"/>
      <c r="E359" s="29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5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2"/>
        <v>Aderente</v>
      </c>
      <c r="BR359" s="19" t="str">
        <f t="shared" si="33"/>
        <v>*</v>
      </c>
      <c r="BS359" s="19" t="str">
        <f t="shared" si="34"/>
        <v>*</v>
      </c>
      <c r="BT359" s="225" t="str">
        <f t="shared" si="36"/>
        <v/>
      </c>
    </row>
    <row r="360" spans="1:72" hidden="1">
      <c r="A360" s="51" t="str">
        <f t="shared" si="31"/>
        <v/>
      </c>
      <c r="B360" s="171"/>
      <c r="C360" s="8" t="str">
        <f>IF(BS_CONTROLE[[#This Row],[DATA]]="","",WEEKNUM(BS_CONTROLE[[#This Row],[DATA]]))</f>
        <v/>
      </c>
      <c r="D360" s="52"/>
      <c r="E360" s="29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5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2"/>
        <v>Aderente</v>
      </c>
      <c r="BR360" s="19" t="str">
        <f t="shared" si="33"/>
        <v>*</v>
      </c>
      <c r="BS360" s="19" t="str">
        <f t="shared" si="34"/>
        <v>*</v>
      </c>
      <c r="BT360" s="225" t="str">
        <f t="shared" si="36"/>
        <v/>
      </c>
    </row>
    <row r="361" spans="1:72" hidden="1">
      <c r="A361" s="51" t="str">
        <f t="shared" si="31"/>
        <v/>
      </c>
      <c r="B361" s="171"/>
      <c r="C361" s="8" t="str">
        <f>IF(BS_CONTROLE[[#This Row],[DATA]]="","",WEEKNUM(BS_CONTROLE[[#This Row],[DATA]]))</f>
        <v/>
      </c>
      <c r="D361" s="52"/>
      <c r="E361" s="29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5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2"/>
        <v>Aderente</v>
      </c>
      <c r="BR361" s="19" t="str">
        <f t="shared" si="33"/>
        <v>*</v>
      </c>
      <c r="BS361" s="19" t="str">
        <f t="shared" si="34"/>
        <v>*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/>
      </c>
      <c r="B363" s="171"/>
      <c r="C363" s="8" t="str">
        <f>IF(BS_CONTROLE[[#This Row],[DATA]]="","",WEEKNUM(BS_CONTROLE[[#This Row],[DATA]]))</f>
        <v/>
      </c>
      <c r="D363" s="52"/>
      <c r="E363" s="29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5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2"/>
        <v>Aderente</v>
      </c>
      <c r="BR363" s="19" t="str">
        <f t="shared" si="33"/>
        <v>*</v>
      </c>
      <c r="BS363" s="19" t="str">
        <f t="shared" si="34"/>
        <v>*</v>
      </c>
      <c r="BT363" s="225" t="str">
        <f t="shared" si="36"/>
        <v/>
      </c>
    </row>
    <row r="364" spans="1:72" hidden="1">
      <c r="A364" s="51" t="str">
        <f t="shared" si="31"/>
        <v/>
      </c>
      <c r="B364" s="171"/>
      <c r="C364" s="8" t="str">
        <f>IF(BS_CONTROLE[[#This Row],[DATA]]="","",WEEKNUM(BS_CONTROLE[[#This Row],[DATA]]))</f>
        <v/>
      </c>
      <c r="D364" s="52"/>
      <c r="E364" s="29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5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Aderente</v>
      </c>
      <c r="BR364" s="19" t="str">
        <f t="shared" si="33"/>
        <v>*</v>
      </c>
      <c r="BS364" s="19" t="str">
        <f t="shared" si="34"/>
        <v>*</v>
      </c>
      <c r="BT364" s="225" t="str">
        <f t="shared" si="36"/>
        <v/>
      </c>
    </row>
    <row r="365" spans="1:72" hidden="1">
      <c r="A365" s="51" t="str">
        <f t="shared" si="31"/>
        <v/>
      </c>
      <c r="B365" s="171"/>
      <c r="C365" s="8" t="str">
        <f>IF(BS_CONTROLE[[#This Row],[DATA]]="","",WEEKNUM(BS_CONTROLE[[#This Row],[DATA]]))</f>
        <v/>
      </c>
      <c r="D365" s="52"/>
      <c r="E365" s="29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si="35"/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Aderente</v>
      </c>
      <c r="BR365" s="19" t="str">
        <f t="shared" si="33"/>
        <v>*</v>
      </c>
      <c r="BS365" s="19" t="str">
        <f t="shared" si="34"/>
        <v>*</v>
      </c>
      <c r="BT365" s="225" t="str">
        <f t="shared" si="36"/>
        <v/>
      </c>
    </row>
    <row r="366" spans="1:72" hidden="1">
      <c r="A366" s="51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2"/>
      <c r="E366" s="29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ref="AY366:AY429" si="38">IF(D366="","*",IFERROR(IF(ISODD(COUNT(AS366:AX960)),"ERRO",SUM((AT366-AS366),(AV366-AU366),(AX366-AW366))),"ERRO"))</f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 t="str">
        <f t="shared" ref="BR366:BR429" si="40">IF(OR(B366="",F366=""),"*",AY366/P366)</f>
        <v>*</v>
      </c>
      <c r="BS366" s="19" t="str">
        <f t="shared" ref="BS366:BS429" si="41">IF(OR(B366="",F366=""),"*",BA366/Q366)</f>
        <v>*</v>
      </c>
      <c r="BT366" s="225" t="str">
        <f t="shared" si="36"/>
        <v/>
      </c>
    </row>
    <row r="367" spans="1:72" hidden="1">
      <c r="A367" s="51" t="str">
        <f t="shared" si="37"/>
        <v/>
      </c>
      <c r="B367" s="171"/>
      <c r="C367" s="8" t="str">
        <f>IF(BS_CONTROLE[[#This Row],[DATA]]="","",WEEKNUM(BS_CONTROLE[[#This Row],[DATA]]))</f>
        <v/>
      </c>
      <c r="D367" s="52"/>
      <c r="E367" s="29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38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Aderente</v>
      </c>
      <c r="BR367" s="19" t="str">
        <f t="shared" si="40"/>
        <v>*</v>
      </c>
      <c r="BS367" s="19" t="str">
        <f t="shared" si="41"/>
        <v>*</v>
      </c>
      <c r="BT367" s="225" t="str">
        <f t="shared" si="36"/>
        <v/>
      </c>
    </row>
    <row r="368" spans="1:72" hidden="1">
      <c r="A368" s="51" t="str">
        <f t="shared" si="37"/>
        <v/>
      </c>
      <c r="B368" s="171"/>
      <c r="C368" s="8" t="str">
        <f>IF(BS_CONTROLE[[#This Row],[DATA]]="","",WEEKNUM(BS_CONTROLE[[#This Row],[DATA]]))</f>
        <v/>
      </c>
      <c r="D368" s="52"/>
      <c r="E368" s="29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38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Aderente</v>
      </c>
      <c r="BR368" s="19" t="str">
        <f t="shared" si="40"/>
        <v>*</v>
      </c>
      <c r="BS368" s="19" t="str">
        <f t="shared" si="41"/>
        <v>*</v>
      </c>
      <c r="BT368" s="225" t="str">
        <f t="shared" si="36"/>
        <v/>
      </c>
    </row>
    <row r="369" spans="1:72" hidden="1">
      <c r="A369" s="51" t="str">
        <f t="shared" si="37"/>
        <v/>
      </c>
      <c r="B369" s="171"/>
      <c r="C369" s="8" t="str">
        <f>IF(BS_CONTROLE[[#This Row],[DATA]]="","",WEEKNUM(BS_CONTROLE[[#This Row],[DATA]]))</f>
        <v/>
      </c>
      <c r="D369" s="52"/>
      <c r="E369" s="29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38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Aderente</v>
      </c>
      <c r="BR369" s="19" t="str">
        <f t="shared" si="40"/>
        <v>*</v>
      </c>
      <c r="BS369" s="19" t="str">
        <f t="shared" si="41"/>
        <v>*</v>
      </c>
      <c r="BT369" s="225" t="str">
        <f t="shared" si="36"/>
        <v/>
      </c>
    </row>
    <row r="370" spans="1:72" hidden="1">
      <c r="A370" s="51" t="str">
        <f t="shared" si="37"/>
        <v/>
      </c>
      <c r="B370" s="171"/>
      <c r="C370" s="8" t="str">
        <f>IF(BS_CONTROLE[[#This Row],[DATA]]="","",WEEKNUM(BS_CONTROLE[[#This Row],[DATA]]))</f>
        <v/>
      </c>
      <c r="D370" s="52"/>
      <c r="E370" s="29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38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Aderente</v>
      </c>
      <c r="BR370" s="19" t="str">
        <f t="shared" si="40"/>
        <v>*</v>
      </c>
      <c r="BS370" s="19" t="str">
        <f t="shared" si="41"/>
        <v>*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/>
      </c>
      <c r="B373" s="171"/>
      <c r="C373" s="8" t="str">
        <f>IF(BS_CONTROLE[[#This Row],[DATA]]="","",WEEKNUM(BS_CONTROLE[[#This Row],[DATA]]))</f>
        <v/>
      </c>
      <c r="D373" s="52"/>
      <c r="E373" s="29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38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Aderente</v>
      </c>
      <c r="BR373" s="19" t="str">
        <f t="shared" si="40"/>
        <v>*</v>
      </c>
      <c r="BS373" s="19" t="str">
        <f t="shared" si="41"/>
        <v>*</v>
      </c>
      <c r="BT373" s="225" t="str">
        <f t="shared" si="36"/>
        <v/>
      </c>
    </row>
    <row r="374" spans="1:72" hidden="1">
      <c r="A374" s="51" t="str">
        <f t="shared" si="37"/>
        <v/>
      </c>
      <c r="B374" s="171"/>
      <c r="C374" s="8" t="str">
        <f>IF(BS_CONTROLE[[#This Row],[DATA]]="","",WEEKNUM(BS_CONTROLE[[#This Row],[DATA]]))</f>
        <v/>
      </c>
      <c r="D374" s="52"/>
      <c r="E374" s="29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38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Aderente</v>
      </c>
      <c r="BR374" s="19" t="str">
        <f t="shared" si="40"/>
        <v>*</v>
      </c>
      <c r="BS374" s="19" t="str">
        <f t="shared" si="41"/>
        <v>*</v>
      </c>
      <c r="BT374" s="225" t="str">
        <f t="shared" si="36"/>
        <v/>
      </c>
    </row>
    <row r="375" spans="1:72" hidden="1">
      <c r="A375" s="51" t="str">
        <f t="shared" si="37"/>
        <v/>
      </c>
      <c r="B375" s="171"/>
      <c r="C375" s="8" t="str">
        <f>IF(BS_CONTROLE[[#This Row],[DATA]]="","",WEEKNUM(BS_CONTROLE[[#This Row],[DATA]]))</f>
        <v/>
      </c>
      <c r="D375" s="52"/>
      <c r="E375" s="29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38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Aderente</v>
      </c>
      <c r="BR375" s="19" t="str">
        <f t="shared" si="40"/>
        <v>*</v>
      </c>
      <c r="BS375" s="19" t="str">
        <f t="shared" si="41"/>
        <v>*</v>
      </c>
      <c r="BT375" s="225" t="str">
        <f t="shared" si="36"/>
        <v/>
      </c>
    </row>
    <row r="376" spans="1:72" hidden="1">
      <c r="A376" s="51" t="str">
        <f t="shared" si="37"/>
        <v/>
      </c>
      <c r="B376" s="171"/>
      <c r="C376" s="8" t="str">
        <f>IF(BS_CONTROLE[[#This Row],[DATA]]="","",WEEKNUM(BS_CONTROLE[[#This Row],[DATA]]))</f>
        <v/>
      </c>
      <c r="D376" s="52"/>
      <c r="E376" s="29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38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Aderente</v>
      </c>
      <c r="BR376" s="19" t="str">
        <f t="shared" si="40"/>
        <v>*</v>
      </c>
      <c r="BS376" s="19" t="str">
        <f t="shared" si="41"/>
        <v>*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/>
      </c>
      <c r="B379" s="171"/>
      <c r="C379" s="8" t="str">
        <f>IF(BS_CONTROLE[[#This Row],[DATA]]="","",WEEKNUM(BS_CONTROLE[[#This Row],[DATA]]))</f>
        <v/>
      </c>
      <c r="D379" s="52"/>
      <c r="E379" s="29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38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Aderente</v>
      </c>
      <c r="BR379" s="19" t="str">
        <f t="shared" si="40"/>
        <v>*</v>
      </c>
      <c r="BS379" s="19" t="str">
        <f t="shared" si="41"/>
        <v>*</v>
      </c>
      <c r="BT379" s="225" t="str">
        <f t="shared" si="36"/>
        <v/>
      </c>
    </row>
    <row r="380" spans="1:72" hidden="1">
      <c r="A380" s="51" t="str">
        <f t="shared" si="37"/>
        <v/>
      </c>
      <c r="B380" s="171"/>
      <c r="C380" s="8" t="str">
        <f>IF(BS_CONTROLE[[#This Row],[DATA]]="","",WEEKNUM(BS_CONTROLE[[#This Row],[DATA]]))</f>
        <v/>
      </c>
      <c r="D380" s="52"/>
      <c r="E380" s="29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38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Aderente</v>
      </c>
      <c r="BR380" s="19" t="str">
        <f t="shared" si="40"/>
        <v>*</v>
      </c>
      <c r="BS380" s="19" t="str">
        <f t="shared" si="41"/>
        <v>*</v>
      </c>
      <c r="BT380" s="225" t="str">
        <f t="shared" si="36"/>
        <v/>
      </c>
    </row>
    <row r="381" spans="1:72" hidden="1">
      <c r="A381" s="51" t="str">
        <f t="shared" si="37"/>
        <v/>
      </c>
      <c r="B381" s="171"/>
      <c r="C381" s="8" t="str">
        <f>IF(BS_CONTROLE[[#This Row],[DATA]]="","",WEEKNUM(BS_CONTROLE[[#This Row],[DATA]]))</f>
        <v/>
      </c>
      <c r="D381" s="52"/>
      <c r="E381" s="29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38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Aderente</v>
      </c>
      <c r="BR381" s="19" t="str">
        <f t="shared" si="40"/>
        <v>*</v>
      </c>
      <c r="BS381" s="19" t="str">
        <f t="shared" si="41"/>
        <v>*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/>
      </c>
      <c r="B384" s="171"/>
      <c r="C384" s="8" t="str">
        <f>IF(BS_CONTROLE[[#This Row],[DATA]]="","",WEEKNUM(BS_CONTROLE[[#This Row],[DATA]]))</f>
        <v/>
      </c>
      <c r="D384" s="52"/>
      <c r="E384" s="29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38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Aderente</v>
      </c>
      <c r="BR384" s="19" t="str">
        <f t="shared" si="40"/>
        <v>*</v>
      </c>
      <c r="BS384" s="19" t="str">
        <f t="shared" si="41"/>
        <v>*</v>
      </c>
      <c r="BT384" s="225" t="str">
        <f t="shared" si="36"/>
        <v/>
      </c>
    </row>
    <row r="385" spans="1:72" hidden="1">
      <c r="A385" s="51" t="str">
        <f t="shared" si="37"/>
        <v/>
      </c>
      <c r="B385" s="171"/>
      <c r="C385" s="8" t="str">
        <f>IF(BS_CONTROLE[[#This Row],[DATA]]="","",WEEKNUM(BS_CONTROLE[[#This Row],[DATA]]))</f>
        <v/>
      </c>
      <c r="D385" s="52"/>
      <c r="E385" s="29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38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Aderente</v>
      </c>
      <c r="BR385" s="19" t="str">
        <f t="shared" si="40"/>
        <v>*</v>
      </c>
      <c r="BS385" s="19" t="str">
        <f t="shared" si="41"/>
        <v>*</v>
      </c>
      <c r="BT385" s="225" t="str">
        <f t="shared" si="36"/>
        <v/>
      </c>
    </row>
    <row r="386" spans="1:72" hidden="1">
      <c r="A386" s="51" t="str">
        <f t="shared" si="37"/>
        <v/>
      </c>
      <c r="B386" s="171"/>
      <c r="C386" s="8" t="str">
        <f>IF(BS_CONTROLE[[#This Row],[DATA]]="","",WEEKNUM(BS_CONTROLE[[#This Row],[DATA]]))</f>
        <v/>
      </c>
      <c r="D386" s="52"/>
      <c r="E386" s="29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38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Aderente</v>
      </c>
      <c r="BR386" s="19" t="str">
        <f t="shared" si="40"/>
        <v>*</v>
      </c>
      <c r="BS386" s="19" t="str">
        <f t="shared" si="41"/>
        <v>*</v>
      </c>
      <c r="BT386" s="225" t="str">
        <f t="shared" si="36"/>
        <v/>
      </c>
    </row>
    <row r="387" spans="1:72" hidden="1">
      <c r="A387" s="51" t="str">
        <f t="shared" si="37"/>
        <v/>
      </c>
      <c r="B387" s="171"/>
      <c r="C387" s="8" t="str">
        <f>IF(BS_CONTROLE[[#This Row],[DATA]]="","",WEEKNUM(BS_CONTROLE[[#This Row],[DATA]]))</f>
        <v/>
      </c>
      <c r="D387" s="52"/>
      <c r="E387" s="29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38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Aderente</v>
      </c>
      <c r="BR387" s="19" t="str">
        <f t="shared" si="40"/>
        <v>*</v>
      </c>
      <c r="BS387" s="19" t="str">
        <f t="shared" si="41"/>
        <v>*</v>
      </c>
      <c r="BT387" s="225" t="str">
        <f t="shared" si="36"/>
        <v/>
      </c>
    </row>
    <row r="388" spans="1:72" hidden="1">
      <c r="A388" s="51" t="str">
        <f t="shared" si="37"/>
        <v/>
      </c>
      <c r="B388" s="171"/>
      <c r="C388" s="8" t="str">
        <f>IF(BS_CONTROLE[[#This Row],[DATA]]="","",WEEKNUM(BS_CONTROLE[[#This Row],[DATA]]))</f>
        <v/>
      </c>
      <c r="D388" s="52"/>
      <c r="E388" s="29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38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Aderente</v>
      </c>
      <c r="BR388" s="19" t="str">
        <f t="shared" si="40"/>
        <v>*</v>
      </c>
      <c r="BS388" s="19" t="str">
        <f t="shared" si="41"/>
        <v>*</v>
      </c>
      <c r="BT388" s="225" t="str">
        <f t="shared" si="36"/>
        <v/>
      </c>
    </row>
    <row r="389" spans="1:72" hidden="1">
      <c r="A389" s="51" t="str">
        <f t="shared" si="37"/>
        <v/>
      </c>
      <c r="B389" s="171"/>
      <c r="C389" s="8" t="str">
        <f>IF(BS_CONTROLE[[#This Row],[DATA]]="","",WEEKNUM(BS_CONTROLE[[#This Row],[DATA]]))</f>
        <v/>
      </c>
      <c r="D389" s="52"/>
      <c r="E389" s="29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38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Aderente</v>
      </c>
      <c r="BR389" s="19" t="str">
        <f t="shared" si="40"/>
        <v>*</v>
      </c>
      <c r="BS389" s="19" t="str">
        <f t="shared" si="41"/>
        <v>*</v>
      </c>
      <c r="BT389" s="225" t="str">
        <f t="shared" si="36"/>
        <v/>
      </c>
    </row>
    <row r="390" spans="1:72" hidden="1">
      <c r="A390" s="51" t="str">
        <f t="shared" si="37"/>
        <v/>
      </c>
      <c r="B390" s="171"/>
      <c r="C390" s="8" t="str">
        <f>IF(BS_CONTROLE[[#This Row],[DATA]]="","",WEEKNUM(BS_CONTROLE[[#This Row],[DATA]]))</f>
        <v/>
      </c>
      <c r="D390" s="52"/>
      <c r="E390" s="29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38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Aderente</v>
      </c>
      <c r="BR390" s="19" t="str">
        <f t="shared" si="40"/>
        <v>*</v>
      </c>
      <c r="BS390" s="19" t="str">
        <f t="shared" si="41"/>
        <v>*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56:Q451 O344:Q3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V342:Y352 V356:Y451 X353:Y35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50 Z352:AD352 Z351 Z353 Z354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" name="Range1_14_1_1_1"/>
    <protectedRange sqref="F6:F7 F25 F14 F31:F32 F56:F57 F80:F81 F113 F107:F108 F159:F160 F169 F187:F188 F218 F220 F251 F253 F261 F283 F287 F337 F341" name="Range1_14_1_2_1"/>
    <protectedRange sqref="J7 J27 J20 J25 J14 J75 J97 J103 J113 J144 J148 J151 J156:J157 J169 J178 J183 J206 J212 J215 J241 J261 J279 J305 J300:J301 J325:J326 J334 J343 J354:J35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" name="Range1_19_1"/>
    <protectedRange sqref="AA27:AC27 AA25:AE25 AA75:AC75 AA103:AC103 AA148:AE148 AA151:AC151 AA212:AE212 AA301:AE301 AA326:AE326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6:AY600 U6:U600">
    <cfRule type="cellIs" dxfId="141" priority="18456" operator="equal">
      <formula>"ERRO"</formula>
    </cfRule>
  </conditionalFormatting>
  <conditionalFormatting sqref="X4 Y476:Y551 Y1:Z157 Y159:Z475">
    <cfRule type="cellIs" dxfId="140" priority="18445" operator="equal">
      <formula>"OPORTUNIDADE"</formula>
    </cfRule>
  </conditionalFormatting>
  <conditionalFormatting sqref="AZ6:AZ523">
    <cfRule type="expression" dxfId="139" priority="18440">
      <formula>$BU6=1</formula>
    </cfRule>
  </conditionalFormatting>
  <conditionalFormatting sqref="BQ6:BQ600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3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6:X523 Y476:Y551 Y6:Z157 Y159:Z475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6:X523">
    <cfRule type="cellIs" dxfId="128" priority="18380" operator="equal">
      <formula>"OPORTUNIDADE"</formula>
    </cfRule>
  </conditionalFormatting>
  <conditionalFormatting sqref="Z476:Z523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6:Z523">
    <cfRule type="cellIs" dxfId="125" priority="18377" operator="equal">
      <formula>"OPORTUNIDADE"</formula>
    </cfRule>
  </conditionalFormatting>
  <conditionalFormatting sqref="Y1048576">
    <cfRule type="cellIs" dxfId="124" priority="18262" operator="equal">
      <formula>"OPORTUNIDADE"</formula>
    </cfRule>
  </conditionalFormatting>
  <conditionalFormatting sqref="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4:Z549">
    <cfRule type="cellIs" dxfId="121" priority="17997" operator="equal">
      <formula>"OPORTUNIDADE"</formula>
    </cfRule>
  </conditionalFormatting>
  <conditionalFormatting sqref="Z524:Z549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50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50">
    <cfRule type="cellIs" dxfId="116" priority="17982" operator="equal">
      <formula>"OPORTUNIDADE"</formula>
    </cfRule>
  </conditionalFormatting>
  <conditionalFormatting sqref="Z550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50">
    <cfRule type="cellIs" dxfId="113" priority="17979" operator="equal">
      <formula>"OPORTUNIDADE"</formula>
    </cfRule>
  </conditionalFormatting>
  <conditionalFormatting sqref="BI550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599">
      <formula>$BU493=1</formula>
    </cfRule>
  </conditionalFormatting>
  <conditionalFormatting sqref="AZ526:AZ550">
    <cfRule type="expression" dxfId="111" priority="18759">
      <formula>$BU498=1</formula>
    </cfRule>
  </conditionalFormatting>
  <conditionalFormatting sqref="BI524:BI549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600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600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600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1424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1425</v>
      </c>
      <c r="C4" s="331" t="s">
        <v>1426</v>
      </c>
      <c r="D4" s="331" t="s">
        <v>1427</v>
      </c>
      <c r="E4" s="331" t="s">
        <v>1428</v>
      </c>
      <c r="F4" s="331" t="s">
        <v>8</v>
      </c>
      <c r="G4" s="331" t="s">
        <v>1429</v>
      </c>
    </row>
    <row r="5" spans="2:8">
      <c r="B5" s="334" t="s">
        <v>1149</v>
      </c>
      <c r="C5" s="334">
        <v>314978</v>
      </c>
      <c r="D5" s="334" t="s">
        <v>1430</v>
      </c>
      <c r="E5" s="334" t="s">
        <v>536</v>
      </c>
      <c r="F5" s="334" t="s">
        <v>101</v>
      </c>
      <c r="G5" s="335">
        <v>46143</v>
      </c>
    </row>
    <row r="6" spans="2:8">
      <c r="B6" s="334" t="s">
        <v>1431</v>
      </c>
      <c r="C6" s="334">
        <v>256790</v>
      </c>
      <c r="D6" s="334" t="s">
        <v>1432</v>
      </c>
      <c r="E6" s="334" t="s">
        <v>536</v>
      </c>
      <c r="F6" s="334" t="s">
        <v>1433</v>
      </c>
      <c r="G6" s="335">
        <v>45992</v>
      </c>
    </row>
    <row r="7" spans="2:8">
      <c r="B7" s="334" t="s">
        <v>1434</v>
      </c>
      <c r="C7" s="334">
        <v>265193</v>
      </c>
      <c r="D7" s="334" t="s">
        <v>1435</v>
      </c>
      <c r="E7" s="334" t="s">
        <v>537</v>
      </c>
      <c r="F7" s="334" t="s">
        <v>1436</v>
      </c>
      <c r="G7" s="334" t="s">
        <v>1437</v>
      </c>
    </row>
    <row r="8" spans="2:8">
      <c r="B8" s="334" t="s">
        <v>1438</v>
      </c>
      <c r="C8" s="334">
        <v>293716</v>
      </c>
      <c r="D8" s="334" t="s">
        <v>1439</v>
      </c>
      <c r="E8" s="334" t="s">
        <v>537</v>
      </c>
      <c r="F8" s="334" t="s">
        <v>1436</v>
      </c>
      <c r="G8" s="335">
        <v>46204</v>
      </c>
    </row>
    <row r="9" spans="2:8">
      <c r="B9" s="334" t="s">
        <v>1440</v>
      </c>
      <c r="C9" s="334">
        <v>257258</v>
      </c>
      <c r="D9" s="334" t="s">
        <v>1441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1442</v>
      </c>
      <c r="C10" s="334">
        <v>371147</v>
      </c>
      <c r="D10" s="334" t="s">
        <v>1443</v>
      </c>
      <c r="E10" s="334" t="s">
        <v>538</v>
      </c>
      <c r="F10" s="334" t="s">
        <v>144</v>
      </c>
      <c r="G10" s="334" t="s">
        <v>1437</v>
      </c>
    </row>
    <row r="11" spans="2:8">
      <c r="B11" s="334" t="s">
        <v>1444</v>
      </c>
      <c r="C11" s="334">
        <v>259230</v>
      </c>
      <c r="D11" s="334" t="s">
        <v>1445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1446</v>
      </c>
      <c r="C12" s="334">
        <v>370705</v>
      </c>
      <c r="D12" s="334"/>
      <c r="E12" s="334" t="s">
        <v>538</v>
      </c>
      <c r="F12" s="334" t="s">
        <v>144</v>
      </c>
      <c r="G12" s="334" t="s">
        <v>1437</v>
      </c>
    </row>
    <row r="13" spans="2:8">
      <c r="B13" s="334" t="s">
        <v>1447</v>
      </c>
      <c r="C13" s="334">
        <v>258542</v>
      </c>
      <c r="D13" s="334" t="s">
        <v>1448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1449</v>
      </c>
      <c r="C14" s="334">
        <v>257050</v>
      </c>
      <c r="D14" s="334" t="s">
        <v>1450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1451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1452</v>
      </c>
      <c r="E3" s="326" t="s">
        <v>1453</v>
      </c>
      <c r="F3" s="326" t="s">
        <v>1454</v>
      </c>
      <c r="G3" s="331" t="s">
        <v>1455</v>
      </c>
      <c r="H3" s="326" t="s">
        <v>1456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1457</v>
      </c>
      <c r="H4" s="329"/>
    </row>
    <row r="5" spans="3:8" ht="29.25">
      <c r="C5" s="327" t="s">
        <v>536</v>
      </c>
      <c r="D5" s="327" t="s">
        <v>1458</v>
      </c>
      <c r="E5" s="328">
        <v>46000</v>
      </c>
      <c r="F5" s="327">
        <v>9000</v>
      </c>
      <c r="G5" s="332" t="s">
        <v>1459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1460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1461</v>
      </c>
      <c r="G7" s="333" t="s">
        <v>1462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1463</v>
      </c>
      <c r="H8" s="327"/>
    </row>
    <row r="9" spans="3:8">
      <c r="C9" s="327" t="s">
        <v>463</v>
      </c>
      <c r="D9" s="327" t="s">
        <v>1464</v>
      </c>
      <c r="E9" s="328">
        <v>45993</v>
      </c>
      <c r="F9" s="327">
        <v>12000</v>
      </c>
      <c r="G9" s="332" t="s">
        <v>1465</v>
      </c>
      <c r="H9" s="327"/>
    </row>
    <row r="10" spans="3:8" ht="29.25">
      <c r="C10" s="327" t="s">
        <v>463</v>
      </c>
      <c r="D10" s="327" t="s">
        <v>1466</v>
      </c>
      <c r="E10" s="328">
        <v>45993</v>
      </c>
      <c r="F10" s="327">
        <v>9000</v>
      </c>
      <c r="G10" s="332" t="s">
        <v>1467</v>
      </c>
      <c r="H10" s="327"/>
    </row>
    <row r="11" spans="3:8" ht="29.25">
      <c r="C11" s="327" t="s">
        <v>463</v>
      </c>
      <c r="D11" s="327" t="s">
        <v>1468</v>
      </c>
      <c r="E11" s="328">
        <v>45993</v>
      </c>
      <c r="F11" s="327">
        <v>10000</v>
      </c>
      <c r="G11" s="332" t="s">
        <v>1467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1470</v>
      </c>
      <c r="W1" s="396"/>
      <c r="X1" s="396"/>
      <c r="Y1" s="104"/>
    </row>
    <row r="2" spans="1:25" s="101" customFormat="1" ht="11.25" customHeight="1">
      <c r="A2" s="105" t="s">
        <v>1471</v>
      </c>
      <c r="B2" s="105" t="s">
        <v>1472</v>
      </c>
      <c r="C2" s="105" t="s">
        <v>313</v>
      </c>
      <c r="D2" s="106" t="s">
        <v>870</v>
      </c>
      <c r="E2" s="106" t="s">
        <v>871</v>
      </c>
      <c r="F2" s="106" t="s">
        <v>1473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1474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2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850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350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IF(SP_SUL!Y344="","*",SP_SUL!Y344)</f>
        <v>*</v>
      </c>
      <c r="B341" s="109" t="str">
        <f>IF(SP_SUL!X344="","*",SP_SUL!X344)</f>
        <v>Contrato</v>
      </c>
      <c r="C341" s="109" t="str">
        <f>IF(SP_SUL!Z344="","*",SP_SUL!Z344)</f>
        <v>*</v>
      </c>
      <c r="D341" s="110" t="str">
        <f>IF(SP_SUL!S344="","*",SP_SUL!S344)</f>
        <v>SP SUL</v>
      </c>
      <c r="E341" s="110" t="str">
        <f>IF(SP_SUL!T344="","*",SP_SUL!T344)</f>
        <v>ZKE-ZEV</v>
      </c>
      <c r="F341" s="110">
        <f>IF(SP_SUL!B344="","*",SP_SUL!B344)</f>
        <v>46006</v>
      </c>
      <c r="G341" s="110" t="str">
        <f>IF(SP_SUL!D344="","*",SP_SUL!D344)</f>
        <v>DANIEL (TP-647)</v>
      </c>
      <c r="H341" s="110" t="str">
        <f>IF(SP_SUL!F344="","*",SP_SUL!F344)</f>
        <v>PDM - SOLDA</v>
      </c>
      <c r="I341" s="110" t="str">
        <f>IF(SP_SUL!H344="","*",SP_SUL!H344)</f>
        <v>-</v>
      </c>
      <c r="J341" s="110" t="str">
        <f>IF(SP_SUL!I344="","*",SP_SUL!I344)</f>
        <v>-</v>
      </c>
      <c r="K341" s="110" t="str">
        <f>IF(SP_SUL!M344="","*",SP_SUL!M344)</f>
        <v>ZKW</v>
      </c>
      <c r="L341" s="339" t="str">
        <f>IF(SP_SUL!N344="","*",SP_SUL!N344)</f>
        <v>102ZKW2</v>
      </c>
      <c r="M341" s="111">
        <f>IF(SP_SUL!J344="","*",SP_SUL!J344)</f>
        <v>55</v>
      </c>
      <c r="N341" s="270">
        <f>IF(SP_SUL!K344="","*",SP_SUL!K344)</f>
        <v>98.16</v>
      </c>
      <c r="O341" s="270" t="str">
        <f>IF(SP_SUL!L344="","*",SP_SUL!L344)</f>
        <v>-</v>
      </c>
      <c r="P341" s="111"/>
      <c r="Q341" s="128">
        <f>IF(SP_SUL!O344="","*",SP_SUL!O344)</f>
        <v>0.375</v>
      </c>
      <c r="R341" s="128">
        <f>IF(SP_SUL!P344="","*",SP_SUL!P344)</f>
        <v>6.9444444444444447E-4</v>
      </c>
      <c r="S341" s="110" t="str">
        <f>IF(SP_SUL!Q344="","*",CONCATENATE(SP_SUL!Q344," ",SP_SUL!R344))</f>
        <v>1 Nº DE SOLDA</v>
      </c>
      <c r="T341" s="110" t="str">
        <f>IF(SP_SUL!V344="","*",SP_SUL!V344)</f>
        <v>Felipe</v>
      </c>
      <c r="U341" s="110" t="str">
        <f>IF(SP_SUL!W344="","*",SP_SUL!W344)</f>
        <v>Execução de soldas - Condicionado à temperatura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IF(SP_SUL!Y345="","*",SP_SUL!Y345)</f>
        <v>*</v>
      </c>
      <c r="B342" s="109" t="str">
        <f>IF(SP_SUL!X345="","*",SP_SUL!X345)</f>
        <v>Contrato</v>
      </c>
      <c r="C342" s="109" t="str">
        <f>IF(SP_SUL!Z345="","*",SP_SUL!Z345)</f>
        <v>*</v>
      </c>
      <c r="D342" s="110" t="str">
        <f>IF(SP_SUL!S345="","*",SP_SUL!S345)</f>
        <v>SP SUL</v>
      </c>
      <c r="E342" s="110" t="str">
        <f>IF(SP_SUL!T345="","*",SP_SUL!T345)</f>
        <v>ZKE-ZEV</v>
      </c>
      <c r="F342" s="110">
        <f>IF(SP_SUL!B345="","*",SP_SUL!B345)</f>
        <v>46006</v>
      </c>
      <c r="G342" s="110" t="str">
        <f>IF(SP_SUL!D345="","*",SP_SUL!D345)</f>
        <v>CLEBISON (TP-728)</v>
      </c>
      <c r="H342" s="110" t="str">
        <f>IF(SP_SUL!F345="","*",SP_SUL!F345)</f>
        <v>PDM - SOLDA</v>
      </c>
      <c r="I342" s="110" t="str">
        <f>IF(SP_SUL!H345="","*",SP_SUL!H345)</f>
        <v>-</v>
      </c>
      <c r="J342" s="110" t="str">
        <f>IF(SP_SUL!I345="","*",SP_SUL!I345)</f>
        <v>-</v>
      </c>
      <c r="K342" s="110" t="str">
        <f>IF(SP_SUL!M345="","*",SP_SUL!M345)</f>
        <v>ZKW</v>
      </c>
      <c r="L342" s="339" t="str">
        <f>IF(SP_SUL!N345="","*",SP_SUL!N345)</f>
        <v>102ZKW2</v>
      </c>
      <c r="M342" s="111">
        <f>IF(SP_SUL!J345="","*",SP_SUL!J345)</f>
        <v>55</v>
      </c>
      <c r="N342" s="270">
        <f>IF(SP_SUL!K345="","*",SP_SUL!K345)</f>
        <v>99.6</v>
      </c>
      <c r="O342" s="270" t="str">
        <f>IF(SP_SUL!L345="","*",SP_SUL!L345)</f>
        <v>-</v>
      </c>
      <c r="P342" s="111"/>
      <c r="Q342" s="128">
        <f>IF(SP_SUL!O345="","*",SP_SUL!O345)</f>
        <v>0.375</v>
      </c>
      <c r="R342" s="128">
        <f>IF(SP_SUL!P345="","*",SP_SUL!P345)</f>
        <v>6.9444444444444447E-4</v>
      </c>
      <c r="S342" s="110" t="str">
        <f>IF(SP_SUL!Q345="","*",CONCATENATE(SP_SUL!Q345," ",SP_SUL!R345))</f>
        <v>1 Nº DE SOLDA</v>
      </c>
      <c r="T342" s="110" t="str">
        <f>IF(SP_SUL!V345="","*",SP_SUL!V345)</f>
        <v>Felipe</v>
      </c>
      <c r="U342" s="110" t="str">
        <f>IF(SP_SUL!W345="","*",SP_SUL!W345)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IF(SP_SUL!Y346="","*",SP_SUL!Y346)</f>
        <v>*</v>
      </c>
      <c r="B343" s="109" t="str">
        <f>IF(SP_SUL!X346="","*",SP_SUL!X346)</f>
        <v>Contrato</v>
      </c>
      <c r="C343" s="109" t="str">
        <f>IF(SP_SUL!Z346="","*",SP_SUL!Z346)</f>
        <v>*</v>
      </c>
      <c r="D343" s="110" t="str">
        <f>IF(SP_SUL!S346="","*",SP_SUL!S346)</f>
        <v>SP SUL</v>
      </c>
      <c r="E343" s="110" t="str">
        <f>IF(SP_SUL!T346="","*",SP_SUL!T346)</f>
        <v>ZKE-ZEV</v>
      </c>
      <c r="F343" s="110">
        <f>IF(SP_SUL!B346="","*",SP_SUL!B346)</f>
        <v>46006</v>
      </c>
      <c r="G343" s="110" t="str">
        <f>IF(SP_SUL!D346="","*",SP_SUL!D346)</f>
        <v>ADENISON (TP-810)</v>
      </c>
      <c r="H343" s="110" t="str">
        <f>IF(SP_SUL!F346="","*",SP_SUL!F346)</f>
        <v>PDM - SOLDA</v>
      </c>
      <c r="I343" s="110" t="str">
        <f>IF(SP_SUL!H346="","*",SP_SUL!H346)</f>
        <v>-</v>
      </c>
      <c r="J343" s="110" t="str">
        <f>IF(SP_SUL!I346="","*",SP_SUL!I346)</f>
        <v>-</v>
      </c>
      <c r="K343" s="110" t="str">
        <f>IF(SP_SUL!M346="","*",SP_SUL!M346)</f>
        <v>ZLU</v>
      </c>
      <c r="L343" s="339" t="str">
        <f>IF(SP_SUL!N346="","*",SP_SUL!N346)</f>
        <v>ZLU1052</v>
      </c>
      <c r="M343" s="111">
        <f>IF(SP_SUL!J346="","*",SP_SUL!J346)</f>
        <v>55</v>
      </c>
      <c r="N343" s="270">
        <f>IF(SP_SUL!K346="","*",SP_SUL!K346)</f>
        <v>106.02</v>
      </c>
      <c r="O343" s="270" t="str">
        <f>IF(SP_SUL!L346="","*",SP_SUL!L346)</f>
        <v>-</v>
      </c>
      <c r="P343" s="111"/>
      <c r="Q343" s="128">
        <f>IF(SP_SUL!O346="","*",SP_SUL!O346)</f>
        <v>0.375</v>
      </c>
      <c r="R343" s="128">
        <f>IF(SP_SUL!P346="","*",SP_SUL!P346)</f>
        <v>6.9444444444444447E-4</v>
      </c>
      <c r="S343" s="110" t="str">
        <f>IF(SP_SUL!Q346="","*",CONCATENATE(SP_SUL!Q346," ",SP_SUL!R346))</f>
        <v>1 Nº DE SOLDA</v>
      </c>
      <c r="T343" s="110" t="str">
        <f>IF(SP_SUL!V346="","*",SP_SUL!V346)</f>
        <v>Felipe</v>
      </c>
      <c r="U343" s="110" t="str">
        <f>IF(SP_SUL!W346="","*",SP_SUL!W346)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IF(SP_SUL!Y347="","*",SP_SUL!Y347)</f>
        <v>*</v>
      </c>
      <c r="B344" s="109" t="str">
        <f>IF(SP_SUL!X347="","*",SP_SUL!X347)</f>
        <v>Contrato</v>
      </c>
      <c r="C344" s="109" t="str">
        <f>IF(SP_SUL!Z347="","*",SP_SUL!Z347)</f>
        <v>*</v>
      </c>
      <c r="D344" s="110" t="str">
        <f>IF(SP_SUL!S347="","*",SP_SUL!S347)</f>
        <v>SP SUL</v>
      </c>
      <c r="E344" s="110" t="str">
        <f>IF(SP_SUL!T347="","*",SP_SUL!T347)</f>
        <v>ZKE-ZEV</v>
      </c>
      <c r="F344" s="110">
        <f>IF(SP_SUL!B347="","*",SP_SUL!B347)</f>
        <v>46006</v>
      </c>
      <c r="G344" s="110" t="str">
        <f>IF(SP_SUL!D347="","*",SP_SUL!D347)</f>
        <v>WALTER (TP-810)</v>
      </c>
      <c r="H344" s="110" t="str">
        <f>IF(SP_SUL!F347="","*",SP_SUL!F347)</f>
        <v>PDM - SOLDA</v>
      </c>
      <c r="I344" s="110" t="str">
        <f>IF(SP_SUL!H347="","*",SP_SUL!H347)</f>
        <v>-</v>
      </c>
      <c r="J344" s="110" t="str">
        <f>IF(SP_SUL!I347="","*",SP_SUL!I347)</f>
        <v>-</v>
      </c>
      <c r="K344" s="110" t="str">
        <f>IF(SP_SUL!M347="","*",SP_SUL!M347)</f>
        <v>ZLU</v>
      </c>
      <c r="L344" s="339" t="str">
        <f>IF(SP_SUL!N347="","*",SP_SUL!N347)</f>
        <v>ZLU1052</v>
      </c>
      <c r="M344" s="111">
        <f>IF(SP_SUL!J347="","*",SP_SUL!J347)</f>
        <v>55</v>
      </c>
      <c r="N344" s="270">
        <f>IF(SP_SUL!K347="","*",SP_SUL!K347)</f>
        <v>106.148</v>
      </c>
      <c r="O344" s="270" t="str">
        <f>IF(SP_SUL!L347="","*",SP_SUL!L347)</f>
        <v>-</v>
      </c>
      <c r="P344" s="111"/>
      <c r="Q344" s="128">
        <f>IF(SP_SUL!O347="","*",SP_SUL!O347)</f>
        <v>0.375</v>
      </c>
      <c r="R344" s="128">
        <f>IF(SP_SUL!P347="","*",SP_SUL!P347)</f>
        <v>6.9444444444444447E-4</v>
      </c>
      <c r="S344" s="110" t="str">
        <f>IF(SP_SUL!Q347="","*",CONCATENATE(SP_SUL!Q347," ",SP_SUL!R347))</f>
        <v>1 Nº DE SOLDA</v>
      </c>
      <c r="T344" s="110" t="str">
        <f>IF(SP_SUL!V347="","*",SP_SUL!V347)</f>
        <v>Felipe</v>
      </c>
      <c r="U344" s="110" t="str">
        <f>IF(SP_SUL!W347="","*",SP_SUL!W347)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IF(SP_SUL!Y348="","*",SP_SUL!Y348)</f>
        <v>*</v>
      </c>
      <c r="B345" s="109" t="str">
        <f>IF(SP_SUL!X348="","*",SP_SUL!X348)</f>
        <v>Contrato</v>
      </c>
      <c r="C345" s="109" t="str">
        <f>IF(SP_SUL!Z348="","*",SP_SUL!Z348)</f>
        <v>*</v>
      </c>
      <c r="D345" s="110" t="str">
        <f>IF(SP_SUL!S348="","*",SP_SUL!S348)</f>
        <v>SP SUL</v>
      </c>
      <c r="E345" s="110" t="str">
        <f>IF(SP_SUL!T348="","*",SP_SUL!T348)</f>
        <v>ZKE-ZEV</v>
      </c>
      <c r="F345" s="110">
        <f>IF(SP_SUL!B348="","*",SP_SUL!B348)</f>
        <v>46006</v>
      </c>
      <c r="G345" s="110" t="str">
        <f>IF(SP_SUL!D348="","*",SP_SUL!D348)</f>
        <v>MATEUS (TP-809)</v>
      </c>
      <c r="H345" s="110" t="str">
        <f>IF(SP_SUL!F348="","*",SP_SUL!F348)</f>
        <v>PDM - SOLDA</v>
      </c>
      <c r="I345" s="110" t="str">
        <f>IF(SP_SUL!H348="","*",SP_SUL!H348)</f>
        <v>-</v>
      </c>
      <c r="J345" s="110" t="str">
        <f>IF(SP_SUL!I348="","*",SP_SUL!I348)</f>
        <v>-</v>
      </c>
      <c r="K345" s="110" t="str">
        <f>IF(SP_SUL!M348="","*",SP_SUL!M348)</f>
        <v>ZLU</v>
      </c>
      <c r="L345" s="339" t="str">
        <f>IF(SP_SUL!N348="","*",SP_SUL!N348)</f>
        <v>ZLU1052</v>
      </c>
      <c r="M345" s="111">
        <f>IF(SP_SUL!J348="","*",SP_SUL!J348)</f>
        <v>55</v>
      </c>
      <c r="N345" s="270">
        <f>IF(SP_SUL!K348="","*",SP_SUL!K348)</f>
        <v>107.25</v>
      </c>
      <c r="O345" s="270" t="str">
        <f>IF(SP_SUL!L348="","*",SP_SUL!L348)</f>
        <v>-</v>
      </c>
      <c r="P345" s="111"/>
      <c r="Q345" s="128">
        <f>IF(SP_SUL!O348="","*",SP_SUL!O348)</f>
        <v>0.375</v>
      </c>
      <c r="R345" s="128">
        <f>IF(SP_SUL!P348="","*",SP_SUL!P348)</f>
        <v>6.9444444444444447E-4</v>
      </c>
      <c r="S345" s="110" t="str">
        <f>IF(SP_SUL!Q348="","*",CONCATENATE(SP_SUL!Q348," ",SP_SUL!R348))</f>
        <v>1 Nº DE SOLDA</v>
      </c>
      <c r="T345" s="110" t="str">
        <f>IF(SP_SUL!V348="","*",SP_SUL!V348)</f>
        <v>Felipe</v>
      </c>
      <c r="U345" s="110" t="str">
        <f>IF(SP_SUL!W348="","*",SP_SUL!W348)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IF(SP_SUL!Y349="","*",SP_SUL!Y349)</f>
        <v>*</v>
      </c>
      <c r="B346" s="109" t="str">
        <f>IF(SP_SUL!X349="","*",SP_SUL!X349)</f>
        <v>Contrato</v>
      </c>
      <c r="C346" s="109" t="str">
        <f>IF(SP_SUL!Z349="","*",SP_SUL!Z349)</f>
        <v>*</v>
      </c>
      <c r="D346" s="110" t="str">
        <f>IF(SP_SUL!S349="","*",SP_SUL!S349)</f>
        <v>SP SUL</v>
      </c>
      <c r="E346" s="110" t="str">
        <f>IF(SP_SUL!T349="","*",SP_SUL!T349)</f>
        <v>ZKE-ZEV</v>
      </c>
      <c r="F346" s="110">
        <f>IF(SP_SUL!B349="","*",SP_SUL!B349)</f>
        <v>46006</v>
      </c>
      <c r="G346" s="110" t="str">
        <f>IF(SP_SUL!D349="","*",SP_SUL!D349)</f>
        <v>CARLOS (TP-722)</v>
      </c>
      <c r="H346" s="110" t="str">
        <f>IF(SP_SUL!F349="","*",SP_SUL!F349)</f>
        <v>PDM - SOLDA</v>
      </c>
      <c r="I346" s="110" t="str">
        <f>IF(SP_SUL!H349="","*",SP_SUL!H349)</f>
        <v>-</v>
      </c>
      <c r="J346" s="110" t="str">
        <f>IF(SP_SUL!I349="","*",SP_SUL!I349)</f>
        <v>-</v>
      </c>
      <c r="K346" s="110" t="str">
        <f>IF(SP_SUL!M349="","*",SP_SUL!M349)</f>
        <v>ZLU</v>
      </c>
      <c r="L346" s="339" t="str">
        <f>IF(SP_SUL!N349="","*",SP_SUL!N349)</f>
        <v>ZLU1052</v>
      </c>
      <c r="M346" s="111">
        <f>IF(SP_SUL!J349="","*",SP_SUL!J349)</f>
        <v>55</v>
      </c>
      <c r="N346" s="270">
        <f>IF(SP_SUL!K349="","*",SP_SUL!K349)</f>
        <v>107.78</v>
      </c>
      <c r="O346" s="270" t="str">
        <f>IF(SP_SUL!L349="","*",SP_SUL!L349)</f>
        <v>-</v>
      </c>
      <c r="P346" s="111"/>
      <c r="Q346" s="128">
        <f>IF(SP_SUL!O349="","*",SP_SUL!O349)</f>
        <v>0.375</v>
      </c>
      <c r="R346" s="128">
        <f>IF(SP_SUL!P349="","*",SP_SUL!P349)</f>
        <v>6.9444444444444447E-4</v>
      </c>
      <c r="S346" s="110" t="str">
        <f>IF(SP_SUL!Q349="","*",CONCATENATE(SP_SUL!Q349," ",SP_SUL!R349))</f>
        <v>1 Nº DE SOLDA</v>
      </c>
      <c r="T346" s="110" t="str">
        <f>IF(SP_SUL!V349="","*",SP_SUL!V349)</f>
        <v>Felipe</v>
      </c>
      <c r="U346" s="110" t="str">
        <f>IF(SP_SUL!W349="","*",SP_SUL!W349)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IF(SP_SUL!Y350="","*",SP_SUL!Y350)</f>
        <v>*</v>
      </c>
      <c r="B347" s="109" t="str">
        <f>IF(SP_SUL!X350="","*",SP_SUL!X350)</f>
        <v>*</v>
      </c>
      <c r="C347" s="109" t="str">
        <f>IF(SP_SUL!Z350="","*",SP_SUL!Z350)</f>
        <v>*</v>
      </c>
      <c r="D347" s="110" t="str">
        <f>IF(SP_SUL!S350="","*",SP_SUL!S350)</f>
        <v>-</v>
      </c>
      <c r="E347" s="110" t="str">
        <f>IF(SP_SUL!T350="","*",SP_SUL!T350)</f>
        <v>-</v>
      </c>
      <c r="F347" s="110" t="str">
        <f>IF(SP_SUL!B350="","*",SP_SUL!B350)</f>
        <v>*</v>
      </c>
      <c r="G347" s="110" t="str">
        <f>IF(SP_SUL!D350="","*",SP_SUL!D350)</f>
        <v>*</v>
      </c>
      <c r="H347" s="110" t="str">
        <f>IF(SP_SUL!F350="","*",SP_SUL!F350)</f>
        <v>*</v>
      </c>
      <c r="I347" s="110" t="str">
        <f>IF(SP_SUL!H350="","*",SP_SUL!H350)</f>
        <v>*</v>
      </c>
      <c r="J347" s="110" t="str">
        <f>IF(SP_SUL!I350="","*",SP_SUL!I350)</f>
        <v>*</v>
      </c>
      <c r="K347" s="110" t="str">
        <f>IF(SP_SUL!M350="","*",SP_SUL!M350)</f>
        <v>-</v>
      </c>
      <c r="L347" s="339" t="str">
        <f>IF(SP_SUL!N350="","*",SP_SUL!N350)</f>
        <v>-</v>
      </c>
      <c r="M347" s="111" t="str">
        <f>IF(SP_SUL!J350="","*",SP_SUL!J350)</f>
        <v>*</v>
      </c>
      <c r="N347" s="270" t="str">
        <f>IF(SP_SUL!K350="","*",SP_SUL!K350)</f>
        <v>*</v>
      </c>
      <c r="O347" s="270" t="str">
        <f>IF(SP_SUL!L350="","*",SP_SUL!L350)</f>
        <v>-</v>
      </c>
      <c r="P347" s="111"/>
      <c r="Q347" s="128" t="str">
        <f>IF(SP_SUL!O350="","*",SP_SUL!O350)</f>
        <v>*</v>
      </c>
      <c r="R347" s="128" t="str">
        <f>IF(SP_SUL!P350="","*",SP_SUL!P350)</f>
        <v>*</v>
      </c>
      <c r="S347" s="110" t="str">
        <f>IF(SP_SUL!Q350="","*",CONCATENATE(SP_SUL!Q350," ",SP_SUL!R350))</f>
        <v>*</v>
      </c>
      <c r="T347" s="110" t="str">
        <f>IF(SP_SUL!V350="","*",SP_SUL!V350)</f>
        <v>*</v>
      </c>
      <c r="U347" s="110" t="str">
        <f>IF(SP_SUL!W350="","*",SP_SUL!W350)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IF(SP_SUL!Y351="","*",SP_SUL!Y351)</f>
        <v>*</v>
      </c>
      <c r="B348" s="109" t="str">
        <f>IF(SP_SUL!X351="","*",SP_SUL!X351)</f>
        <v>Oportunidade</v>
      </c>
      <c r="C348" s="109" t="str">
        <f>IF(SP_SUL!Z351="","*",SP_SUL!Z351)</f>
        <v>*</v>
      </c>
      <c r="D348" s="110" t="str">
        <f>IF(SP_SUL!S351="","*",SP_SUL!S351)</f>
        <v>SP SUL</v>
      </c>
      <c r="E348" s="110" t="str">
        <f>IF(SP_SUL!T351="","*",SP_SUL!T351)</f>
        <v>ZKE-ZEV</v>
      </c>
      <c r="F348" s="110">
        <f>IF(SP_SUL!B351="","*",SP_SUL!B351)</f>
        <v>46006</v>
      </c>
      <c r="G348" s="110" t="str">
        <f>IF(SP_SUL!D351="","*",SP_SUL!D351)</f>
        <v>W96</v>
      </c>
      <c r="H348" s="110" t="str">
        <f>IF(SP_SUL!F351="","*",SP_SUL!F351)</f>
        <v>DESLOCAMENTO</v>
      </c>
      <c r="I348" s="110" t="str">
        <f>IF(SP_SUL!H351="","*",SP_SUL!H351)</f>
        <v>ZEM1</v>
      </c>
      <c r="J348" s="110" t="str">
        <f>IF(SP_SUL!I351="","*",SP_SUL!I351)</f>
        <v>Z3V3</v>
      </c>
      <c r="K348" s="110" t="str">
        <f>IF(SP_SUL!M351="","*",SP_SUL!M351)</f>
        <v>ZYQ-ZEM</v>
      </c>
      <c r="L348" s="339" t="str">
        <f>IF(SP_SUL!N351="","*",SP_SUL!N351)</f>
        <v>ZEM2</v>
      </c>
      <c r="M348" s="111">
        <f>IF(SP_SUL!J351="","*",SP_SUL!J351)</f>
        <v>55</v>
      </c>
      <c r="N348" s="270">
        <f>IF(SP_SUL!K351="","*",SP_SUL!K351)</f>
        <v>135</v>
      </c>
      <c r="O348" s="270" t="str">
        <f>IF(SP_SUL!L351="","*",SP_SUL!L351)</f>
        <v>-</v>
      </c>
      <c r="P348" s="111"/>
      <c r="Q348" s="128">
        <f>IF(SP_SUL!O351="","*",SP_SUL!O351)</f>
        <v>0.29166666666666669</v>
      </c>
      <c r="R348" s="128">
        <f>IF(SP_SUL!P351="","*",SP_SUL!P351)</f>
        <v>4.1666666666666664E-2</v>
      </c>
      <c r="S348" s="110" t="str">
        <f>IF(SP_SUL!Q351="","*",CONCATENATE(SP_SUL!Q351," ",SP_SUL!R351))</f>
        <v>1 BINÁRIO</v>
      </c>
      <c r="T348" s="110" t="str">
        <f>IF(SP_SUL!V351="","*",SP_SUL!V351)</f>
        <v>Alisson</v>
      </c>
      <c r="U348" s="110" t="str">
        <f>IF(SP_SUL!W351="","*",SP_SUL!W351)</f>
        <v>Deslocamento de ZEM para ZEV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IF(SP_SUL!Y352="","*",SP_SUL!Y352)</f>
        <v>*</v>
      </c>
      <c r="B349" s="109" t="str">
        <f>IF(SP_SUL!X352="","*",SP_SUL!X352)</f>
        <v>*</v>
      </c>
      <c r="C349" s="109" t="str">
        <f>IF(SP_SUL!Z352="","*",SP_SUL!Z352)</f>
        <v>*</v>
      </c>
      <c r="D349" s="110" t="str">
        <f>IF(SP_SUL!S352="","*",SP_SUL!S352)</f>
        <v>-</v>
      </c>
      <c r="E349" s="110" t="str">
        <f>IF(SP_SUL!T352="","*",SP_SUL!T352)</f>
        <v>-</v>
      </c>
      <c r="F349" s="110" t="str">
        <f>IF(SP_SUL!B352="","*",SP_SUL!B352)</f>
        <v>*</v>
      </c>
      <c r="G349" s="110" t="str">
        <f>IF(SP_SUL!D352="","*",SP_SUL!D352)</f>
        <v>*</v>
      </c>
      <c r="H349" s="110" t="str">
        <f>IF(SP_SUL!F352="","*",SP_SUL!F352)</f>
        <v>*</v>
      </c>
      <c r="I349" s="110" t="str">
        <f>IF(SP_SUL!H352="","*",SP_SUL!H352)</f>
        <v>*</v>
      </c>
      <c r="J349" s="110" t="str">
        <f>IF(SP_SUL!I352="","*",SP_SUL!I352)</f>
        <v>*</v>
      </c>
      <c r="K349" s="110" t="str">
        <f>IF(SP_SUL!M352="","*",SP_SUL!M352)</f>
        <v>-</v>
      </c>
      <c r="L349" s="339" t="str">
        <f>IF(SP_SUL!N352="","*",SP_SUL!N352)</f>
        <v>-</v>
      </c>
      <c r="M349" s="111" t="str">
        <f>IF(SP_SUL!J352="","*",SP_SUL!J352)</f>
        <v>*</v>
      </c>
      <c r="N349" s="270" t="str">
        <f>IF(SP_SUL!K352="","*",SP_SUL!K352)</f>
        <v>*</v>
      </c>
      <c r="O349" s="270" t="str">
        <f>IF(SP_SUL!L352="","*",SP_SUL!L352)</f>
        <v>-</v>
      </c>
      <c r="P349" s="111"/>
      <c r="Q349" s="128" t="str">
        <f>IF(SP_SUL!O352="","*",SP_SUL!O352)</f>
        <v>*</v>
      </c>
      <c r="R349" s="128" t="str">
        <f>IF(SP_SUL!P352="","*",SP_SUL!P352)</f>
        <v>*</v>
      </c>
      <c r="S349" s="110" t="str">
        <f>IF(SP_SUL!Q352="","*",CONCATENATE(SP_SUL!Q352," ",SP_SUL!R352))</f>
        <v>*</v>
      </c>
      <c r="T349" s="110" t="str">
        <f>IF(SP_SUL!V352="","*",SP_SUL!V352)</f>
        <v>*</v>
      </c>
      <c r="U349" s="110" t="str">
        <f>IF(SP_SUL!W352="","*",SP_SUL!W352)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IF(SP_SUL!Y353="","*",SP_SUL!Y353)</f>
        <v>*</v>
      </c>
      <c r="B350" s="109" t="str">
        <f>IF(SP_SUL!X353="","*",SP_SUL!X353)</f>
        <v>Oportunidade</v>
      </c>
      <c r="C350" s="109" t="str">
        <f>IF(SP_SUL!Z353="","*",SP_SUL!Z353)</f>
        <v>*</v>
      </c>
      <c r="D350" s="110" t="str">
        <f>IF(SP_SUL!S353="","*",SP_SUL!S353)</f>
        <v>SP SUL</v>
      </c>
      <c r="E350" s="110" t="str">
        <f>IF(SP_SUL!T353="","*",SP_SUL!T353)</f>
        <v>ZKE-ZEV</v>
      </c>
      <c r="F350" s="110">
        <f>IF(SP_SUL!B353="","*",SP_SUL!B353)</f>
        <v>46006</v>
      </c>
      <c r="G350" s="110" t="str">
        <f>IF(SP_SUL!D353="","*",SP_SUL!D353)</f>
        <v>V97</v>
      </c>
      <c r="H350" s="110" t="str">
        <f>IF(SP_SUL!F353="","*",SP_SUL!F353)</f>
        <v>DETECÇÃO - ULTRASSOM - SPERRY</v>
      </c>
      <c r="I350" s="110" t="str">
        <f>IF(SP_SUL!H353="","*",SP_SUL!H353)</f>
        <v>ZEM-2</v>
      </c>
      <c r="J350" s="110" t="str">
        <f>IF(SP_SUL!I353="","*",SP_SUL!I353)</f>
        <v>ZEV-2</v>
      </c>
      <c r="K350" s="110" t="str">
        <f>IF(SP_SUL!M353="","*",SP_SUL!M353)</f>
        <v>ZEM-ZEV</v>
      </c>
      <c r="L350" s="339" t="str">
        <f>IF(SP_SUL!N353="","*",SP_SUL!N353)</f>
        <v>ZEMZEV</v>
      </c>
      <c r="M350" s="111">
        <f>IF(SP_SUL!J353="","*",SP_SUL!J353)</f>
        <v>55</v>
      </c>
      <c r="N350" s="270">
        <f>IF(SP_SUL!K353="","*",SP_SUL!K353)</f>
        <v>135</v>
      </c>
      <c r="O350" s="270" t="str">
        <f>IF(SP_SUL!L353="","*",SP_SUL!L353)</f>
        <v>-</v>
      </c>
      <c r="P350" s="111"/>
      <c r="Q350" s="128">
        <f>IF(SP_SUL!O353="","*",SP_SUL!O353)</f>
        <v>0.35416666666666669</v>
      </c>
      <c r="R350" s="128">
        <f>IF(SP_SUL!P353="","*",SP_SUL!P353)</f>
        <v>4.1666666666666664E-2</v>
      </c>
      <c r="S350" s="110" t="str">
        <f>IF(SP_SUL!Q353="","*",CONCATENATE(SP_SUL!Q353," ",SP_SUL!R353))</f>
        <v>59 KM</v>
      </c>
      <c r="T350" s="110" t="str">
        <f>IF(SP_SUL!V353="","*",SP_SUL!V353)</f>
        <v>John / Andressa</v>
      </c>
      <c r="U350" s="110" t="str">
        <f>IF(SP_SUL!W353="","*",SP_SUL!W353)</f>
        <v>Detecção ultrassom sperry / R7D embarcado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45</v>
      </c>
    </row>
    <row r="351" spans="1:24" s="113" customFormat="1" hidden="1">
      <c r="A351" s="109" t="str">
        <f>IF(SP_SUL!Y354="","*",SP_SUL!Y354)</f>
        <v>*</v>
      </c>
      <c r="B351" s="109" t="str">
        <f>IF(SP_SUL!X354="","*",SP_SUL!X354)</f>
        <v>*</v>
      </c>
      <c r="C351" s="109" t="str">
        <f>IF(SP_SUL!Z354="","*",SP_SUL!Z354)</f>
        <v>*</v>
      </c>
      <c r="D351" s="110" t="str">
        <f>IF(SP_SUL!S354="","*",SP_SUL!S354)</f>
        <v>-</v>
      </c>
      <c r="E351" s="110" t="str">
        <f>IF(SP_SUL!T354="","*",SP_SUL!T354)</f>
        <v>-</v>
      </c>
      <c r="F351" s="110" t="str">
        <f>IF(SP_SUL!B354="","*",SP_SUL!B354)</f>
        <v>*</v>
      </c>
      <c r="G351" s="110" t="str">
        <f>IF(SP_SUL!D354="","*",SP_SUL!D354)</f>
        <v>*</v>
      </c>
      <c r="H351" s="110" t="str">
        <f>IF(SP_SUL!F354="","*",SP_SUL!F354)</f>
        <v>*</v>
      </c>
      <c r="I351" s="110" t="str">
        <f>IF(SP_SUL!H354="","*",SP_SUL!H354)</f>
        <v>*</v>
      </c>
      <c r="J351" s="110" t="str">
        <f>IF(SP_SUL!I354="","*",SP_SUL!I354)</f>
        <v>*</v>
      </c>
      <c r="K351" s="110" t="str">
        <f>IF(SP_SUL!M354="","*",SP_SUL!M354)</f>
        <v>-</v>
      </c>
      <c r="L351" s="339" t="str">
        <f>IF(SP_SUL!N354="","*",SP_SUL!N354)</f>
        <v>-</v>
      </c>
      <c r="M351" s="111" t="str">
        <f>IF(SP_SUL!J354="","*",SP_SUL!J354)</f>
        <v>*</v>
      </c>
      <c r="N351" s="270" t="str">
        <f>IF(SP_SUL!K354="","*",SP_SUL!K354)</f>
        <v>*</v>
      </c>
      <c r="O351" s="270" t="str">
        <f>IF(SP_SUL!L354="","*",SP_SUL!L354)</f>
        <v>-</v>
      </c>
      <c r="P351" s="111"/>
      <c r="Q351" s="128" t="str">
        <f>IF(SP_SUL!O354="","*",SP_SUL!O354)</f>
        <v>*</v>
      </c>
      <c r="R351" s="128" t="str">
        <f>IF(SP_SUL!P354="","*",SP_SUL!P354)</f>
        <v>*</v>
      </c>
      <c r="S351" s="110" t="str">
        <f>IF(SP_SUL!Q354="","*",CONCATENATE(SP_SUL!Q354," ",SP_SUL!R354))</f>
        <v>*</v>
      </c>
      <c r="T351" s="110" t="str">
        <f>IF(SP_SUL!V354="","*",SP_SUL!V354)</f>
        <v>*</v>
      </c>
      <c r="U351" s="110" t="str">
        <f>IF(SP_SUL!W354="","*",SP_SUL!W354)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IF(SP_SUL!Y355="","*",SP_SUL!Y355)</f>
        <v>*</v>
      </c>
      <c r="B352" s="109" t="str">
        <f>IF(SP_SUL!X355="","*",SP_SUL!X355)</f>
        <v>Contrato</v>
      </c>
      <c r="C352" s="109" t="str">
        <f>IF(SP_SUL!Z355="","*",SP_SUL!Z355)</f>
        <v>*</v>
      </c>
      <c r="D352" s="110" t="str">
        <f>IF(SP_SUL!S355="","*",SP_SUL!S355)</f>
        <v>SP SUL</v>
      </c>
      <c r="E352" s="110" t="str">
        <f>IF(SP_SUL!T355="","*",SP_SUL!T355)</f>
        <v>ZEV-ZPT</v>
      </c>
      <c r="F352" s="110">
        <f>IF(SP_SUL!B355="","*",SP_SUL!B355)</f>
        <v>46006</v>
      </c>
      <c r="G352" s="110" t="str">
        <f>IF(SP_SUL!D355="","*",SP_SUL!D355)</f>
        <v>W61</v>
      </c>
      <c r="H352" s="110" t="str">
        <f>IF(SP_SUL!F355="","*",SP_SUL!F355)</f>
        <v>DESLOCAMENTO</v>
      </c>
      <c r="I352" s="110" t="str">
        <f>IF(SP_SUL!H355="","*",SP_SUL!H355)</f>
        <v>K67ZEV1</v>
      </c>
      <c r="J352" s="110" t="str">
        <f>IF(SP_SUL!I355="","*",SP_SUL!I355)</f>
        <v>K67ZEV1</v>
      </c>
      <c r="K352" s="110" t="str">
        <f>IF(SP_SUL!M355="","*",SP_SUL!M355)</f>
        <v>ZEV-ZXW</v>
      </c>
      <c r="L352" s="339" t="str">
        <f>IF(SP_SUL!N355="","*",SP_SUL!N355)</f>
        <v>K84ZXW2</v>
      </c>
      <c r="M352" s="111">
        <f>IF(SP_SUL!J355="","*",SP_SUL!J355)</f>
        <v>92</v>
      </c>
      <c r="N352" s="270">
        <f>IF(SP_SUL!K355="","*",SP_SUL!K355)</f>
        <v>83.7</v>
      </c>
      <c r="O352" s="270" t="str">
        <f>IF(SP_SUL!L355="","*",SP_SUL!L355)</f>
        <v>-</v>
      </c>
      <c r="P352" s="111"/>
      <c r="Q352" s="128">
        <f>IF(SP_SUL!O355="","*",SP_SUL!O355)</f>
        <v>0.3125</v>
      </c>
      <c r="R352" s="128">
        <f>IF(SP_SUL!P355="","*",SP_SUL!P355)</f>
        <v>4.1666666666666664E-2</v>
      </c>
      <c r="S352" s="110" t="str">
        <f>IF(SP_SUL!Q355="","*",CONCATENATE(SP_SUL!Q355," ",SP_SUL!R355))</f>
        <v>1 BINÁRIO</v>
      </c>
      <c r="T352" s="110" t="str">
        <f>IF(SP_SUL!V355="","*",SP_SUL!V355)</f>
        <v>Moisés</v>
      </c>
      <c r="U352" s="110" t="str">
        <f>IF(SP_SUL!W355="","*",SP_SUL!W355)</f>
        <v>Deslocamento e recolhimento das TP's na serra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IF(SP_SUL!Y356="","*",SP_SUL!Y356)</f>
        <v>*</v>
      </c>
      <c r="B353" s="109" t="str">
        <f>IF(SP_SUL!X356="","*",SP_SUL!X356)</f>
        <v>*</v>
      </c>
      <c r="C353" s="109" t="str">
        <f>IF(SP_SUL!Z356="","*",SP_SUL!Z356)</f>
        <v>*</v>
      </c>
      <c r="D353" s="110" t="str">
        <f>IF(SP_SUL!S356="","*",SP_SUL!S356)</f>
        <v>-</v>
      </c>
      <c r="E353" s="110" t="str">
        <f>IF(SP_SUL!T356="","*",SP_SUL!T356)</f>
        <v>-</v>
      </c>
      <c r="F353" s="110" t="str">
        <f>IF(SP_SUL!B356="","*",SP_SUL!B356)</f>
        <v>*</v>
      </c>
      <c r="G353" s="110" t="str">
        <f>IF(SP_SUL!D356="","*",SP_SUL!D356)</f>
        <v>*</v>
      </c>
      <c r="H353" s="110" t="str">
        <f>IF(SP_SUL!F356="","*",SP_SUL!F356)</f>
        <v>*</v>
      </c>
      <c r="I353" s="110" t="str">
        <f>IF(SP_SUL!H356="","*",SP_SUL!H356)</f>
        <v>*</v>
      </c>
      <c r="J353" s="110" t="str">
        <f>IF(SP_SUL!I356="","*",SP_SUL!I356)</f>
        <v>*</v>
      </c>
      <c r="K353" s="110" t="str">
        <f>IF(SP_SUL!M356="","*",SP_SUL!M356)</f>
        <v>-</v>
      </c>
      <c r="L353" s="339" t="str">
        <f>IF(SP_SUL!N356="","*",SP_SUL!N356)</f>
        <v>-</v>
      </c>
      <c r="M353" s="111" t="str">
        <f>IF(SP_SUL!J356="","*",SP_SUL!J356)</f>
        <v>*</v>
      </c>
      <c r="N353" s="270" t="str">
        <f>IF(SP_SUL!K356="","*",SP_SUL!K356)</f>
        <v>*</v>
      </c>
      <c r="O353" s="270" t="str">
        <f>IF(SP_SUL!L356="","*",SP_SUL!L356)</f>
        <v>-</v>
      </c>
      <c r="P353" s="111"/>
      <c r="Q353" s="128" t="str">
        <f>IF(SP_SUL!O356="","*",SP_SUL!O356)</f>
        <v>*</v>
      </c>
      <c r="R353" s="128" t="str">
        <f>IF(SP_SUL!P356="","*",SP_SUL!P356)</f>
        <v>*</v>
      </c>
      <c r="S353" s="110" t="str">
        <f>IF(SP_SUL!Q356="","*",CONCATENATE(SP_SUL!Q356," ",SP_SUL!R356))</f>
        <v>*</v>
      </c>
      <c r="T353" s="110" t="str">
        <f>IF(SP_SUL!V356="","*",SP_SUL!V356)</f>
        <v>*</v>
      </c>
      <c r="U353" s="110" t="str">
        <f>IF(SP_SUL!W356="","*",SP_SUL!W356)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IF(SP_SUL!Y357="","*",SP_SUL!Y357)</f>
        <v>*</v>
      </c>
      <c r="B354" s="109" t="str">
        <f>IF(SP_SUL!X357="","*",SP_SUL!X357)</f>
        <v>*</v>
      </c>
      <c r="C354" s="109" t="str">
        <f>IF(SP_SUL!Z357="","*",SP_SUL!Z357)</f>
        <v>*</v>
      </c>
      <c r="D354" s="110" t="str">
        <f>IF(SP_SUL!S357="","*",SP_SUL!S357)</f>
        <v>-</v>
      </c>
      <c r="E354" s="110" t="str">
        <f>IF(SP_SUL!T357="","*",SP_SUL!T357)</f>
        <v>-</v>
      </c>
      <c r="F354" s="110" t="str">
        <f>IF(SP_SUL!B357="","*",SP_SUL!B357)</f>
        <v>*</v>
      </c>
      <c r="G354" s="110" t="str">
        <f>IF(SP_SUL!D357="","*",SP_SUL!D357)</f>
        <v>*</v>
      </c>
      <c r="H354" s="110" t="str">
        <f>IF(SP_SUL!F357="","*",SP_SUL!F357)</f>
        <v>*</v>
      </c>
      <c r="I354" s="110" t="str">
        <f>IF(SP_SUL!H357="","*",SP_SUL!H357)</f>
        <v>*</v>
      </c>
      <c r="J354" s="110" t="str">
        <f>IF(SP_SUL!I357="","*",SP_SUL!I357)</f>
        <v>*</v>
      </c>
      <c r="K354" s="110" t="str">
        <f>IF(SP_SUL!M357="","*",SP_SUL!M357)</f>
        <v>-</v>
      </c>
      <c r="L354" s="339" t="str">
        <f>IF(SP_SUL!N357="","*",SP_SUL!N357)</f>
        <v>-</v>
      </c>
      <c r="M354" s="111" t="str">
        <f>IF(SP_SUL!J357="","*",SP_SUL!J357)</f>
        <v>*</v>
      </c>
      <c r="N354" s="270" t="str">
        <f>IF(SP_SUL!K357="","*",SP_SUL!K357)</f>
        <v>*</v>
      </c>
      <c r="O354" s="270" t="str">
        <f>IF(SP_SUL!L357="","*",SP_SUL!L357)</f>
        <v>-</v>
      </c>
      <c r="P354" s="111"/>
      <c r="Q354" s="128" t="str">
        <f>IF(SP_SUL!O357="","*",SP_SUL!O357)</f>
        <v>*</v>
      </c>
      <c r="R354" s="128" t="str">
        <f>IF(SP_SUL!P357="","*",SP_SUL!P357)</f>
        <v>*</v>
      </c>
      <c r="S354" s="110" t="str">
        <f>IF(SP_SUL!Q357="","*",CONCATENATE(SP_SUL!Q357," ",SP_SUL!R357))</f>
        <v>*</v>
      </c>
      <c r="T354" s="110" t="str">
        <f>IF(SP_SUL!V357="","*",SP_SUL!V357)</f>
        <v>*</v>
      </c>
      <c r="U354" s="110" t="str">
        <f>IF(SP_SUL!W357="","*",SP_SUL!W357)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IF(SP_SUL!Y358="","*",SP_SUL!Y358)</f>
        <v>*</v>
      </c>
      <c r="B355" s="109" t="str">
        <f>IF(SP_SUL!X358="","*",SP_SUL!X358)</f>
        <v>*</v>
      </c>
      <c r="C355" s="109" t="str">
        <f>IF(SP_SUL!Z358="","*",SP_SUL!Z358)</f>
        <v>*</v>
      </c>
      <c r="D355" s="110" t="str">
        <f>IF(SP_SUL!S358="","*",SP_SUL!S358)</f>
        <v>-</v>
      </c>
      <c r="E355" s="110" t="str">
        <f>IF(SP_SUL!T358="","*",SP_SUL!T358)</f>
        <v>-</v>
      </c>
      <c r="F355" s="110" t="str">
        <f>IF(SP_SUL!B358="","*",SP_SUL!B358)</f>
        <v>*</v>
      </c>
      <c r="G355" s="110" t="str">
        <f>IF(SP_SUL!D358="","*",SP_SUL!D358)</f>
        <v>*</v>
      </c>
      <c r="H355" s="110" t="str">
        <f>IF(SP_SUL!F358="","*",SP_SUL!F358)</f>
        <v>*</v>
      </c>
      <c r="I355" s="110" t="str">
        <f>IF(SP_SUL!H358="","*",SP_SUL!H358)</f>
        <v>*</v>
      </c>
      <c r="J355" s="110" t="str">
        <f>IF(SP_SUL!I358="","*",SP_SUL!I358)</f>
        <v>*</v>
      </c>
      <c r="K355" s="110" t="str">
        <f>IF(SP_SUL!M358="","*",SP_SUL!M358)</f>
        <v>-</v>
      </c>
      <c r="L355" s="339" t="str">
        <f>IF(SP_SUL!N358="","*",SP_SUL!N358)</f>
        <v>-</v>
      </c>
      <c r="M355" s="111" t="str">
        <f>IF(SP_SUL!J358="","*",SP_SUL!J358)</f>
        <v>*</v>
      </c>
      <c r="N355" s="270" t="str">
        <f>IF(SP_SUL!K358="","*",SP_SUL!K358)</f>
        <v>*</v>
      </c>
      <c r="O355" s="270" t="str">
        <f>IF(SP_SUL!L358="","*",SP_SUL!L358)</f>
        <v>-</v>
      </c>
      <c r="P355" s="111"/>
      <c r="Q355" s="128" t="str">
        <f>IF(SP_SUL!O358="","*",SP_SUL!O358)</f>
        <v>*</v>
      </c>
      <c r="R355" s="128" t="str">
        <f>IF(SP_SUL!P358="","*",SP_SUL!P358)</f>
        <v>*</v>
      </c>
      <c r="S355" s="110" t="str">
        <f>IF(SP_SUL!Q358="","*",CONCATENATE(SP_SUL!Q358," ",SP_SUL!R358))</f>
        <v>*</v>
      </c>
      <c r="T355" s="110" t="str">
        <f>IF(SP_SUL!V358="","*",SP_SUL!V358)</f>
        <v>*</v>
      </c>
      <c r="U355" s="110" t="str">
        <f>IF(SP_SUL!W358="","*",SP_SUL!W358)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IF(SP_SUL!Y359="","*",SP_SUL!Y359)</f>
        <v>*</v>
      </c>
      <c r="B356" s="109" t="str">
        <f>IF(SP_SUL!X359="","*",SP_SUL!X359)</f>
        <v>*</v>
      </c>
      <c r="C356" s="109" t="str">
        <f>IF(SP_SUL!Z359="","*",SP_SUL!Z359)</f>
        <v>*</v>
      </c>
      <c r="D356" s="110" t="str">
        <f>IF(SP_SUL!S359="","*",SP_SUL!S359)</f>
        <v>-</v>
      </c>
      <c r="E356" s="110" t="str">
        <f>IF(SP_SUL!T359="","*",SP_SUL!T359)</f>
        <v>-</v>
      </c>
      <c r="F356" s="110" t="str">
        <f>IF(SP_SUL!B359="","*",SP_SUL!B359)</f>
        <v>*</v>
      </c>
      <c r="G356" s="110" t="str">
        <f>IF(SP_SUL!D359="","*",SP_SUL!D359)</f>
        <v>*</v>
      </c>
      <c r="H356" s="110" t="str">
        <f>IF(SP_SUL!F359="","*",SP_SUL!F359)</f>
        <v>*</v>
      </c>
      <c r="I356" s="110" t="str">
        <f>IF(SP_SUL!H359="","*",SP_SUL!H359)</f>
        <v>*</v>
      </c>
      <c r="J356" s="110" t="str">
        <f>IF(SP_SUL!I359="","*",SP_SUL!I359)</f>
        <v>*</v>
      </c>
      <c r="K356" s="110" t="str">
        <f>IF(SP_SUL!M359="","*",SP_SUL!M359)</f>
        <v>-</v>
      </c>
      <c r="L356" s="339" t="str">
        <f>IF(SP_SUL!N359="","*",SP_SUL!N359)</f>
        <v>-</v>
      </c>
      <c r="M356" s="111" t="str">
        <f>IF(SP_SUL!J359="","*",SP_SUL!J359)</f>
        <v>*</v>
      </c>
      <c r="N356" s="270" t="str">
        <f>IF(SP_SUL!K359="","*",SP_SUL!K359)</f>
        <v>*</v>
      </c>
      <c r="O356" s="270" t="str">
        <f>IF(SP_SUL!L359="","*",SP_SUL!L359)</f>
        <v>-</v>
      </c>
      <c r="P356" s="111"/>
      <c r="Q356" s="128" t="str">
        <f>IF(SP_SUL!O359="","*",SP_SUL!O359)</f>
        <v>*</v>
      </c>
      <c r="R356" s="128" t="str">
        <f>IF(SP_SUL!P359="","*",SP_SUL!P359)</f>
        <v>*</v>
      </c>
      <c r="S356" s="110" t="str">
        <f>IF(SP_SUL!Q359="","*",CONCATENATE(SP_SUL!Q359," ",SP_SUL!R359))</f>
        <v>*</v>
      </c>
      <c r="T356" s="110" t="str">
        <f>IF(SP_SUL!V359="","*",SP_SUL!V359)</f>
        <v>*</v>
      </c>
      <c r="U356" s="110" t="str">
        <f>IF(SP_SUL!W359="","*",SP_SUL!W359)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IF(SP_SUL!Y360="","*",SP_SUL!Y360)</f>
        <v>*</v>
      </c>
      <c r="B357" s="109" t="str">
        <f>IF(SP_SUL!X360="","*",SP_SUL!X360)</f>
        <v>*</v>
      </c>
      <c r="C357" s="109" t="str">
        <f>IF(SP_SUL!Z360="","*",SP_SUL!Z360)</f>
        <v>*</v>
      </c>
      <c r="D357" s="110" t="str">
        <f>IF(SP_SUL!S360="","*",SP_SUL!S360)</f>
        <v>-</v>
      </c>
      <c r="E357" s="110" t="str">
        <f>IF(SP_SUL!T360="","*",SP_SUL!T360)</f>
        <v>-</v>
      </c>
      <c r="F357" s="110" t="str">
        <f>IF(SP_SUL!B360="","*",SP_SUL!B360)</f>
        <v>*</v>
      </c>
      <c r="G357" s="110" t="str">
        <f>IF(SP_SUL!D360="","*",SP_SUL!D360)</f>
        <v>*</v>
      </c>
      <c r="H357" s="110" t="str">
        <f>IF(SP_SUL!F360="","*",SP_SUL!F360)</f>
        <v>*</v>
      </c>
      <c r="I357" s="110" t="str">
        <f>IF(SP_SUL!H360="","*",SP_SUL!H360)</f>
        <v>*</v>
      </c>
      <c r="J357" s="110" t="str">
        <f>IF(SP_SUL!I360="","*",SP_SUL!I360)</f>
        <v>*</v>
      </c>
      <c r="K357" s="110" t="str">
        <f>IF(SP_SUL!M360="","*",SP_SUL!M360)</f>
        <v>-</v>
      </c>
      <c r="L357" s="339" t="str">
        <f>IF(SP_SUL!N360="","*",SP_SUL!N360)</f>
        <v>-</v>
      </c>
      <c r="M357" s="111" t="str">
        <f>IF(SP_SUL!J360="","*",SP_SUL!J360)</f>
        <v>*</v>
      </c>
      <c r="N357" s="270" t="str">
        <f>IF(SP_SUL!K360="","*",SP_SUL!K360)</f>
        <v>*</v>
      </c>
      <c r="O357" s="270" t="str">
        <f>IF(SP_SUL!L360="","*",SP_SUL!L360)</f>
        <v>-</v>
      </c>
      <c r="P357" s="111"/>
      <c r="Q357" s="128" t="str">
        <f>IF(SP_SUL!O360="","*",SP_SUL!O360)</f>
        <v>*</v>
      </c>
      <c r="R357" s="128" t="str">
        <f>IF(SP_SUL!P360="","*",SP_SUL!P360)</f>
        <v>*</v>
      </c>
      <c r="S357" s="110" t="str">
        <f>IF(SP_SUL!Q360="","*",CONCATENATE(SP_SUL!Q360," ",SP_SUL!R360))</f>
        <v>*</v>
      </c>
      <c r="T357" s="110" t="str">
        <f>IF(SP_SUL!V360="","*",SP_SUL!V360)</f>
        <v>*</v>
      </c>
      <c r="U357" s="110" t="str">
        <f>IF(SP_SUL!W360="","*",SP_SUL!W360)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IF(SP_SUL!Y361="","*",SP_SUL!Y361)</f>
        <v>*</v>
      </c>
      <c r="B358" s="109" t="str">
        <f>IF(SP_SUL!X361="","*",SP_SUL!X361)</f>
        <v>*</v>
      </c>
      <c r="C358" s="109" t="str">
        <f>IF(SP_SUL!Z361="","*",SP_SUL!Z361)</f>
        <v>*</v>
      </c>
      <c r="D358" s="110" t="str">
        <f>IF(SP_SUL!S361="","*",SP_SUL!S361)</f>
        <v>-</v>
      </c>
      <c r="E358" s="110" t="str">
        <f>IF(SP_SUL!T361="","*",SP_SUL!T361)</f>
        <v>-</v>
      </c>
      <c r="F358" s="110" t="str">
        <f>IF(SP_SUL!B361="","*",SP_SUL!B361)</f>
        <v>*</v>
      </c>
      <c r="G358" s="110" t="str">
        <f>IF(SP_SUL!D361="","*",SP_SUL!D361)</f>
        <v>*</v>
      </c>
      <c r="H358" s="110" t="str">
        <f>IF(SP_SUL!F361="","*",SP_SUL!F361)</f>
        <v>*</v>
      </c>
      <c r="I358" s="110" t="str">
        <f>IF(SP_SUL!H361="","*",SP_SUL!H361)</f>
        <v>*</v>
      </c>
      <c r="J358" s="110" t="str">
        <f>IF(SP_SUL!I361="","*",SP_SUL!I361)</f>
        <v>*</v>
      </c>
      <c r="K358" s="110" t="str">
        <f>IF(SP_SUL!M361="","*",SP_SUL!M361)</f>
        <v>-</v>
      </c>
      <c r="L358" s="339" t="str">
        <f>IF(SP_SUL!N361="","*",SP_SUL!N361)</f>
        <v>-</v>
      </c>
      <c r="M358" s="111" t="str">
        <f>IF(SP_SUL!J361="","*",SP_SUL!J361)</f>
        <v>*</v>
      </c>
      <c r="N358" s="270" t="str">
        <f>IF(SP_SUL!K361="","*",SP_SUL!K361)</f>
        <v>*</v>
      </c>
      <c r="O358" s="270" t="str">
        <f>IF(SP_SUL!L361="","*",SP_SUL!L361)</f>
        <v>-</v>
      </c>
      <c r="P358" s="111"/>
      <c r="Q358" s="128" t="str">
        <f>IF(SP_SUL!O361="","*",SP_SUL!O361)</f>
        <v>*</v>
      </c>
      <c r="R358" s="128" t="str">
        <f>IF(SP_SUL!P361="","*",SP_SUL!P361)</f>
        <v>*</v>
      </c>
      <c r="S358" s="110" t="str">
        <f>IF(SP_SUL!Q361="","*",CONCATENATE(SP_SUL!Q361," ",SP_SUL!R361))</f>
        <v>*</v>
      </c>
      <c r="T358" s="110" t="str">
        <f>IF(SP_SUL!V361="","*",SP_SUL!V361)</f>
        <v>*</v>
      </c>
      <c r="U358" s="110" t="str">
        <f>IF(SP_SUL!W361="","*",SP_SUL!W361)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IF(SP_SUL!Y362="","*",SP_SUL!Y362)</f>
        <v>*</v>
      </c>
      <c r="B359" s="109" t="str">
        <f>IF(SP_SUL!X362="","*",SP_SUL!X362)</f>
        <v>*</v>
      </c>
      <c r="C359" s="109" t="str">
        <f>IF(SP_SUL!Z362="","*",SP_SUL!Z362)</f>
        <v>*</v>
      </c>
      <c r="D359" s="110" t="str">
        <f>IF(SP_SUL!S362="","*",SP_SUL!S362)</f>
        <v>-</v>
      </c>
      <c r="E359" s="110" t="str">
        <f>IF(SP_SUL!T362="","*",SP_SUL!T362)</f>
        <v>-</v>
      </c>
      <c r="F359" s="110" t="str">
        <f>IF(SP_SUL!B362="","*",SP_SUL!B362)</f>
        <v>*</v>
      </c>
      <c r="G359" s="110" t="str">
        <f>IF(SP_SUL!D362="","*",SP_SUL!D362)</f>
        <v>*</v>
      </c>
      <c r="H359" s="110" t="str">
        <f>IF(SP_SUL!F362="","*",SP_SUL!F362)</f>
        <v>*</v>
      </c>
      <c r="I359" s="110" t="str">
        <f>IF(SP_SUL!H362="","*",SP_SUL!H362)</f>
        <v>*</v>
      </c>
      <c r="J359" s="110" t="str">
        <f>IF(SP_SUL!I362="","*",SP_SUL!I362)</f>
        <v>*</v>
      </c>
      <c r="K359" s="110" t="str">
        <f>IF(SP_SUL!M362="","*",SP_SUL!M362)</f>
        <v>-</v>
      </c>
      <c r="L359" s="339" t="str">
        <f>IF(SP_SUL!N362="","*",SP_SUL!N362)</f>
        <v>-</v>
      </c>
      <c r="M359" s="111" t="str">
        <f>IF(SP_SUL!J362="","*",SP_SUL!J362)</f>
        <v>*</v>
      </c>
      <c r="N359" s="270" t="str">
        <f>IF(SP_SUL!K362="","*",SP_SUL!K362)</f>
        <v>*</v>
      </c>
      <c r="O359" s="270" t="str">
        <f>IF(SP_SUL!L362="","*",SP_SUL!L362)</f>
        <v>-</v>
      </c>
      <c r="P359" s="111"/>
      <c r="Q359" s="128" t="str">
        <f>IF(SP_SUL!O362="","*",SP_SUL!O362)</f>
        <v>*</v>
      </c>
      <c r="R359" s="128" t="str">
        <f>IF(SP_SUL!P362="","*",SP_SUL!P362)</f>
        <v>*</v>
      </c>
      <c r="S359" s="110" t="str">
        <f>IF(SP_SUL!Q362="","*",CONCATENATE(SP_SUL!Q362," ",SP_SUL!R362))</f>
        <v>*</v>
      </c>
      <c r="T359" s="110" t="str">
        <f>IF(SP_SUL!V362="","*",SP_SUL!V362)</f>
        <v>*</v>
      </c>
      <c r="U359" s="110" t="str">
        <f>IF(SP_SUL!W362="","*",SP_SUL!W362)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IF(SP_SUL!Y363="","*",SP_SUL!Y363)</f>
        <v>*</v>
      </c>
      <c r="B360" s="109" t="str">
        <f>IF(SP_SUL!X363="","*",SP_SUL!X363)</f>
        <v>*</v>
      </c>
      <c r="C360" s="109" t="str">
        <f>IF(SP_SUL!Z363="","*",SP_SUL!Z363)</f>
        <v>*</v>
      </c>
      <c r="D360" s="110" t="str">
        <f>IF(SP_SUL!S363="","*",SP_SUL!S363)</f>
        <v>-</v>
      </c>
      <c r="E360" s="110" t="str">
        <f>IF(SP_SUL!T363="","*",SP_SUL!T363)</f>
        <v>-</v>
      </c>
      <c r="F360" s="110" t="str">
        <f>IF(SP_SUL!B363="","*",SP_SUL!B363)</f>
        <v>*</v>
      </c>
      <c r="G360" s="110" t="str">
        <f>IF(SP_SUL!D363="","*",SP_SUL!D363)</f>
        <v>*</v>
      </c>
      <c r="H360" s="110" t="str">
        <f>IF(SP_SUL!F363="","*",SP_SUL!F363)</f>
        <v>*</v>
      </c>
      <c r="I360" s="110" t="str">
        <f>IF(SP_SUL!H363="","*",SP_SUL!H363)</f>
        <v>*</v>
      </c>
      <c r="J360" s="110" t="str">
        <f>IF(SP_SUL!I363="","*",SP_SUL!I363)</f>
        <v>*</v>
      </c>
      <c r="K360" s="110" t="str">
        <f>IF(SP_SUL!M363="","*",SP_SUL!M363)</f>
        <v>-</v>
      </c>
      <c r="L360" s="339" t="str">
        <f>IF(SP_SUL!N363="","*",SP_SUL!N363)</f>
        <v>-</v>
      </c>
      <c r="M360" s="111" t="str">
        <f>IF(SP_SUL!J363="","*",SP_SUL!J363)</f>
        <v>*</v>
      </c>
      <c r="N360" s="270" t="str">
        <f>IF(SP_SUL!K363="","*",SP_SUL!K363)</f>
        <v>*</v>
      </c>
      <c r="O360" s="270" t="str">
        <f>IF(SP_SUL!L363="","*",SP_SUL!L363)</f>
        <v>-</v>
      </c>
      <c r="P360" s="111"/>
      <c r="Q360" s="128" t="str">
        <f>IF(SP_SUL!O363="","*",SP_SUL!O363)</f>
        <v>*</v>
      </c>
      <c r="R360" s="128" t="str">
        <f>IF(SP_SUL!P363="","*",SP_SUL!P363)</f>
        <v>*</v>
      </c>
      <c r="S360" s="110" t="str">
        <f>IF(SP_SUL!Q363="","*",CONCATENATE(SP_SUL!Q363," ",SP_SUL!R363))</f>
        <v>*</v>
      </c>
      <c r="T360" s="110" t="str">
        <f>IF(SP_SUL!V363="","*",SP_SUL!V363)</f>
        <v>*</v>
      </c>
      <c r="U360" s="110" t="str">
        <f>IF(SP_SUL!W363="","*",SP_SUL!W363)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IF(SP_SUL!Y364="","*",SP_SUL!Y364)</f>
        <v>*</v>
      </c>
      <c r="B361" s="109" t="str">
        <f>IF(SP_SUL!X364="","*",SP_SUL!X364)</f>
        <v>*</v>
      </c>
      <c r="C361" s="109" t="str">
        <f>IF(SP_SUL!Z364="","*",SP_SUL!Z364)</f>
        <v>*</v>
      </c>
      <c r="D361" s="110" t="str">
        <f>IF(SP_SUL!S364="","*",SP_SUL!S364)</f>
        <v>-</v>
      </c>
      <c r="E361" s="110" t="str">
        <f>IF(SP_SUL!T364="","*",SP_SUL!T364)</f>
        <v>-</v>
      </c>
      <c r="F361" s="110" t="str">
        <f>IF(SP_SUL!B364="","*",SP_SUL!B364)</f>
        <v>*</v>
      </c>
      <c r="G361" s="110" t="str">
        <f>IF(SP_SUL!D364="","*",SP_SUL!D364)</f>
        <v>*</v>
      </c>
      <c r="H361" s="110" t="str">
        <f>IF(SP_SUL!F364="","*",SP_SUL!F364)</f>
        <v>*</v>
      </c>
      <c r="I361" s="110" t="str">
        <f>IF(SP_SUL!H364="","*",SP_SUL!H364)</f>
        <v>*</v>
      </c>
      <c r="J361" s="110" t="str">
        <f>IF(SP_SUL!I364="","*",SP_SUL!I364)</f>
        <v>*</v>
      </c>
      <c r="K361" s="110" t="str">
        <f>IF(SP_SUL!M364="","*",SP_SUL!M364)</f>
        <v>-</v>
      </c>
      <c r="L361" s="339" t="str">
        <f>IF(SP_SUL!N364="","*",SP_SUL!N364)</f>
        <v>-</v>
      </c>
      <c r="M361" s="111" t="str">
        <f>IF(SP_SUL!J364="","*",SP_SUL!J364)</f>
        <v>*</v>
      </c>
      <c r="N361" s="270" t="str">
        <f>IF(SP_SUL!K364="","*",SP_SUL!K364)</f>
        <v>*</v>
      </c>
      <c r="O361" s="270" t="str">
        <f>IF(SP_SUL!L364="","*",SP_SUL!L364)</f>
        <v>-</v>
      </c>
      <c r="P361" s="111"/>
      <c r="Q361" s="128" t="str">
        <f>IF(SP_SUL!O364="","*",SP_SUL!O364)</f>
        <v>*</v>
      </c>
      <c r="R361" s="128" t="str">
        <f>IF(SP_SUL!P364="","*",SP_SUL!P364)</f>
        <v>*</v>
      </c>
      <c r="S361" s="110" t="str">
        <f>IF(SP_SUL!Q364="","*",CONCATENATE(SP_SUL!Q364," ",SP_SUL!R364))</f>
        <v>*</v>
      </c>
      <c r="T361" s="110" t="str">
        <f>IF(SP_SUL!V364="","*",SP_SUL!V364)</f>
        <v>*</v>
      </c>
      <c r="U361" s="110" t="str">
        <f>IF(SP_SUL!W364="","*",SP_SUL!W364)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IF(SP_SUL!Y365="","*",SP_SUL!Y365)</f>
        <v>*</v>
      </c>
      <c r="B362" s="109" t="str">
        <f>IF(SP_SUL!X365="","*",SP_SUL!X365)</f>
        <v>*</v>
      </c>
      <c r="C362" s="109" t="str">
        <f>IF(SP_SUL!Z365="","*",SP_SUL!Z365)</f>
        <v>*</v>
      </c>
      <c r="D362" s="110" t="str">
        <f>IF(SP_SUL!S365="","*",SP_SUL!S365)</f>
        <v>-</v>
      </c>
      <c r="E362" s="110" t="str">
        <f>IF(SP_SUL!T365="","*",SP_SUL!T365)</f>
        <v>-</v>
      </c>
      <c r="F362" s="110" t="str">
        <f>IF(SP_SUL!B365="","*",SP_SUL!B365)</f>
        <v>*</v>
      </c>
      <c r="G362" s="110" t="str">
        <f>IF(SP_SUL!D365="","*",SP_SUL!D365)</f>
        <v>*</v>
      </c>
      <c r="H362" s="110" t="str">
        <f>IF(SP_SUL!F365="","*",SP_SUL!F365)</f>
        <v>*</v>
      </c>
      <c r="I362" s="110" t="str">
        <f>IF(SP_SUL!H365="","*",SP_SUL!H365)</f>
        <v>*</v>
      </c>
      <c r="J362" s="110" t="str">
        <f>IF(SP_SUL!I365="","*",SP_SUL!I365)</f>
        <v>*</v>
      </c>
      <c r="K362" s="110" t="str">
        <f>IF(SP_SUL!M365="","*",SP_SUL!M365)</f>
        <v>-</v>
      </c>
      <c r="L362" s="339" t="str">
        <f>IF(SP_SUL!N365="","*",SP_SUL!N365)</f>
        <v>-</v>
      </c>
      <c r="M362" s="111" t="str">
        <f>IF(SP_SUL!J365="","*",SP_SUL!J365)</f>
        <v>*</v>
      </c>
      <c r="N362" s="270" t="str">
        <f>IF(SP_SUL!K365="","*",SP_SUL!K365)</f>
        <v>*</v>
      </c>
      <c r="O362" s="270" t="str">
        <f>IF(SP_SUL!L365="","*",SP_SUL!L365)</f>
        <v>-</v>
      </c>
      <c r="P362" s="111"/>
      <c r="Q362" s="128" t="str">
        <f>IF(SP_SUL!O365="","*",SP_SUL!O365)</f>
        <v>*</v>
      </c>
      <c r="R362" s="128" t="str">
        <f>IF(SP_SUL!P365="","*",SP_SUL!P365)</f>
        <v>*</v>
      </c>
      <c r="S362" s="110" t="str">
        <f>IF(SP_SUL!Q365="","*",CONCATENATE(SP_SUL!Q365," ",SP_SUL!R365))</f>
        <v>*</v>
      </c>
      <c r="T362" s="110" t="str">
        <f>IF(SP_SUL!V365="","*",SP_SUL!V365)</f>
        <v>*</v>
      </c>
      <c r="U362" s="110" t="str">
        <f>IF(SP_SUL!W365="","*",SP_SUL!W365)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IF(SP_SUL!Y366="","*",SP_SUL!Y366)</f>
        <v>*</v>
      </c>
      <c r="B363" s="109" t="str">
        <f>IF(SP_SUL!X366="","*",SP_SUL!X366)</f>
        <v>*</v>
      </c>
      <c r="C363" s="109" t="str">
        <f>IF(SP_SUL!Z366="","*",SP_SUL!Z366)</f>
        <v>*</v>
      </c>
      <c r="D363" s="110" t="str">
        <f>IF(SP_SUL!S366="","*",SP_SUL!S366)</f>
        <v>-</v>
      </c>
      <c r="E363" s="110" t="str">
        <f>IF(SP_SUL!T366="","*",SP_SUL!T366)</f>
        <v>-</v>
      </c>
      <c r="F363" s="110" t="str">
        <f>IF(SP_SUL!B366="","*",SP_SUL!B366)</f>
        <v>*</v>
      </c>
      <c r="G363" s="110" t="str">
        <f>IF(SP_SUL!D366="","*",SP_SUL!D366)</f>
        <v>*</v>
      </c>
      <c r="H363" s="110" t="str">
        <f>IF(SP_SUL!F366="","*",SP_SUL!F366)</f>
        <v>*</v>
      </c>
      <c r="I363" s="110" t="str">
        <f>IF(SP_SUL!H366="","*",SP_SUL!H366)</f>
        <v>*</v>
      </c>
      <c r="J363" s="110" t="str">
        <f>IF(SP_SUL!I366="","*",SP_SUL!I366)</f>
        <v>*</v>
      </c>
      <c r="K363" s="110" t="str">
        <f>IF(SP_SUL!M366="","*",SP_SUL!M366)</f>
        <v>-</v>
      </c>
      <c r="L363" s="339" t="str">
        <f>IF(SP_SUL!N366="","*",SP_SUL!N366)</f>
        <v>-</v>
      </c>
      <c r="M363" s="111" t="str">
        <f>IF(SP_SUL!J366="","*",SP_SUL!J366)</f>
        <v>*</v>
      </c>
      <c r="N363" s="270" t="str">
        <f>IF(SP_SUL!K366="","*",SP_SUL!K366)</f>
        <v>*</v>
      </c>
      <c r="O363" s="270" t="str">
        <f>IF(SP_SUL!L366="","*",SP_SUL!L366)</f>
        <v>-</v>
      </c>
      <c r="P363" s="111"/>
      <c r="Q363" s="128" t="str">
        <f>IF(SP_SUL!O366="","*",SP_SUL!O366)</f>
        <v>*</v>
      </c>
      <c r="R363" s="128" t="str">
        <f>IF(SP_SUL!P366="","*",SP_SUL!P366)</f>
        <v>*</v>
      </c>
      <c r="S363" s="110" t="str">
        <f>IF(SP_SUL!Q366="","*",CONCATENATE(SP_SUL!Q366," ",SP_SUL!R366))</f>
        <v>*</v>
      </c>
      <c r="T363" s="110" t="str">
        <f>IF(SP_SUL!V366="","*",SP_SUL!V366)</f>
        <v>*</v>
      </c>
      <c r="U363" s="110" t="str">
        <f>IF(SP_SUL!W366="","*",SP_SUL!W366)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IF(SP_SUL!Y367="","*",SP_SUL!Y367)</f>
        <v>*</v>
      </c>
      <c r="B364" s="109" t="str">
        <f>IF(SP_SUL!X367="","*",SP_SUL!X367)</f>
        <v>*</v>
      </c>
      <c r="C364" s="109" t="str">
        <f>IF(SP_SUL!Z367="","*",SP_SUL!Z367)</f>
        <v>*</v>
      </c>
      <c r="D364" s="110" t="str">
        <f>IF(SP_SUL!S367="","*",SP_SUL!S367)</f>
        <v>-</v>
      </c>
      <c r="E364" s="110" t="str">
        <f>IF(SP_SUL!T367="","*",SP_SUL!T367)</f>
        <v>-</v>
      </c>
      <c r="F364" s="110" t="str">
        <f>IF(SP_SUL!B367="","*",SP_SUL!B367)</f>
        <v>*</v>
      </c>
      <c r="G364" s="110" t="str">
        <f>IF(SP_SUL!D367="","*",SP_SUL!D367)</f>
        <v>*</v>
      </c>
      <c r="H364" s="110" t="str">
        <f>IF(SP_SUL!F367="","*",SP_SUL!F367)</f>
        <v>*</v>
      </c>
      <c r="I364" s="110" t="str">
        <f>IF(SP_SUL!H367="","*",SP_SUL!H367)</f>
        <v>*</v>
      </c>
      <c r="J364" s="110" t="str">
        <f>IF(SP_SUL!I367="","*",SP_SUL!I367)</f>
        <v>*</v>
      </c>
      <c r="K364" s="110" t="str">
        <f>IF(SP_SUL!M367="","*",SP_SUL!M367)</f>
        <v>-</v>
      </c>
      <c r="L364" s="339" t="str">
        <f>IF(SP_SUL!N367="","*",SP_SUL!N367)</f>
        <v>-</v>
      </c>
      <c r="M364" s="111" t="str">
        <f>IF(SP_SUL!J367="","*",SP_SUL!J367)</f>
        <v>*</v>
      </c>
      <c r="N364" s="270" t="str">
        <f>IF(SP_SUL!K367="","*",SP_SUL!K367)</f>
        <v>*</v>
      </c>
      <c r="O364" s="270" t="str">
        <f>IF(SP_SUL!L367="","*",SP_SUL!L367)</f>
        <v>-</v>
      </c>
      <c r="P364" s="111"/>
      <c r="Q364" s="128" t="str">
        <f>IF(SP_SUL!O367="","*",SP_SUL!O367)</f>
        <v>*</v>
      </c>
      <c r="R364" s="128" t="str">
        <f>IF(SP_SUL!P367="","*",SP_SUL!P367)</f>
        <v>*</v>
      </c>
      <c r="S364" s="110" t="str">
        <f>IF(SP_SUL!Q367="","*",CONCATENATE(SP_SUL!Q367," ",SP_SUL!R367))</f>
        <v>*</v>
      </c>
      <c r="T364" s="110" t="str">
        <f>IF(SP_SUL!V367="","*",SP_SUL!V367)</f>
        <v>*</v>
      </c>
      <c r="U364" s="110" t="str">
        <f>IF(SP_SUL!W367="","*",SP_SUL!W367)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IF(SP_SUL!Y368="","*",SP_SUL!Y368)</f>
        <v>*</v>
      </c>
      <c r="B365" s="109" t="str">
        <f>IF(SP_SUL!X368="","*",SP_SUL!X368)</f>
        <v>*</v>
      </c>
      <c r="C365" s="109" t="str">
        <f>IF(SP_SUL!Z368="","*",SP_SUL!Z368)</f>
        <v>*</v>
      </c>
      <c r="D365" s="110" t="str">
        <f>IF(SP_SUL!S368="","*",SP_SUL!S368)</f>
        <v>-</v>
      </c>
      <c r="E365" s="110" t="str">
        <f>IF(SP_SUL!T368="","*",SP_SUL!T368)</f>
        <v>-</v>
      </c>
      <c r="F365" s="110" t="str">
        <f>IF(SP_SUL!B368="","*",SP_SUL!B368)</f>
        <v>*</v>
      </c>
      <c r="G365" s="110" t="str">
        <f>IF(SP_SUL!D368="","*",SP_SUL!D368)</f>
        <v>*</v>
      </c>
      <c r="H365" s="110" t="str">
        <f>IF(SP_SUL!F368="","*",SP_SUL!F368)</f>
        <v>*</v>
      </c>
      <c r="I365" s="110" t="str">
        <f>IF(SP_SUL!H368="","*",SP_SUL!H368)</f>
        <v>*</v>
      </c>
      <c r="J365" s="110" t="str">
        <f>IF(SP_SUL!I368="","*",SP_SUL!I368)</f>
        <v>*</v>
      </c>
      <c r="K365" s="110" t="str">
        <f>IF(SP_SUL!M368="","*",SP_SUL!M368)</f>
        <v>-</v>
      </c>
      <c r="L365" s="339" t="str">
        <f>IF(SP_SUL!N368="","*",SP_SUL!N368)</f>
        <v>-</v>
      </c>
      <c r="M365" s="111" t="str">
        <f>IF(SP_SUL!J368="","*",SP_SUL!J368)</f>
        <v>*</v>
      </c>
      <c r="N365" s="270" t="str">
        <f>IF(SP_SUL!K368="","*",SP_SUL!K368)</f>
        <v>*</v>
      </c>
      <c r="O365" s="270" t="str">
        <f>IF(SP_SUL!L368="","*",SP_SUL!L368)</f>
        <v>-</v>
      </c>
      <c r="P365" s="111"/>
      <c r="Q365" s="128" t="str">
        <f>IF(SP_SUL!O368="","*",SP_SUL!O368)</f>
        <v>*</v>
      </c>
      <c r="R365" s="128" t="str">
        <f>IF(SP_SUL!P368="","*",SP_SUL!P368)</f>
        <v>*</v>
      </c>
      <c r="S365" s="110" t="str">
        <f>IF(SP_SUL!Q368="","*",CONCATENATE(SP_SUL!Q368," ",SP_SUL!R368))</f>
        <v>*</v>
      </c>
      <c r="T365" s="110" t="str">
        <f>IF(SP_SUL!V368="","*",SP_SUL!V368)</f>
        <v>*</v>
      </c>
      <c r="U365" s="110" t="str">
        <f>IF(SP_SUL!W368="","*",SP_SUL!W368)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IF(SP_SUL!Y369="","*",SP_SUL!Y369)</f>
        <v>*</v>
      </c>
      <c r="B366" s="109" t="str">
        <f>IF(SP_SUL!X369="","*",SP_SUL!X369)</f>
        <v>*</v>
      </c>
      <c r="C366" s="109" t="str">
        <f>IF(SP_SUL!Z369="","*",SP_SUL!Z369)</f>
        <v>*</v>
      </c>
      <c r="D366" s="110" t="str">
        <f>IF(SP_SUL!S369="","*",SP_SUL!S369)</f>
        <v>-</v>
      </c>
      <c r="E366" s="110" t="str">
        <f>IF(SP_SUL!T369="","*",SP_SUL!T369)</f>
        <v>-</v>
      </c>
      <c r="F366" s="110" t="str">
        <f>IF(SP_SUL!B369="","*",SP_SUL!B369)</f>
        <v>*</v>
      </c>
      <c r="G366" s="110" t="str">
        <f>IF(SP_SUL!D369="","*",SP_SUL!D369)</f>
        <v>*</v>
      </c>
      <c r="H366" s="110" t="str">
        <f>IF(SP_SUL!F369="","*",SP_SUL!F369)</f>
        <v>*</v>
      </c>
      <c r="I366" s="110" t="str">
        <f>IF(SP_SUL!H369="","*",SP_SUL!H369)</f>
        <v>*</v>
      </c>
      <c r="J366" s="110" t="str">
        <f>IF(SP_SUL!I369="","*",SP_SUL!I369)</f>
        <v>*</v>
      </c>
      <c r="K366" s="110" t="str">
        <f>IF(SP_SUL!M369="","*",SP_SUL!M369)</f>
        <v>-</v>
      </c>
      <c r="L366" s="339" t="str">
        <f>IF(SP_SUL!N369="","*",SP_SUL!N369)</f>
        <v>-</v>
      </c>
      <c r="M366" s="111" t="str">
        <f>IF(SP_SUL!J369="","*",SP_SUL!J369)</f>
        <v>*</v>
      </c>
      <c r="N366" s="270" t="str">
        <f>IF(SP_SUL!K369="","*",SP_SUL!K369)</f>
        <v>*</v>
      </c>
      <c r="O366" s="270" t="str">
        <f>IF(SP_SUL!L369="","*",SP_SUL!L369)</f>
        <v>-</v>
      </c>
      <c r="P366" s="111"/>
      <c r="Q366" s="128" t="str">
        <f>IF(SP_SUL!O369="","*",SP_SUL!O369)</f>
        <v>*</v>
      </c>
      <c r="R366" s="128" t="str">
        <f>IF(SP_SUL!P369="","*",SP_SUL!P369)</f>
        <v>*</v>
      </c>
      <c r="S366" s="110" t="str">
        <f>IF(SP_SUL!Q369="","*",CONCATENATE(SP_SUL!Q369," ",SP_SUL!R369))</f>
        <v>*</v>
      </c>
      <c r="T366" s="110" t="str">
        <f>IF(SP_SUL!V369="","*",SP_SUL!V369)</f>
        <v>*</v>
      </c>
      <c r="U366" s="110" t="str">
        <f>IF(SP_SUL!W369="","*",SP_SUL!W369)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IF(SP_SUL!Y370="","*",SP_SUL!Y370)</f>
        <v>*</v>
      </c>
      <c r="B367" s="109" t="str">
        <f>IF(SP_SUL!X370="","*",SP_SUL!X370)</f>
        <v>*</v>
      </c>
      <c r="C367" s="109" t="str">
        <f>IF(SP_SUL!Z370="","*",SP_SUL!Z370)</f>
        <v>*</v>
      </c>
      <c r="D367" s="110" t="str">
        <f>IF(SP_SUL!S370="","*",SP_SUL!S370)</f>
        <v>-</v>
      </c>
      <c r="E367" s="110" t="str">
        <f>IF(SP_SUL!T370="","*",SP_SUL!T370)</f>
        <v>-</v>
      </c>
      <c r="F367" s="110" t="str">
        <f>IF(SP_SUL!B370="","*",SP_SUL!B370)</f>
        <v>*</v>
      </c>
      <c r="G367" s="110" t="str">
        <f>IF(SP_SUL!D370="","*",SP_SUL!D370)</f>
        <v>*</v>
      </c>
      <c r="H367" s="110" t="str">
        <f>IF(SP_SUL!F370="","*",SP_SUL!F370)</f>
        <v>*</v>
      </c>
      <c r="I367" s="110" t="str">
        <f>IF(SP_SUL!H370="","*",SP_SUL!H370)</f>
        <v>*</v>
      </c>
      <c r="J367" s="110" t="str">
        <f>IF(SP_SUL!I370="","*",SP_SUL!I370)</f>
        <v>*</v>
      </c>
      <c r="K367" s="110" t="str">
        <f>IF(SP_SUL!M370="","*",SP_SUL!M370)</f>
        <v>-</v>
      </c>
      <c r="L367" s="339" t="str">
        <f>IF(SP_SUL!N370="","*",SP_SUL!N370)</f>
        <v>-</v>
      </c>
      <c r="M367" s="111" t="str">
        <f>IF(SP_SUL!J370="","*",SP_SUL!J370)</f>
        <v>*</v>
      </c>
      <c r="N367" s="270" t="str">
        <f>IF(SP_SUL!K370="","*",SP_SUL!K370)</f>
        <v>*</v>
      </c>
      <c r="O367" s="270" t="str">
        <f>IF(SP_SUL!L370="","*",SP_SUL!L370)</f>
        <v>-</v>
      </c>
      <c r="P367" s="111"/>
      <c r="Q367" s="128" t="str">
        <f>IF(SP_SUL!O370="","*",SP_SUL!O370)</f>
        <v>*</v>
      </c>
      <c r="R367" s="128" t="str">
        <f>IF(SP_SUL!P370="","*",SP_SUL!P370)</f>
        <v>*</v>
      </c>
      <c r="S367" s="110" t="str">
        <f>IF(SP_SUL!Q370="","*",CONCATENATE(SP_SUL!Q370," ",SP_SUL!R370))</f>
        <v>*</v>
      </c>
      <c r="T367" s="110" t="str">
        <f>IF(SP_SUL!V370="","*",SP_SUL!V370)</f>
        <v>*</v>
      </c>
      <c r="U367" s="110" t="str">
        <f>IF(SP_SUL!W370="","*",SP_SUL!W370)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IF(SP_SUL!Y371="","*",SP_SUL!Y371)</f>
        <v>*</v>
      </c>
      <c r="B368" s="109" t="str">
        <f>IF(SP_SUL!X371="","*",SP_SUL!X371)</f>
        <v>*</v>
      </c>
      <c r="C368" s="109" t="str">
        <f>IF(SP_SUL!Z371="","*",SP_SUL!Z371)</f>
        <v>*</v>
      </c>
      <c r="D368" s="110" t="str">
        <f>IF(SP_SUL!S371="","*",SP_SUL!S371)</f>
        <v>-</v>
      </c>
      <c r="E368" s="110" t="str">
        <f>IF(SP_SUL!T371="","*",SP_SUL!T371)</f>
        <v>-</v>
      </c>
      <c r="F368" s="110" t="str">
        <f>IF(SP_SUL!B371="","*",SP_SUL!B371)</f>
        <v>*</v>
      </c>
      <c r="G368" s="110" t="str">
        <f>IF(SP_SUL!D371="","*",SP_SUL!D371)</f>
        <v>*</v>
      </c>
      <c r="H368" s="110" t="str">
        <f>IF(SP_SUL!F371="","*",SP_SUL!F371)</f>
        <v>*</v>
      </c>
      <c r="I368" s="110" t="str">
        <f>IF(SP_SUL!H371="","*",SP_SUL!H371)</f>
        <v>*</v>
      </c>
      <c r="J368" s="110" t="str">
        <f>IF(SP_SUL!I371="","*",SP_SUL!I371)</f>
        <v>*</v>
      </c>
      <c r="K368" s="110" t="str">
        <f>IF(SP_SUL!M371="","*",SP_SUL!M371)</f>
        <v>-</v>
      </c>
      <c r="L368" s="339" t="str">
        <f>IF(SP_SUL!N371="","*",SP_SUL!N371)</f>
        <v>-</v>
      </c>
      <c r="M368" s="111" t="str">
        <f>IF(SP_SUL!J371="","*",SP_SUL!J371)</f>
        <v>*</v>
      </c>
      <c r="N368" s="270" t="str">
        <f>IF(SP_SUL!K371="","*",SP_SUL!K371)</f>
        <v>*</v>
      </c>
      <c r="O368" s="270" t="str">
        <f>IF(SP_SUL!L371="","*",SP_SUL!L371)</f>
        <v>-</v>
      </c>
      <c r="P368" s="111"/>
      <c r="Q368" s="128" t="str">
        <f>IF(SP_SUL!O371="","*",SP_SUL!O371)</f>
        <v>*</v>
      </c>
      <c r="R368" s="128" t="str">
        <f>IF(SP_SUL!P371="","*",SP_SUL!P371)</f>
        <v>*</v>
      </c>
      <c r="S368" s="110" t="str">
        <f>IF(SP_SUL!Q371="","*",CONCATENATE(SP_SUL!Q371," ",SP_SUL!R371))</f>
        <v>*</v>
      </c>
      <c r="T368" s="110" t="str">
        <f>IF(SP_SUL!V371="","*",SP_SUL!V371)</f>
        <v>*</v>
      </c>
      <c r="U368" s="110" t="str">
        <f>IF(SP_SUL!W371="","*",SP_SUL!W371)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IF(SP_SUL!Y372="","*",SP_SUL!Y372)</f>
        <v>*</v>
      </c>
      <c r="B369" s="109" t="str">
        <f>IF(SP_SUL!X372="","*",SP_SUL!X372)</f>
        <v>*</v>
      </c>
      <c r="C369" s="109" t="str">
        <f>IF(SP_SUL!Z372="","*",SP_SUL!Z372)</f>
        <v>*</v>
      </c>
      <c r="D369" s="110" t="str">
        <f>IF(SP_SUL!S372="","*",SP_SUL!S372)</f>
        <v>-</v>
      </c>
      <c r="E369" s="110" t="str">
        <f>IF(SP_SUL!T372="","*",SP_SUL!T372)</f>
        <v>-</v>
      </c>
      <c r="F369" s="110" t="str">
        <f>IF(SP_SUL!B372="","*",SP_SUL!B372)</f>
        <v>*</v>
      </c>
      <c r="G369" s="110" t="str">
        <f>IF(SP_SUL!D372="","*",SP_SUL!D372)</f>
        <v>*</v>
      </c>
      <c r="H369" s="110" t="str">
        <f>IF(SP_SUL!F372="","*",SP_SUL!F372)</f>
        <v>*</v>
      </c>
      <c r="I369" s="110" t="str">
        <f>IF(SP_SUL!H372="","*",SP_SUL!H372)</f>
        <v>*</v>
      </c>
      <c r="J369" s="110" t="str">
        <f>IF(SP_SUL!I372="","*",SP_SUL!I372)</f>
        <v>*</v>
      </c>
      <c r="K369" s="110" t="str">
        <f>IF(SP_SUL!M372="","*",SP_SUL!M372)</f>
        <v>-</v>
      </c>
      <c r="L369" s="339" t="str">
        <f>IF(SP_SUL!N372="","*",SP_SUL!N372)</f>
        <v>-</v>
      </c>
      <c r="M369" s="111" t="str">
        <f>IF(SP_SUL!J372="","*",SP_SUL!J372)</f>
        <v>*</v>
      </c>
      <c r="N369" s="270" t="str">
        <f>IF(SP_SUL!K372="","*",SP_SUL!K372)</f>
        <v>*</v>
      </c>
      <c r="O369" s="270" t="str">
        <f>IF(SP_SUL!L372="","*",SP_SUL!L372)</f>
        <v>-</v>
      </c>
      <c r="P369" s="111"/>
      <c r="Q369" s="128" t="str">
        <f>IF(SP_SUL!O372="","*",SP_SUL!O372)</f>
        <v>*</v>
      </c>
      <c r="R369" s="128" t="str">
        <f>IF(SP_SUL!P372="","*",SP_SUL!P372)</f>
        <v>*</v>
      </c>
      <c r="S369" s="110" t="str">
        <f>IF(SP_SUL!Q372="","*",CONCATENATE(SP_SUL!Q372," ",SP_SUL!R372))</f>
        <v>*</v>
      </c>
      <c r="T369" s="110" t="str">
        <f>IF(SP_SUL!V372="","*",SP_SUL!V372)</f>
        <v>*</v>
      </c>
      <c r="U369" s="110" t="str">
        <f>IF(SP_SUL!W372="","*",SP_SUL!W372)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IF(SP_SUL!Y373="","*",SP_SUL!Y373)</f>
        <v>*</v>
      </c>
      <c r="B370" s="109" t="str">
        <f>IF(SP_SUL!X373="","*",SP_SUL!X373)</f>
        <v>*</v>
      </c>
      <c r="C370" s="109" t="str">
        <f>IF(SP_SUL!Z373="","*",SP_SUL!Z373)</f>
        <v>*</v>
      </c>
      <c r="D370" s="110" t="str">
        <f>IF(SP_SUL!S373="","*",SP_SUL!S373)</f>
        <v>-</v>
      </c>
      <c r="E370" s="110" t="str">
        <f>IF(SP_SUL!T373="","*",SP_SUL!T373)</f>
        <v>-</v>
      </c>
      <c r="F370" s="110" t="str">
        <f>IF(SP_SUL!B373="","*",SP_SUL!B373)</f>
        <v>*</v>
      </c>
      <c r="G370" s="110" t="str">
        <f>IF(SP_SUL!D373="","*",SP_SUL!D373)</f>
        <v>*</v>
      </c>
      <c r="H370" s="110" t="str">
        <f>IF(SP_SUL!F373="","*",SP_SUL!F373)</f>
        <v>*</v>
      </c>
      <c r="I370" s="110" t="str">
        <f>IF(SP_SUL!H373="","*",SP_SUL!H373)</f>
        <v>*</v>
      </c>
      <c r="J370" s="110" t="str">
        <f>IF(SP_SUL!I373="","*",SP_SUL!I373)</f>
        <v>*</v>
      </c>
      <c r="K370" s="110" t="str">
        <f>IF(SP_SUL!M373="","*",SP_SUL!M373)</f>
        <v>-</v>
      </c>
      <c r="L370" s="339" t="str">
        <f>IF(SP_SUL!N373="","*",SP_SUL!N373)</f>
        <v>-</v>
      </c>
      <c r="M370" s="111" t="str">
        <f>IF(SP_SUL!J373="","*",SP_SUL!J373)</f>
        <v>*</v>
      </c>
      <c r="N370" s="270" t="str">
        <f>IF(SP_SUL!K373="","*",SP_SUL!K373)</f>
        <v>*</v>
      </c>
      <c r="O370" s="270" t="str">
        <f>IF(SP_SUL!L373="","*",SP_SUL!L373)</f>
        <v>-</v>
      </c>
      <c r="P370" s="111"/>
      <c r="Q370" s="128" t="str">
        <f>IF(SP_SUL!O373="","*",SP_SUL!O373)</f>
        <v>*</v>
      </c>
      <c r="R370" s="128" t="str">
        <f>IF(SP_SUL!P373="","*",SP_SUL!P373)</f>
        <v>*</v>
      </c>
      <c r="S370" s="110" t="str">
        <f>IF(SP_SUL!Q373="","*",CONCATENATE(SP_SUL!Q373," ",SP_SUL!R373))</f>
        <v>*</v>
      </c>
      <c r="T370" s="110" t="str">
        <f>IF(SP_SUL!V373="","*",SP_SUL!V373)</f>
        <v>*</v>
      </c>
      <c r="U370" s="110" t="str">
        <f>IF(SP_SUL!W373="","*",SP_SUL!W373)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IF(SP_SUL!Y374="","*",SP_SUL!Y374)</f>
        <v>*</v>
      </c>
      <c r="B371" s="109" t="str">
        <f>IF(SP_SUL!X374="","*",SP_SUL!X374)</f>
        <v>*</v>
      </c>
      <c r="C371" s="109" t="str">
        <f>IF(SP_SUL!Z374="","*",SP_SUL!Z374)</f>
        <v>*</v>
      </c>
      <c r="D371" s="110" t="str">
        <f>IF(SP_SUL!S374="","*",SP_SUL!S374)</f>
        <v>-</v>
      </c>
      <c r="E371" s="110" t="str">
        <f>IF(SP_SUL!T374="","*",SP_SUL!T374)</f>
        <v>-</v>
      </c>
      <c r="F371" s="110" t="str">
        <f>IF(SP_SUL!B374="","*",SP_SUL!B374)</f>
        <v>*</v>
      </c>
      <c r="G371" s="110" t="str">
        <f>IF(SP_SUL!D374="","*",SP_SUL!D374)</f>
        <v>*</v>
      </c>
      <c r="H371" s="110" t="str">
        <f>IF(SP_SUL!F374="","*",SP_SUL!F374)</f>
        <v>*</v>
      </c>
      <c r="I371" s="110" t="str">
        <f>IF(SP_SUL!H374="","*",SP_SUL!H374)</f>
        <v>*</v>
      </c>
      <c r="J371" s="110" t="str">
        <f>IF(SP_SUL!I374="","*",SP_SUL!I374)</f>
        <v>*</v>
      </c>
      <c r="K371" s="110" t="str">
        <f>IF(SP_SUL!M374="","*",SP_SUL!M374)</f>
        <v>-</v>
      </c>
      <c r="L371" s="339" t="str">
        <f>IF(SP_SUL!N374="","*",SP_SUL!N374)</f>
        <v>-</v>
      </c>
      <c r="M371" s="111" t="str">
        <f>IF(SP_SUL!J374="","*",SP_SUL!J374)</f>
        <v>*</v>
      </c>
      <c r="N371" s="270" t="str">
        <f>IF(SP_SUL!K374="","*",SP_SUL!K374)</f>
        <v>*</v>
      </c>
      <c r="O371" s="270" t="str">
        <f>IF(SP_SUL!L374="","*",SP_SUL!L374)</f>
        <v>-</v>
      </c>
      <c r="P371" s="111"/>
      <c r="Q371" s="128" t="str">
        <f>IF(SP_SUL!O374="","*",SP_SUL!O374)</f>
        <v>*</v>
      </c>
      <c r="R371" s="128" t="str">
        <f>IF(SP_SUL!P374="","*",SP_SUL!P374)</f>
        <v>*</v>
      </c>
      <c r="S371" s="110" t="str">
        <f>IF(SP_SUL!Q374="","*",CONCATENATE(SP_SUL!Q374," ",SP_SUL!R374))</f>
        <v>*</v>
      </c>
      <c r="T371" s="110" t="str">
        <f>IF(SP_SUL!V374="","*",SP_SUL!V374)</f>
        <v>*</v>
      </c>
      <c r="U371" s="110" t="str">
        <f>IF(SP_SUL!W374="","*",SP_SUL!W374)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IF(SP_SUL!Y375="","*",SP_SUL!Y375)</f>
        <v>*</v>
      </c>
      <c r="B372" s="109" t="str">
        <f>IF(SP_SUL!X375="","*",SP_SUL!X375)</f>
        <v>*</v>
      </c>
      <c r="C372" s="109" t="str">
        <f>IF(SP_SUL!Z375="","*",SP_SUL!Z375)</f>
        <v>*</v>
      </c>
      <c r="D372" s="110" t="str">
        <f>IF(SP_SUL!S375="","*",SP_SUL!S375)</f>
        <v>-</v>
      </c>
      <c r="E372" s="110" t="str">
        <f>IF(SP_SUL!T375="","*",SP_SUL!T375)</f>
        <v>-</v>
      </c>
      <c r="F372" s="110" t="str">
        <f>IF(SP_SUL!B375="","*",SP_SUL!B375)</f>
        <v>*</v>
      </c>
      <c r="G372" s="110" t="str">
        <f>IF(SP_SUL!D375="","*",SP_SUL!D375)</f>
        <v>*</v>
      </c>
      <c r="H372" s="110" t="str">
        <f>IF(SP_SUL!F375="","*",SP_SUL!F375)</f>
        <v>*</v>
      </c>
      <c r="I372" s="110" t="str">
        <f>IF(SP_SUL!H375="","*",SP_SUL!H375)</f>
        <v>*</v>
      </c>
      <c r="J372" s="110" t="str">
        <f>IF(SP_SUL!I375="","*",SP_SUL!I375)</f>
        <v>*</v>
      </c>
      <c r="K372" s="110" t="str">
        <f>IF(SP_SUL!M375="","*",SP_SUL!M375)</f>
        <v>-</v>
      </c>
      <c r="L372" s="339" t="str">
        <f>IF(SP_SUL!N375="","*",SP_SUL!N375)</f>
        <v>-</v>
      </c>
      <c r="M372" s="111" t="str">
        <f>IF(SP_SUL!J375="","*",SP_SUL!J375)</f>
        <v>*</v>
      </c>
      <c r="N372" s="270" t="str">
        <f>IF(SP_SUL!K375="","*",SP_SUL!K375)</f>
        <v>*</v>
      </c>
      <c r="O372" s="270" t="str">
        <f>IF(SP_SUL!L375="","*",SP_SUL!L375)</f>
        <v>-</v>
      </c>
      <c r="P372" s="111"/>
      <c r="Q372" s="128" t="str">
        <f>IF(SP_SUL!O375="","*",SP_SUL!O375)</f>
        <v>*</v>
      </c>
      <c r="R372" s="128" t="str">
        <f>IF(SP_SUL!P375="","*",SP_SUL!P375)</f>
        <v>*</v>
      </c>
      <c r="S372" s="110" t="str">
        <f>IF(SP_SUL!Q375="","*",CONCATENATE(SP_SUL!Q375," ",SP_SUL!R375))</f>
        <v>*</v>
      </c>
      <c r="T372" s="110" t="str">
        <f>IF(SP_SUL!V375="","*",SP_SUL!V375)</f>
        <v>*</v>
      </c>
      <c r="U372" s="110" t="str">
        <f>IF(SP_SUL!W375="","*",SP_SUL!W375)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IF(SP_SUL!Y376="","*",SP_SUL!Y376)</f>
        <v>*</v>
      </c>
      <c r="B373" s="109" t="str">
        <f>IF(SP_SUL!X376="","*",SP_SUL!X376)</f>
        <v>*</v>
      </c>
      <c r="C373" s="109" t="str">
        <f>IF(SP_SUL!Z376="","*",SP_SUL!Z376)</f>
        <v>*</v>
      </c>
      <c r="D373" s="110" t="str">
        <f>IF(SP_SUL!S376="","*",SP_SUL!S376)</f>
        <v>-</v>
      </c>
      <c r="E373" s="110" t="str">
        <f>IF(SP_SUL!T376="","*",SP_SUL!T376)</f>
        <v>-</v>
      </c>
      <c r="F373" s="110" t="str">
        <f>IF(SP_SUL!B376="","*",SP_SUL!B376)</f>
        <v>*</v>
      </c>
      <c r="G373" s="110" t="str">
        <f>IF(SP_SUL!D376="","*",SP_SUL!D376)</f>
        <v>*</v>
      </c>
      <c r="H373" s="110" t="str">
        <f>IF(SP_SUL!F376="","*",SP_SUL!F376)</f>
        <v>*</v>
      </c>
      <c r="I373" s="110" t="str">
        <f>IF(SP_SUL!H376="","*",SP_SUL!H376)</f>
        <v>*</v>
      </c>
      <c r="J373" s="110" t="str">
        <f>IF(SP_SUL!I376="","*",SP_SUL!I376)</f>
        <v>*</v>
      </c>
      <c r="K373" s="110" t="str">
        <f>IF(SP_SUL!M376="","*",SP_SUL!M376)</f>
        <v>-</v>
      </c>
      <c r="L373" s="339" t="str">
        <f>IF(SP_SUL!N376="","*",SP_SUL!N376)</f>
        <v>-</v>
      </c>
      <c r="M373" s="111" t="str">
        <f>IF(SP_SUL!J376="","*",SP_SUL!J376)</f>
        <v>*</v>
      </c>
      <c r="N373" s="270" t="str">
        <f>IF(SP_SUL!K376="","*",SP_SUL!K376)</f>
        <v>*</v>
      </c>
      <c r="O373" s="270" t="str">
        <f>IF(SP_SUL!L376="","*",SP_SUL!L376)</f>
        <v>-</v>
      </c>
      <c r="P373" s="111"/>
      <c r="Q373" s="128" t="str">
        <f>IF(SP_SUL!O376="","*",SP_SUL!O376)</f>
        <v>*</v>
      </c>
      <c r="R373" s="128" t="str">
        <f>IF(SP_SUL!P376="","*",SP_SUL!P376)</f>
        <v>*</v>
      </c>
      <c r="S373" s="110" t="str">
        <f>IF(SP_SUL!Q376="","*",CONCATENATE(SP_SUL!Q376," ",SP_SUL!R376))</f>
        <v>*</v>
      </c>
      <c r="T373" s="110" t="str">
        <f>IF(SP_SUL!V376="","*",SP_SUL!V376)</f>
        <v>*</v>
      </c>
      <c r="U373" s="110" t="str">
        <f>IF(SP_SUL!W376="","*",SP_SUL!W376)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IF(SP_SUL!Y377="","*",SP_SUL!Y377)</f>
        <v>*</v>
      </c>
      <c r="B374" s="109" t="str">
        <f>IF(SP_SUL!X377="","*",SP_SUL!X377)</f>
        <v>*</v>
      </c>
      <c r="C374" s="109" t="str">
        <f>IF(SP_SUL!Z377="","*",SP_SUL!Z377)</f>
        <v>*</v>
      </c>
      <c r="D374" s="110" t="str">
        <f>IF(SP_SUL!S377="","*",SP_SUL!S377)</f>
        <v>-</v>
      </c>
      <c r="E374" s="110" t="str">
        <f>IF(SP_SUL!T377="","*",SP_SUL!T377)</f>
        <v>-</v>
      </c>
      <c r="F374" s="110" t="str">
        <f>IF(SP_SUL!B377="","*",SP_SUL!B377)</f>
        <v>*</v>
      </c>
      <c r="G374" s="110" t="str">
        <f>IF(SP_SUL!D377="","*",SP_SUL!D377)</f>
        <v>*</v>
      </c>
      <c r="H374" s="110" t="str">
        <f>IF(SP_SUL!F377="","*",SP_SUL!F377)</f>
        <v>*</v>
      </c>
      <c r="I374" s="110" t="str">
        <f>IF(SP_SUL!H377="","*",SP_SUL!H377)</f>
        <v>*</v>
      </c>
      <c r="J374" s="110" t="str">
        <f>IF(SP_SUL!I377="","*",SP_SUL!I377)</f>
        <v>*</v>
      </c>
      <c r="K374" s="110" t="str">
        <f>IF(SP_SUL!M377="","*",SP_SUL!M377)</f>
        <v>-</v>
      </c>
      <c r="L374" s="339" t="str">
        <f>IF(SP_SUL!N377="","*",SP_SUL!N377)</f>
        <v>-</v>
      </c>
      <c r="M374" s="111" t="str">
        <f>IF(SP_SUL!J377="","*",SP_SUL!J377)</f>
        <v>*</v>
      </c>
      <c r="N374" s="270" t="str">
        <f>IF(SP_SUL!K377="","*",SP_SUL!K377)</f>
        <v>*</v>
      </c>
      <c r="O374" s="270" t="str">
        <f>IF(SP_SUL!L377="","*",SP_SUL!L377)</f>
        <v>-</v>
      </c>
      <c r="P374" s="111"/>
      <c r="Q374" s="128" t="str">
        <f>IF(SP_SUL!O377="","*",SP_SUL!O377)</f>
        <v>*</v>
      </c>
      <c r="R374" s="128" t="str">
        <f>IF(SP_SUL!P377="","*",SP_SUL!P377)</f>
        <v>*</v>
      </c>
      <c r="S374" s="110" t="str">
        <f>IF(SP_SUL!Q377="","*",CONCATENATE(SP_SUL!Q377," ",SP_SUL!R377))</f>
        <v>*</v>
      </c>
      <c r="T374" s="110" t="str">
        <f>IF(SP_SUL!V377="","*",SP_SUL!V377)</f>
        <v>*</v>
      </c>
      <c r="U374" s="110" t="str">
        <f>IF(SP_SUL!W377="","*",SP_SUL!W377)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IF(SP_SUL!Y378="","*",SP_SUL!Y378)</f>
        <v>*</v>
      </c>
      <c r="B375" s="109" t="str">
        <f>IF(SP_SUL!X378="","*",SP_SUL!X378)</f>
        <v>*</v>
      </c>
      <c r="C375" s="109" t="str">
        <f>IF(SP_SUL!Z378="","*",SP_SUL!Z378)</f>
        <v>*</v>
      </c>
      <c r="D375" s="110" t="str">
        <f>IF(SP_SUL!S378="","*",SP_SUL!S378)</f>
        <v>-</v>
      </c>
      <c r="E375" s="110" t="str">
        <f>IF(SP_SUL!T378="","*",SP_SUL!T378)</f>
        <v>-</v>
      </c>
      <c r="F375" s="110" t="str">
        <f>IF(SP_SUL!B378="","*",SP_SUL!B378)</f>
        <v>*</v>
      </c>
      <c r="G375" s="110" t="str">
        <f>IF(SP_SUL!D378="","*",SP_SUL!D378)</f>
        <v>*</v>
      </c>
      <c r="H375" s="110" t="str">
        <f>IF(SP_SUL!F378="","*",SP_SUL!F378)</f>
        <v>*</v>
      </c>
      <c r="I375" s="110" t="str">
        <f>IF(SP_SUL!H378="","*",SP_SUL!H378)</f>
        <v>*</v>
      </c>
      <c r="J375" s="110" t="str">
        <f>IF(SP_SUL!I378="","*",SP_SUL!I378)</f>
        <v>*</v>
      </c>
      <c r="K375" s="110" t="str">
        <f>IF(SP_SUL!M378="","*",SP_SUL!M378)</f>
        <v>-</v>
      </c>
      <c r="L375" s="339" t="str">
        <f>IF(SP_SUL!N378="","*",SP_SUL!N378)</f>
        <v>-</v>
      </c>
      <c r="M375" s="111" t="str">
        <f>IF(SP_SUL!J378="","*",SP_SUL!J378)</f>
        <v>*</v>
      </c>
      <c r="N375" s="270" t="str">
        <f>IF(SP_SUL!K378="","*",SP_SUL!K378)</f>
        <v>*</v>
      </c>
      <c r="O375" s="270" t="str">
        <f>IF(SP_SUL!L378="","*",SP_SUL!L378)</f>
        <v>-</v>
      </c>
      <c r="P375" s="111"/>
      <c r="Q375" s="128" t="str">
        <f>IF(SP_SUL!O378="","*",SP_SUL!O378)</f>
        <v>*</v>
      </c>
      <c r="R375" s="128" t="str">
        <f>IF(SP_SUL!P378="","*",SP_SUL!P378)</f>
        <v>*</v>
      </c>
      <c r="S375" s="110" t="str">
        <f>IF(SP_SUL!Q378="","*",CONCATENATE(SP_SUL!Q378," ",SP_SUL!R378))</f>
        <v>*</v>
      </c>
      <c r="T375" s="110" t="str">
        <f>IF(SP_SUL!V378="","*",SP_SUL!V378)</f>
        <v>*</v>
      </c>
      <c r="U375" s="110" t="str">
        <f>IF(SP_SUL!W378="","*",SP_SUL!W378)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IF(SP_SUL!Y379="","*",SP_SUL!Y379)</f>
        <v>*</v>
      </c>
      <c r="B376" s="109" t="str">
        <f>IF(SP_SUL!X379="","*",SP_SUL!X379)</f>
        <v>*</v>
      </c>
      <c r="C376" s="109" t="str">
        <f>IF(SP_SUL!Z379="","*",SP_SUL!Z379)</f>
        <v>*</v>
      </c>
      <c r="D376" s="110" t="str">
        <f>IF(SP_SUL!S379="","*",SP_SUL!S379)</f>
        <v>-</v>
      </c>
      <c r="E376" s="110" t="str">
        <f>IF(SP_SUL!T379="","*",SP_SUL!T379)</f>
        <v>-</v>
      </c>
      <c r="F376" s="110" t="str">
        <f>IF(SP_SUL!B379="","*",SP_SUL!B379)</f>
        <v>*</v>
      </c>
      <c r="G376" s="110" t="str">
        <f>IF(SP_SUL!D379="","*",SP_SUL!D379)</f>
        <v>*</v>
      </c>
      <c r="H376" s="110" t="str">
        <f>IF(SP_SUL!F379="","*",SP_SUL!F379)</f>
        <v>*</v>
      </c>
      <c r="I376" s="110" t="str">
        <f>IF(SP_SUL!H379="","*",SP_SUL!H379)</f>
        <v>*</v>
      </c>
      <c r="J376" s="110" t="str">
        <f>IF(SP_SUL!I379="","*",SP_SUL!I379)</f>
        <v>*</v>
      </c>
      <c r="K376" s="110" t="str">
        <f>IF(SP_SUL!M379="","*",SP_SUL!M379)</f>
        <v>-</v>
      </c>
      <c r="L376" s="339" t="str">
        <f>IF(SP_SUL!N379="","*",SP_SUL!N379)</f>
        <v>-</v>
      </c>
      <c r="M376" s="111" t="str">
        <f>IF(SP_SUL!J379="","*",SP_SUL!J379)</f>
        <v>*</v>
      </c>
      <c r="N376" s="270" t="str">
        <f>IF(SP_SUL!K379="","*",SP_SUL!K379)</f>
        <v>*</v>
      </c>
      <c r="O376" s="270" t="str">
        <f>IF(SP_SUL!L379="","*",SP_SUL!L379)</f>
        <v>-</v>
      </c>
      <c r="P376" s="111"/>
      <c r="Q376" s="128" t="str">
        <f>IF(SP_SUL!O379="","*",SP_SUL!O379)</f>
        <v>*</v>
      </c>
      <c r="R376" s="128" t="str">
        <f>IF(SP_SUL!P379="","*",SP_SUL!P379)</f>
        <v>*</v>
      </c>
      <c r="S376" s="110" t="str">
        <f>IF(SP_SUL!Q379="","*",CONCATENATE(SP_SUL!Q379," ",SP_SUL!R379))</f>
        <v>*</v>
      </c>
      <c r="T376" s="110" t="str">
        <f>IF(SP_SUL!V379="","*",SP_SUL!V379)</f>
        <v>*</v>
      </c>
      <c r="U376" s="110" t="str">
        <f>IF(SP_SUL!W379="","*",SP_SUL!W379)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IF(SP_SUL!Y380="","*",SP_SUL!Y380)</f>
        <v>*</v>
      </c>
      <c r="B377" s="109" t="str">
        <f>IF(SP_SUL!X380="","*",SP_SUL!X380)</f>
        <v>*</v>
      </c>
      <c r="C377" s="109" t="str">
        <f>IF(SP_SUL!Z380="","*",SP_SUL!Z380)</f>
        <v>*</v>
      </c>
      <c r="D377" s="110" t="str">
        <f>IF(SP_SUL!S380="","*",SP_SUL!S380)</f>
        <v>-</v>
      </c>
      <c r="E377" s="110" t="str">
        <f>IF(SP_SUL!T380="","*",SP_SUL!T380)</f>
        <v>-</v>
      </c>
      <c r="F377" s="110" t="str">
        <f>IF(SP_SUL!B380="","*",SP_SUL!B380)</f>
        <v>*</v>
      </c>
      <c r="G377" s="110" t="str">
        <f>IF(SP_SUL!D380="","*",SP_SUL!D380)</f>
        <v>*</v>
      </c>
      <c r="H377" s="110" t="str">
        <f>IF(SP_SUL!F380="","*",SP_SUL!F380)</f>
        <v>*</v>
      </c>
      <c r="I377" s="110" t="str">
        <f>IF(SP_SUL!H380="","*",SP_SUL!H380)</f>
        <v>*</v>
      </c>
      <c r="J377" s="110" t="str">
        <f>IF(SP_SUL!I380="","*",SP_SUL!I380)</f>
        <v>*</v>
      </c>
      <c r="K377" s="110" t="str">
        <f>IF(SP_SUL!M380="","*",SP_SUL!M380)</f>
        <v>-</v>
      </c>
      <c r="L377" s="339" t="str">
        <f>IF(SP_SUL!N380="","*",SP_SUL!N380)</f>
        <v>-</v>
      </c>
      <c r="M377" s="111" t="str">
        <f>IF(SP_SUL!J380="","*",SP_SUL!J380)</f>
        <v>*</v>
      </c>
      <c r="N377" s="270" t="str">
        <f>IF(SP_SUL!K380="","*",SP_SUL!K380)</f>
        <v>*</v>
      </c>
      <c r="O377" s="270" t="str">
        <f>IF(SP_SUL!L380="","*",SP_SUL!L380)</f>
        <v>-</v>
      </c>
      <c r="P377" s="111"/>
      <c r="Q377" s="128" t="str">
        <f>IF(SP_SUL!O380="","*",SP_SUL!O380)</f>
        <v>*</v>
      </c>
      <c r="R377" s="128" t="str">
        <f>IF(SP_SUL!P380="","*",SP_SUL!P380)</f>
        <v>*</v>
      </c>
      <c r="S377" s="110" t="str">
        <f>IF(SP_SUL!Q380="","*",CONCATENATE(SP_SUL!Q380," ",SP_SUL!R380))</f>
        <v>*</v>
      </c>
      <c r="T377" s="110" t="str">
        <f>IF(SP_SUL!V380="","*",SP_SUL!V380)</f>
        <v>*</v>
      </c>
      <c r="U377" s="110" t="str">
        <f>IF(SP_SUL!W380="","*",SP_SUL!W380)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IF(SP_SUL!Y381="","*",SP_SUL!Y381)</f>
        <v>*</v>
      </c>
      <c r="B378" s="109" t="str">
        <f>IF(SP_SUL!X381="","*",SP_SUL!X381)</f>
        <v>*</v>
      </c>
      <c r="C378" s="109" t="str">
        <f>IF(SP_SUL!Z381="","*",SP_SUL!Z381)</f>
        <v>*</v>
      </c>
      <c r="D378" s="110" t="str">
        <f>IF(SP_SUL!S381="","*",SP_SUL!S381)</f>
        <v>-</v>
      </c>
      <c r="E378" s="110" t="str">
        <f>IF(SP_SUL!T381="","*",SP_SUL!T381)</f>
        <v>-</v>
      </c>
      <c r="F378" s="110" t="str">
        <f>IF(SP_SUL!B381="","*",SP_SUL!B381)</f>
        <v>*</v>
      </c>
      <c r="G378" s="110" t="str">
        <f>IF(SP_SUL!D381="","*",SP_SUL!D381)</f>
        <v>*</v>
      </c>
      <c r="H378" s="110" t="str">
        <f>IF(SP_SUL!F381="","*",SP_SUL!F381)</f>
        <v>*</v>
      </c>
      <c r="I378" s="110" t="str">
        <f>IF(SP_SUL!H381="","*",SP_SUL!H381)</f>
        <v>*</v>
      </c>
      <c r="J378" s="110" t="str">
        <f>IF(SP_SUL!I381="","*",SP_SUL!I381)</f>
        <v>*</v>
      </c>
      <c r="K378" s="110" t="str">
        <f>IF(SP_SUL!M381="","*",SP_SUL!M381)</f>
        <v>-</v>
      </c>
      <c r="L378" s="339" t="str">
        <f>IF(SP_SUL!N381="","*",SP_SUL!N381)</f>
        <v>-</v>
      </c>
      <c r="M378" s="111" t="str">
        <f>IF(SP_SUL!J381="","*",SP_SUL!J381)</f>
        <v>*</v>
      </c>
      <c r="N378" s="270" t="str">
        <f>IF(SP_SUL!K381="","*",SP_SUL!K381)</f>
        <v>*</v>
      </c>
      <c r="O378" s="270" t="str">
        <f>IF(SP_SUL!L381="","*",SP_SUL!L381)</f>
        <v>-</v>
      </c>
      <c r="P378" s="111"/>
      <c r="Q378" s="128" t="str">
        <f>IF(SP_SUL!O381="","*",SP_SUL!O381)</f>
        <v>*</v>
      </c>
      <c r="R378" s="128" t="str">
        <f>IF(SP_SUL!P381="","*",SP_SUL!P381)</f>
        <v>*</v>
      </c>
      <c r="S378" s="110" t="str">
        <f>IF(SP_SUL!Q381="","*",CONCATENATE(SP_SUL!Q381," ",SP_SUL!R381))</f>
        <v>*</v>
      </c>
      <c r="T378" s="110" t="str">
        <f>IF(SP_SUL!V381="","*",SP_SUL!V381)</f>
        <v>*</v>
      </c>
      <c r="U378" s="110" t="str">
        <f>IF(SP_SUL!W381="","*",SP_SUL!W381)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IF(SP_SUL!Y382="","*",SP_SUL!Y382)</f>
        <v>*</v>
      </c>
      <c r="B379" s="109" t="str">
        <f>IF(SP_SUL!X382="","*",SP_SUL!X382)</f>
        <v>*</v>
      </c>
      <c r="C379" s="109" t="str">
        <f>IF(SP_SUL!Z382="","*",SP_SUL!Z382)</f>
        <v>*</v>
      </c>
      <c r="D379" s="110" t="str">
        <f>IF(SP_SUL!S382="","*",SP_SUL!S382)</f>
        <v>-</v>
      </c>
      <c r="E379" s="110" t="str">
        <f>IF(SP_SUL!T382="","*",SP_SUL!T382)</f>
        <v>-</v>
      </c>
      <c r="F379" s="110" t="str">
        <f>IF(SP_SUL!B382="","*",SP_SUL!B382)</f>
        <v>*</v>
      </c>
      <c r="G379" s="110" t="str">
        <f>IF(SP_SUL!D382="","*",SP_SUL!D382)</f>
        <v>*</v>
      </c>
      <c r="H379" s="110" t="str">
        <f>IF(SP_SUL!F382="","*",SP_SUL!F382)</f>
        <v>*</v>
      </c>
      <c r="I379" s="110" t="str">
        <f>IF(SP_SUL!H382="","*",SP_SUL!H382)</f>
        <v>*</v>
      </c>
      <c r="J379" s="110" t="str">
        <f>IF(SP_SUL!I382="","*",SP_SUL!I382)</f>
        <v>*</v>
      </c>
      <c r="K379" s="110" t="str">
        <f>IF(SP_SUL!M382="","*",SP_SUL!M382)</f>
        <v>-</v>
      </c>
      <c r="L379" s="339" t="str">
        <f>IF(SP_SUL!N382="","*",SP_SUL!N382)</f>
        <v>-</v>
      </c>
      <c r="M379" s="111" t="str">
        <f>IF(SP_SUL!J382="","*",SP_SUL!J382)</f>
        <v>*</v>
      </c>
      <c r="N379" s="270" t="str">
        <f>IF(SP_SUL!K382="","*",SP_SUL!K382)</f>
        <v>*</v>
      </c>
      <c r="O379" s="270" t="str">
        <f>IF(SP_SUL!L382="","*",SP_SUL!L382)</f>
        <v>-</v>
      </c>
      <c r="P379" s="111"/>
      <c r="Q379" s="128" t="str">
        <f>IF(SP_SUL!O382="","*",SP_SUL!O382)</f>
        <v>*</v>
      </c>
      <c r="R379" s="128" t="str">
        <f>IF(SP_SUL!P382="","*",SP_SUL!P382)</f>
        <v>*</v>
      </c>
      <c r="S379" s="110" t="str">
        <f>IF(SP_SUL!Q382="","*",CONCATENATE(SP_SUL!Q382," ",SP_SUL!R382))</f>
        <v>*</v>
      </c>
      <c r="T379" s="110" t="str">
        <f>IF(SP_SUL!V382="","*",SP_SUL!V382)</f>
        <v>*</v>
      </c>
      <c r="U379" s="110" t="str">
        <f>IF(SP_SUL!W382="","*",SP_SUL!W382)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IF(SP_SUL!Y383="","*",SP_SUL!Y383)</f>
        <v>*</v>
      </c>
      <c r="B380" s="109" t="str">
        <f>IF(SP_SUL!X383="","*",SP_SUL!X383)</f>
        <v>*</v>
      </c>
      <c r="C380" s="109" t="str">
        <f>IF(SP_SUL!Z383="","*",SP_SUL!Z383)</f>
        <v>*</v>
      </c>
      <c r="D380" s="110" t="str">
        <f>IF(SP_SUL!S383="","*",SP_SUL!S383)</f>
        <v>-</v>
      </c>
      <c r="E380" s="110" t="str">
        <f>IF(SP_SUL!T383="","*",SP_SUL!T383)</f>
        <v>-</v>
      </c>
      <c r="F380" s="110" t="str">
        <f>IF(SP_SUL!B383="","*",SP_SUL!B383)</f>
        <v>*</v>
      </c>
      <c r="G380" s="110" t="str">
        <f>IF(SP_SUL!D383="","*",SP_SUL!D383)</f>
        <v>*</v>
      </c>
      <c r="H380" s="110" t="str">
        <f>IF(SP_SUL!F383="","*",SP_SUL!F383)</f>
        <v>*</v>
      </c>
      <c r="I380" s="110" t="str">
        <f>IF(SP_SUL!H383="","*",SP_SUL!H383)</f>
        <v>*</v>
      </c>
      <c r="J380" s="110" t="str">
        <f>IF(SP_SUL!I383="","*",SP_SUL!I383)</f>
        <v>*</v>
      </c>
      <c r="K380" s="110" t="str">
        <f>IF(SP_SUL!M383="","*",SP_SUL!M383)</f>
        <v>-</v>
      </c>
      <c r="L380" s="339" t="str">
        <f>IF(SP_SUL!N383="","*",SP_SUL!N383)</f>
        <v>-</v>
      </c>
      <c r="M380" s="111" t="str">
        <f>IF(SP_SUL!J383="","*",SP_SUL!J383)</f>
        <v>*</v>
      </c>
      <c r="N380" s="270" t="str">
        <f>IF(SP_SUL!K383="","*",SP_SUL!K383)</f>
        <v>*</v>
      </c>
      <c r="O380" s="270" t="str">
        <f>IF(SP_SUL!L383="","*",SP_SUL!L383)</f>
        <v>-</v>
      </c>
      <c r="P380" s="111"/>
      <c r="Q380" s="128" t="str">
        <f>IF(SP_SUL!O383="","*",SP_SUL!O383)</f>
        <v>*</v>
      </c>
      <c r="R380" s="128" t="str">
        <f>IF(SP_SUL!P383="","*",SP_SUL!P383)</f>
        <v>*</v>
      </c>
      <c r="S380" s="110" t="str">
        <f>IF(SP_SUL!Q383="","*",CONCATENATE(SP_SUL!Q383," ",SP_SUL!R383))</f>
        <v>*</v>
      </c>
      <c r="T380" s="110" t="str">
        <f>IF(SP_SUL!V383="","*",SP_SUL!V383)</f>
        <v>*</v>
      </c>
      <c r="U380" s="110" t="str">
        <f>IF(SP_SUL!W383="","*",SP_SUL!W383)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IF(SP_SUL!Y384="","*",SP_SUL!Y384)</f>
        <v>*</v>
      </c>
      <c r="B381" s="109" t="str">
        <f>IF(SP_SUL!X384="","*",SP_SUL!X384)</f>
        <v>*</v>
      </c>
      <c r="C381" s="109" t="str">
        <f>IF(SP_SUL!Z384="","*",SP_SUL!Z384)</f>
        <v>*</v>
      </c>
      <c r="D381" s="110" t="str">
        <f>IF(SP_SUL!S384="","*",SP_SUL!S384)</f>
        <v>-</v>
      </c>
      <c r="E381" s="110" t="str">
        <f>IF(SP_SUL!T384="","*",SP_SUL!T384)</f>
        <v>-</v>
      </c>
      <c r="F381" s="110" t="str">
        <f>IF(SP_SUL!B384="","*",SP_SUL!B384)</f>
        <v>*</v>
      </c>
      <c r="G381" s="110" t="str">
        <f>IF(SP_SUL!D384="","*",SP_SUL!D384)</f>
        <v>*</v>
      </c>
      <c r="H381" s="110" t="str">
        <f>IF(SP_SUL!F384="","*",SP_SUL!F384)</f>
        <v>*</v>
      </c>
      <c r="I381" s="110" t="str">
        <f>IF(SP_SUL!H384="","*",SP_SUL!H384)</f>
        <v>*</v>
      </c>
      <c r="J381" s="110" t="str">
        <f>IF(SP_SUL!I384="","*",SP_SUL!I384)</f>
        <v>*</v>
      </c>
      <c r="K381" s="110" t="str">
        <f>IF(SP_SUL!M384="","*",SP_SUL!M384)</f>
        <v>-</v>
      </c>
      <c r="L381" s="339" t="str">
        <f>IF(SP_SUL!N384="","*",SP_SUL!N384)</f>
        <v>-</v>
      </c>
      <c r="M381" s="111" t="str">
        <f>IF(SP_SUL!J384="","*",SP_SUL!J384)</f>
        <v>*</v>
      </c>
      <c r="N381" s="270" t="str">
        <f>IF(SP_SUL!K384="","*",SP_SUL!K384)</f>
        <v>*</v>
      </c>
      <c r="O381" s="270" t="str">
        <f>IF(SP_SUL!L384="","*",SP_SUL!L384)</f>
        <v>-</v>
      </c>
      <c r="P381" s="111"/>
      <c r="Q381" s="128" t="str">
        <f>IF(SP_SUL!O384="","*",SP_SUL!O384)</f>
        <v>*</v>
      </c>
      <c r="R381" s="128" t="str">
        <f>IF(SP_SUL!P384="","*",SP_SUL!P384)</f>
        <v>*</v>
      </c>
      <c r="S381" s="110" t="str">
        <f>IF(SP_SUL!Q384="","*",CONCATENATE(SP_SUL!Q384," ",SP_SUL!R384))</f>
        <v>*</v>
      </c>
      <c r="T381" s="110" t="str">
        <f>IF(SP_SUL!V384="","*",SP_SUL!V384)</f>
        <v>*</v>
      </c>
      <c r="U381" s="110" t="str">
        <f>IF(SP_SUL!W384="","*",SP_SUL!W384)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IF(SP_SUL!Y385="","*",SP_SUL!Y385)</f>
        <v>*</v>
      </c>
      <c r="B382" s="109" t="str">
        <f>IF(SP_SUL!X385="","*",SP_SUL!X385)</f>
        <v>*</v>
      </c>
      <c r="C382" s="109" t="str">
        <f>IF(SP_SUL!Z385="","*",SP_SUL!Z385)</f>
        <v>*</v>
      </c>
      <c r="D382" s="110" t="str">
        <f>IF(SP_SUL!S385="","*",SP_SUL!S385)</f>
        <v>-</v>
      </c>
      <c r="E382" s="110" t="str">
        <f>IF(SP_SUL!T385="","*",SP_SUL!T385)</f>
        <v>-</v>
      </c>
      <c r="F382" s="110" t="str">
        <f>IF(SP_SUL!B385="","*",SP_SUL!B385)</f>
        <v>*</v>
      </c>
      <c r="G382" s="110" t="str">
        <f>IF(SP_SUL!D385="","*",SP_SUL!D385)</f>
        <v>*</v>
      </c>
      <c r="H382" s="110" t="str">
        <f>IF(SP_SUL!F385="","*",SP_SUL!F385)</f>
        <v>*</v>
      </c>
      <c r="I382" s="110" t="str">
        <f>IF(SP_SUL!H385="","*",SP_SUL!H385)</f>
        <v>*</v>
      </c>
      <c r="J382" s="110" t="str">
        <f>IF(SP_SUL!I385="","*",SP_SUL!I385)</f>
        <v>*</v>
      </c>
      <c r="K382" s="110" t="str">
        <f>IF(SP_SUL!M385="","*",SP_SUL!M385)</f>
        <v>-</v>
      </c>
      <c r="L382" s="339" t="str">
        <f>IF(SP_SUL!N385="","*",SP_SUL!N385)</f>
        <v>-</v>
      </c>
      <c r="M382" s="111" t="str">
        <f>IF(SP_SUL!J385="","*",SP_SUL!J385)</f>
        <v>*</v>
      </c>
      <c r="N382" s="270" t="str">
        <f>IF(SP_SUL!K385="","*",SP_SUL!K385)</f>
        <v>*</v>
      </c>
      <c r="O382" s="270" t="str">
        <f>IF(SP_SUL!L385="","*",SP_SUL!L385)</f>
        <v>-</v>
      </c>
      <c r="P382" s="111"/>
      <c r="Q382" s="128" t="str">
        <f>IF(SP_SUL!O385="","*",SP_SUL!O385)</f>
        <v>*</v>
      </c>
      <c r="R382" s="128" t="str">
        <f>IF(SP_SUL!P385="","*",SP_SUL!P385)</f>
        <v>*</v>
      </c>
      <c r="S382" s="110" t="str">
        <f>IF(SP_SUL!Q385="","*",CONCATENATE(SP_SUL!Q385," ",SP_SUL!R385))</f>
        <v>*</v>
      </c>
      <c r="T382" s="110" t="str">
        <f>IF(SP_SUL!V385="","*",SP_SUL!V385)</f>
        <v>*</v>
      </c>
      <c r="U382" s="110" t="str">
        <f>IF(SP_SUL!W385="","*",SP_SUL!W385)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IF(SP_SUL!Y386="","*",SP_SUL!Y386)</f>
        <v>*</v>
      </c>
      <c r="B383" s="109" t="str">
        <f>IF(SP_SUL!X386="","*",SP_SUL!X386)</f>
        <v>*</v>
      </c>
      <c r="C383" s="109" t="str">
        <f>IF(SP_SUL!Z386="","*",SP_SUL!Z386)</f>
        <v>*</v>
      </c>
      <c r="D383" s="110" t="str">
        <f>IF(SP_SUL!S386="","*",SP_SUL!S386)</f>
        <v>-</v>
      </c>
      <c r="E383" s="110" t="str">
        <f>IF(SP_SUL!T386="","*",SP_SUL!T386)</f>
        <v>-</v>
      </c>
      <c r="F383" s="110" t="str">
        <f>IF(SP_SUL!B386="","*",SP_SUL!B386)</f>
        <v>*</v>
      </c>
      <c r="G383" s="110" t="str">
        <f>IF(SP_SUL!D386="","*",SP_SUL!D386)</f>
        <v>*</v>
      </c>
      <c r="H383" s="110" t="str">
        <f>IF(SP_SUL!F386="","*",SP_SUL!F386)</f>
        <v>*</v>
      </c>
      <c r="I383" s="110" t="str">
        <f>IF(SP_SUL!H386="","*",SP_SUL!H386)</f>
        <v>*</v>
      </c>
      <c r="J383" s="110" t="str">
        <f>IF(SP_SUL!I386="","*",SP_SUL!I386)</f>
        <v>*</v>
      </c>
      <c r="K383" s="110" t="str">
        <f>IF(SP_SUL!M386="","*",SP_SUL!M386)</f>
        <v>-</v>
      </c>
      <c r="L383" s="339" t="str">
        <f>IF(SP_SUL!N386="","*",SP_SUL!N386)</f>
        <v>-</v>
      </c>
      <c r="M383" s="111" t="str">
        <f>IF(SP_SUL!J386="","*",SP_SUL!J386)</f>
        <v>*</v>
      </c>
      <c r="N383" s="270" t="str">
        <f>IF(SP_SUL!K386="","*",SP_SUL!K386)</f>
        <v>*</v>
      </c>
      <c r="O383" s="270" t="str">
        <f>IF(SP_SUL!L386="","*",SP_SUL!L386)</f>
        <v>-</v>
      </c>
      <c r="P383" s="111"/>
      <c r="Q383" s="128" t="str">
        <f>IF(SP_SUL!O386="","*",SP_SUL!O386)</f>
        <v>*</v>
      </c>
      <c r="R383" s="128" t="str">
        <f>IF(SP_SUL!P386="","*",SP_SUL!P386)</f>
        <v>*</v>
      </c>
      <c r="S383" s="110" t="str">
        <f>IF(SP_SUL!Q386="","*",CONCATENATE(SP_SUL!Q386," ",SP_SUL!R386))</f>
        <v>*</v>
      </c>
      <c r="T383" s="110" t="str">
        <f>IF(SP_SUL!V386="","*",SP_SUL!V386)</f>
        <v>*</v>
      </c>
      <c r="U383" s="110" t="str">
        <f>IF(SP_SUL!W386="","*",SP_SUL!W386)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IF(SP_SUL!Y387="","*",SP_SUL!Y387)</f>
        <v>*</v>
      </c>
      <c r="B384" s="109" t="str">
        <f>IF(SP_SUL!X387="","*",SP_SUL!X387)</f>
        <v>*</v>
      </c>
      <c r="C384" s="109" t="str">
        <f>IF(SP_SUL!Z387="","*",SP_SUL!Z387)</f>
        <v>*</v>
      </c>
      <c r="D384" s="110" t="str">
        <f>IF(SP_SUL!S387="","*",SP_SUL!S387)</f>
        <v>-</v>
      </c>
      <c r="E384" s="110" t="str">
        <f>IF(SP_SUL!T387="","*",SP_SUL!T387)</f>
        <v>-</v>
      </c>
      <c r="F384" s="110" t="str">
        <f>IF(SP_SUL!B387="","*",SP_SUL!B387)</f>
        <v>*</v>
      </c>
      <c r="G384" s="110" t="str">
        <f>IF(SP_SUL!D387="","*",SP_SUL!D387)</f>
        <v>*</v>
      </c>
      <c r="H384" s="110" t="str">
        <f>IF(SP_SUL!F387="","*",SP_SUL!F387)</f>
        <v>*</v>
      </c>
      <c r="I384" s="110" t="str">
        <f>IF(SP_SUL!H387="","*",SP_SUL!H387)</f>
        <v>*</v>
      </c>
      <c r="J384" s="110" t="str">
        <f>IF(SP_SUL!I387="","*",SP_SUL!I387)</f>
        <v>*</v>
      </c>
      <c r="K384" s="110" t="str">
        <f>IF(SP_SUL!M387="","*",SP_SUL!M387)</f>
        <v>-</v>
      </c>
      <c r="L384" s="339" t="str">
        <f>IF(SP_SUL!N387="","*",SP_SUL!N387)</f>
        <v>-</v>
      </c>
      <c r="M384" s="111" t="str">
        <f>IF(SP_SUL!J387="","*",SP_SUL!J387)</f>
        <v>*</v>
      </c>
      <c r="N384" s="270" t="str">
        <f>IF(SP_SUL!K387="","*",SP_SUL!K387)</f>
        <v>*</v>
      </c>
      <c r="O384" s="270" t="str">
        <f>IF(SP_SUL!L387="","*",SP_SUL!L387)</f>
        <v>-</v>
      </c>
      <c r="P384" s="111"/>
      <c r="Q384" s="128" t="str">
        <f>IF(SP_SUL!O387="","*",SP_SUL!O387)</f>
        <v>*</v>
      </c>
      <c r="R384" s="128" t="str">
        <f>IF(SP_SUL!P387="","*",SP_SUL!P387)</f>
        <v>*</v>
      </c>
      <c r="S384" s="110" t="str">
        <f>IF(SP_SUL!Q387="","*",CONCATENATE(SP_SUL!Q387," ",SP_SUL!R387))</f>
        <v>*</v>
      </c>
      <c r="T384" s="110" t="str">
        <f>IF(SP_SUL!V387="","*",SP_SUL!V387)</f>
        <v>*</v>
      </c>
      <c r="U384" s="110" t="str">
        <f>IF(SP_SUL!W387="","*",SP_SUL!W387)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IF(SP_SUL!Y388="","*",SP_SUL!Y388)</f>
        <v>*</v>
      </c>
      <c r="B385" s="109" t="str">
        <f>IF(SP_SUL!X388="","*",SP_SUL!X388)</f>
        <v>*</v>
      </c>
      <c r="C385" s="109" t="str">
        <f>IF(SP_SUL!Z388="","*",SP_SUL!Z388)</f>
        <v>*</v>
      </c>
      <c r="D385" s="110" t="str">
        <f>IF(SP_SUL!S388="","*",SP_SUL!S388)</f>
        <v>-</v>
      </c>
      <c r="E385" s="110" t="str">
        <f>IF(SP_SUL!T388="","*",SP_SUL!T388)</f>
        <v>-</v>
      </c>
      <c r="F385" s="110" t="str">
        <f>IF(SP_SUL!B388="","*",SP_SUL!B388)</f>
        <v>*</v>
      </c>
      <c r="G385" s="110" t="str">
        <f>IF(SP_SUL!D388="","*",SP_SUL!D388)</f>
        <v>*</v>
      </c>
      <c r="H385" s="110" t="str">
        <f>IF(SP_SUL!F388="","*",SP_SUL!F388)</f>
        <v>*</v>
      </c>
      <c r="I385" s="110" t="str">
        <f>IF(SP_SUL!H388="","*",SP_SUL!H388)</f>
        <v>*</v>
      </c>
      <c r="J385" s="110" t="str">
        <f>IF(SP_SUL!I388="","*",SP_SUL!I388)</f>
        <v>*</v>
      </c>
      <c r="K385" s="110" t="str">
        <f>IF(SP_SUL!M388="","*",SP_SUL!M388)</f>
        <v>-</v>
      </c>
      <c r="L385" s="339" t="str">
        <f>IF(SP_SUL!N388="","*",SP_SUL!N388)</f>
        <v>-</v>
      </c>
      <c r="M385" s="111" t="str">
        <f>IF(SP_SUL!J388="","*",SP_SUL!J388)</f>
        <v>*</v>
      </c>
      <c r="N385" s="270" t="str">
        <f>IF(SP_SUL!K388="","*",SP_SUL!K388)</f>
        <v>*</v>
      </c>
      <c r="O385" s="270" t="str">
        <f>IF(SP_SUL!L388="","*",SP_SUL!L388)</f>
        <v>-</v>
      </c>
      <c r="P385" s="111"/>
      <c r="Q385" s="128" t="str">
        <f>IF(SP_SUL!O388="","*",SP_SUL!O388)</f>
        <v>*</v>
      </c>
      <c r="R385" s="128" t="str">
        <f>IF(SP_SUL!P388="","*",SP_SUL!P388)</f>
        <v>*</v>
      </c>
      <c r="S385" s="110" t="str">
        <f>IF(SP_SUL!Q388="","*",CONCATENATE(SP_SUL!Q388," ",SP_SUL!R388))</f>
        <v>*</v>
      </c>
      <c r="T385" s="110" t="str">
        <f>IF(SP_SUL!V388="","*",SP_SUL!V388)</f>
        <v>*</v>
      </c>
      <c r="U385" s="110" t="str">
        <f>IF(SP_SUL!W388="","*",SP_SUL!W388)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IF(SP_SUL!Y389="","*",SP_SUL!Y389)</f>
        <v>*</v>
      </c>
      <c r="B386" s="109" t="str">
        <f>IF(SP_SUL!X389="","*",SP_SUL!X389)</f>
        <v>*</v>
      </c>
      <c r="C386" s="109" t="str">
        <f>IF(SP_SUL!Z389="","*",SP_SUL!Z389)</f>
        <v>*</v>
      </c>
      <c r="D386" s="110" t="str">
        <f>IF(SP_SUL!S389="","*",SP_SUL!S389)</f>
        <v>-</v>
      </c>
      <c r="E386" s="110" t="str">
        <f>IF(SP_SUL!T389="","*",SP_SUL!T389)</f>
        <v>-</v>
      </c>
      <c r="F386" s="110" t="str">
        <f>IF(SP_SUL!B389="","*",SP_SUL!B389)</f>
        <v>*</v>
      </c>
      <c r="G386" s="110" t="str">
        <f>IF(SP_SUL!D389="","*",SP_SUL!D389)</f>
        <v>*</v>
      </c>
      <c r="H386" s="110" t="str">
        <f>IF(SP_SUL!F389="","*",SP_SUL!F389)</f>
        <v>*</v>
      </c>
      <c r="I386" s="110" t="str">
        <f>IF(SP_SUL!H389="","*",SP_SUL!H389)</f>
        <v>*</v>
      </c>
      <c r="J386" s="110" t="str">
        <f>IF(SP_SUL!I389="","*",SP_SUL!I389)</f>
        <v>*</v>
      </c>
      <c r="K386" s="110" t="str">
        <f>IF(SP_SUL!M389="","*",SP_SUL!M389)</f>
        <v>-</v>
      </c>
      <c r="L386" s="339" t="str">
        <f>IF(SP_SUL!N389="","*",SP_SUL!N389)</f>
        <v>-</v>
      </c>
      <c r="M386" s="111" t="str">
        <f>IF(SP_SUL!J389="","*",SP_SUL!J389)</f>
        <v>*</v>
      </c>
      <c r="N386" s="270" t="str">
        <f>IF(SP_SUL!K389="","*",SP_SUL!K389)</f>
        <v>*</v>
      </c>
      <c r="O386" s="270" t="str">
        <f>IF(SP_SUL!L389="","*",SP_SUL!L389)</f>
        <v>-</v>
      </c>
      <c r="P386" s="111"/>
      <c r="Q386" s="128" t="str">
        <f>IF(SP_SUL!O389="","*",SP_SUL!O389)</f>
        <v>*</v>
      </c>
      <c r="R386" s="128" t="str">
        <f>IF(SP_SUL!P389="","*",SP_SUL!P389)</f>
        <v>*</v>
      </c>
      <c r="S386" s="110" t="str">
        <f>IF(SP_SUL!Q389="","*",CONCATENATE(SP_SUL!Q389," ",SP_SUL!R389))</f>
        <v>*</v>
      </c>
      <c r="T386" s="110" t="str">
        <f>IF(SP_SUL!V389="","*",SP_SUL!V389)</f>
        <v>*</v>
      </c>
      <c r="U386" s="110" t="str">
        <f>IF(SP_SUL!W389="","*",SP_SUL!W389)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IF(SP_SUL!Y390="","*",SP_SUL!Y390)</f>
        <v>*</v>
      </c>
      <c r="B387" s="109" t="str">
        <f>IF(SP_SUL!X390="","*",SP_SUL!X390)</f>
        <v>*</v>
      </c>
      <c r="C387" s="109" t="str">
        <f>IF(SP_SUL!Z390="","*",SP_SUL!Z390)</f>
        <v>*</v>
      </c>
      <c r="D387" s="110" t="str">
        <f>IF(SP_SUL!S390="","*",SP_SUL!S390)</f>
        <v>-</v>
      </c>
      <c r="E387" s="110" t="str">
        <f>IF(SP_SUL!T390="","*",SP_SUL!T390)</f>
        <v>-</v>
      </c>
      <c r="F387" s="110" t="str">
        <f>IF(SP_SUL!B390="","*",SP_SUL!B390)</f>
        <v>*</v>
      </c>
      <c r="G387" s="110" t="str">
        <f>IF(SP_SUL!D390="","*",SP_SUL!D390)</f>
        <v>*</v>
      </c>
      <c r="H387" s="110" t="str">
        <f>IF(SP_SUL!F390="","*",SP_SUL!F390)</f>
        <v>*</v>
      </c>
      <c r="I387" s="110" t="str">
        <f>IF(SP_SUL!H390="","*",SP_SUL!H390)</f>
        <v>*</v>
      </c>
      <c r="J387" s="110" t="str">
        <f>IF(SP_SUL!I390="","*",SP_SUL!I390)</f>
        <v>*</v>
      </c>
      <c r="K387" s="110" t="str">
        <f>IF(SP_SUL!M390="","*",SP_SUL!M390)</f>
        <v>-</v>
      </c>
      <c r="L387" s="339" t="str">
        <f>IF(SP_SUL!N390="","*",SP_SUL!N390)</f>
        <v>-</v>
      </c>
      <c r="M387" s="111" t="str">
        <f>IF(SP_SUL!J390="","*",SP_SUL!J390)</f>
        <v>*</v>
      </c>
      <c r="N387" s="270" t="str">
        <f>IF(SP_SUL!K390="","*",SP_SUL!K390)</f>
        <v>*</v>
      </c>
      <c r="O387" s="270" t="str">
        <f>IF(SP_SUL!L390="","*",SP_SUL!L390)</f>
        <v>-</v>
      </c>
      <c r="P387" s="111"/>
      <c r="Q387" s="128" t="str">
        <f>IF(SP_SUL!O390="","*",SP_SUL!O390)</f>
        <v>*</v>
      </c>
      <c r="R387" s="128" t="str">
        <f>IF(SP_SUL!P390="","*",SP_SUL!P390)</f>
        <v>*</v>
      </c>
      <c r="S387" s="110" t="str">
        <f>IF(SP_SUL!Q390="","*",CONCATENATE(SP_SUL!Q390," ",SP_SUL!R390))</f>
        <v>*</v>
      </c>
      <c r="T387" s="110" t="str">
        <f>IF(SP_SUL!V390="","*",SP_SUL!V390)</f>
        <v>*</v>
      </c>
      <c r="U387" s="110" t="str">
        <f>IF(SP_SUL!W390="","*",SP_SUL!W390)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IF(SP_SUL!Y391="","*",SP_SUL!Y391)</f>
        <v>*</v>
      </c>
      <c r="B388" s="109" t="str">
        <f>IF(SP_SUL!X391="","*",SP_SUL!X391)</f>
        <v>*</v>
      </c>
      <c r="C388" s="109" t="str">
        <f>IF(SP_SUL!Z391="","*",SP_SUL!Z391)</f>
        <v>*</v>
      </c>
      <c r="D388" s="110" t="str">
        <f>IF(SP_SUL!S391="","*",SP_SUL!S391)</f>
        <v>-</v>
      </c>
      <c r="E388" s="110" t="str">
        <f>IF(SP_SUL!T391="","*",SP_SUL!T391)</f>
        <v>-</v>
      </c>
      <c r="F388" s="110" t="str">
        <f>IF(SP_SUL!B391="","*",SP_SUL!B391)</f>
        <v>*</v>
      </c>
      <c r="G388" s="110" t="str">
        <f>IF(SP_SUL!D391="","*",SP_SUL!D391)</f>
        <v>*</v>
      </c>
      <c r="H388" s="110" t="str">
        <f>IF(SP_SUL!F391="","*",SP_SUL!F391)</f>
        <v>*</v>
      </c>
      <c r="I388" s="110" t="str">
        <f>IF(SP_SUL!H391="","*",SP_SUL!H391)</f>
        <v>*</v>
      </c>
      <c r="J388" s="110" t="str">
        <f>IF(SP_SUL!I391="","*",SP_SUL!I391)</f>
        <v>*</v>
      </c>
      <c r="K388" s="110" t="str">
        <f>IF(SP_SUL!M391="","*",SP_SUL!M391)</f>
        <v>-</v>
      </c>
      <c r="L388" s="339" t="str">
        <f>IF(SP_SUL!N391="","*",SP_SUL!N391)</f>
        <v>-</v>
      </c>
      <c r="M388" s="111" t="str">
        <f>IF(SP_SUL!J391="","*",SP_SUL!J391)</f>
        <v>*</v>
      </c>
      <c r="N388" s="270" t="str">
        <f>IF(SP_SUL!K391="","*",SP_SUL!K391)</f>
        <v>*</v>
      </c>
      <c r="O388" s="270" t="str">
        <f>IF(SP_SUL!L391="","*",SP_SUL!L391)</f>
        <v>-</v>
      </c>
      <c r="P388" s="111"/>
      <c r="Q388" s="128" t="str">
        <f>IF(SP_SUL!O391="","*",SP_SUL!O391)</f>
        <v>*</v>
      </c>
      <c r="R388" s="128" t="str">
        <f>IF(SP_SUL!P391="","*",SP_SUL!P391)</f>
        <v>*</v>
      </c>
      <c r="S388" s="110" t="str">
        <f>IF(SP_SUL!Q391="","*",CONCATENATE(SP_SUL!Q391," ",SP_SUL!R391))</f>
        <v>*</v>
      </c>
      <c r="T388" s="110" t="str">
        <f>IF(SP_SUL!V391="","*",SP_SUL!V391)</f>
        <v>*</v>
      </c>
      <c r="U388" s="110" t="str">
        <f>IF(SP_SUL!W391="","*",SP_SUL!W391)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IF(SP_SUL!Y392="","*",SP_SUL!Y392)</f>
        <v>*</v>
      </c>
      <c r="B389" s="109" t="str">
        <f>IF(SP_SUL!X392="","*",SP_SUL!X392)</f>
        <v>*</v>
      </c>
      <c r="C389" s="109" t="str">
        <f>IF(SP_SUL!Z392="","*",SP_SUL!Z392)</f>
        <v>*</v>
      </c>
      <c r="D389" s="110" t="str">
        <f>IF(SP_SUL!S392="","*",SP_SUL!S392)</f>
        <v>-</v>
      </c>
      <c r="E389" s="110" t="str">
        <f>IF(SP_SUL!T392="","*",SP_SUL!T392)</f>
        <v>-</v>
      </c>
      <c r="F389" s="110" t="str">
        <f>IF(SP_SUL!B392="","*",SP_SUL!B392)</f>
        <v>*</v>
      </c>
      <c r="G389" s="110" t="str">
        <f>IF(SP_SUL!D392="","*",SP_SUL!D392)</f>
        <v>*</v>
      </c>
      <c r="H389" s="110" t="str">
        <f>IF(SP_SUL!F392="","*",SP_SUL!F392)</f>
        <v>*</v>
      </c>
      <c r="I389" s="110" t="str">
        <f>IF(SP_SUL!H392="","*",SP_SUL!H392)</f>
        <v>*</v>
      </c>
      <c r="J389" s="110" t="str">
        <f>IF(SP_SUL!I392="","*",SP_SUL!I392)</f>
        <v>*</v>
      </c>
      <c r="K389" s="110" t="str">
        <f>IF(SP_SUL!M392="","*",SP_SUL!M392)</f>
        <v>-</v>
      </c>
      <c r="L389" s="339" t="str">
        <f>IF(SP_SUL!N392="","*",SP_SUL!N392)</f>
        <v>-</v>
      </c>
      <c r="M389" s="111" t="str">
        <f>IF(SP_SUL!J392="","*",SP_SUL!J392)</f>
        <v>*</v>
      </c>
      <c r="N389" s="270" t="str">
        <f>IF(SP_SUL!K392="","*",SP_SUL!K392)</f>
        <v>*</v>
      </c>
      <c r="O389" s="270" t="str">
        <f>IF(SP_SUL!L392="","*",SP_SUL!L392)</f>
        <v>-</v>
      </c>
      <c r="P389" s="111"/>
      <c r="Q389" s="128" t="str">
        <f>IF(SP_SUL!O392="","*",SP_SUL!O392)</f>
        <v>*</v>
      </c>
      <c r="R389" s="128" t="str">
        <f>IF(SP_SUL!P392="","*",SP_SUL!P392)</f>
        <v>*</v>
      </c>
      <c r="S389" s="110" t="str">
        <f>IF(SP_SUL!Q392="","*",CONCATENATE(SP_SUL!Q392," ",SP_SUL!R392))</f>
        <v>*</v>
      </c>
      <c r="T389" s="110" t="str">
        <f>IF(SP_SUL!V392="","*",SP_SUL!V392)</f>
        <v>*</v>
      </c>
      <c r="U389" s="110" t="str">
        <f>IF(SP_SUL!W392="","*",SP_SUL!W392)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IF(SP_SUL!Y413="","*",SP_SUL!Y413)</f>
        <v>*</v>
      </c>
      <c r="B390" s="109" t="str">
        <f>IF(SP_SUL!X413="","*",SP_SUL!X413)</f>
        <v>*</v>
      </c>
      <c r="C390" s="109" t="str">
        <f>IF(SP_SUL!Z413="","*",SP_SUL!Z413)</f>
        <v>*</v>
      </c>
      <c r="D390" s="110" t="str">
        <f>IF(SP_SUL!S413="","*",SP_SUL!S413)</f>
        <v>-</v>
      </c>
      <c r="E390" s="110" t="str">
        <f>IF(SP_SUL!T413="","*",SP_SUL!T413)</f>
        <v>-</v>
      </c>
      <c r="F390" s="110" t="str">
        <f>IF(SP_SUL!B413="","*",SP_SUL!B413)</f>
        <v>*</v>
      </c>
      <c r="G390" s="110" t="str">
        <f>IF(SP_SUL!D413="","*",SP_SUL!D413)</f>
        <v>*</v>
      </c>
      <c r="H390" s="110" t="str">
        <f>IF(SP_SUL!F413="","*",SP_SUL!F413)</f>
        <v>*</v>
      </c>
      <c r="I390" s="110" t="str">
        <f>IF(SP_SUL!H413="","*",SP_SUL!H413)</f>
        <v>*</v>
      </c>
      <c r="J390" s="110" t="str">
        <f>IF(SP_SUL!I413="","*",SP_SUL!I413)</f>
        <v>*</v>
      </c>
      <c r="K390" s="110" t="str">
        <f>IF(SP_SUL!M413="","*",SP_SUL!M413)</f>
        <v>-</v>
      </c>
      <c r="L390" s="339" t="str">
        <f>IF(SP_SUL!N413="","*",SP_SUL!N413)</f>
        <v>-</v>
      </c>
      <c r="M390" s="111" t="str">
        <f>IF(SP_SUL!J413="","*",SP_SUL!J413)</f>
        <v>*</v>
      </c>
      <c r="N390" s="270" t="str">
        <f>IF(SP_SUL!K413="","*",SP_SUL!K413)</f>
        <v>*</v>
      </c>
      <c r="O390" s="270" t="str">
        <f>IF(SP_SUL!L413="","*",SP_SUL!L413)</f>
        <v>-</v>
      </c>
      <c r="P390" s="111"/>
      <c r="Q390" s="128" t="str">
        <f>IF(SP_SUL!O413="","*",SP_SUL!O413)</f>
        <v>*</v>
      </c>
      <c r="R390" s="128" t="str">
        <f>IF(SP_SUL!P413="","*",SP_SUL!P413)</f>
        <v>*</v>
      </c>
      <c r="S390" s="110" t="str">
        <f>IF(SP_SUL!Q413="","*",CONCATENATE(SP_SUL!Q413," ",SP_SUL!R413))</f>
        <v>*</v>
      </c>
      <c r="T390" s="110" t="str">
        <f>IF(SP_SUL!V413="","*",SP_SUL!V413)</f>
        <v>*</v>
      </c>
      <c r="U390" s="110" t="str">
        <f>IF(SP_SUL!W413="","*",SP_SUL!W413)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IF(SP_SUL!Y414="","*",SP_SUL!Y414)</f>
        <v>*</v>
      </c>
      <c r="B391" s="109" t="str">
        <f>IF(SP_SUL!X414="","*",SP_SUL!X414)</f>
        <v>*</v>
      </c>
      <c r="C391" s="109" t="str">
        <f>IF(SP_SUL!Z414="","*",SP_SUL!Z414)</f>
        <v>*</v>
      </c>
      <c r="D391" s="110" t="str">
        <f>IF(SP_SUL!S414="","*",SP_SUL!S414)</f>
        <v>-</v>
      </c>
      <c r="E391" s="110" t="str">
        <f>IF(SP_SUL!T414="","*",SP_SUL!T414)</f>
        <v>-</v>
      </c>
      <c r="F391" s="110" t="str">
        <f>IF(SP_SUL!B414="","*",SP_SUL!B414)</f>
        <v>*</v>
      </c>
      <c r="G391" s="110" t="str">
        <f>IF(SP_SUL!D414="","*",SP_SUL!D414)</f>
        <v>*</v>
      </c>
      <c r="H391" s="110" t="str">
        <f>IF(SP_SUL!F414="","*",SP_SUL!F414)</f>
        <v>*</v>
      </c>
      <c r="I391" s="110" t="str">
        <f>IF(SP_SUL!H414="","*",SP_SUL!H414)</f>
        <v>*</v>
      </c>
      <c r="J391" s="110" t="str">
        <f>IF(SP_SUL!I414="","*",SP_SUL!I414)</f>
        <v>*</v>
      </c>
      <c r="K391" s="110" t="str">
        <f>IF(SP_SUL!M414="","*",SP_SUL!M414)</f>
        <v>-</v>
      </c>
      <c r="L391" s="339" t="str">
        <f>IF(SP_SUL!N414="","*",SP_SUL!N414)</f>
        <v>-</v>
      </c>
      <c r="M391" s="111" t="str">
        <f>IF(SP_SUL!J414="","*",SP_SUL!J414)</f>
        <v>*</v>
      </c>
      <c r="N391" s="270" t="str">
        <f>IF(SP_SUL!K414="","*",SP_SUL!K414)</f>
        <v>*</v>
      </c>
      <c r="O391" s="270" t="str">
        <f>IF(SP_SUL!L414="","*",SP_SUL!L414)</f>
        <v>-</v>
      </c>
      <c r="P391" s="111"/>
      <c r="Q391" s="128" t="str">
        <f>IF(SP_SUL!O414="","*",SP_SUL!O414)</f>
        <v>*</v>
      </c>
      <c r="R391" s="128" t="str">
        <f>IF(SP_SUL!P414="","*",SP_SUL!P414)</f>
        <v>*</v>
      </c>
      <c r="S391" s="110" t="str">
        <f>IF(SP_SUL!Q414="","*",CONCATENATE(SP_SUL!Q414," ",SP_SUL!R414))</f>
        <v>*</v>
      </c>
      <c r="T391" s="110" t="str">
        <f>IF(SP_SUL!V414="","*",SP_SUL!V414)</f>
        <v>*</v>
      </c>
      <c r="U391" s="110" t="str">
        <f>IF(SP_SUL!W414="","*",SP_SUL!W414)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IF(SP_SUL!Y415="","*",SP_SUL!Y415)</f>
        <v>*</v>
      </c>
      <c r="B392" s="109" t="str">
        <f>IF(SP_SUL!X415="","*",SP_SUL!X415)</f>
        <v>*</v>
      </c>
      <c r="C392" s="109" t="str">
        <f>IF(SP_SUL!Z415="","*",SP_SUL!Z415)</f>
        <v>*</v>
      </c>
      <c r="D392" s="110" t="str">
        <f>IF(SP_SUL!S415="","*",SP_SUL!S415)</f>
        <v>-</v>
      </c>
      <c r="E392" s="110" t="str">
        <f>IF(SP_SUL!T415="","*",SP_SUL!T415)</f>
        <v>-</v>
      </c>
      <c r="F392" s="110" t="str">
        <f>IF(SP_SUL!B415="","*",SP_SUL!B415)</f>
        <v>*</v>
      </c>
      <c r="G392" s="110" t="str">
        <f>IF(SP_SUL!D415="","*",SP_SUL!D415)</f>
        <v>*</v>
      </c>
      <c r="H392" s="110" t="str">
        <f>IF(SP_SUL!F415="","*",SP_SUL!F415)</f>
        <v>*</v>
      </c>
      <c r="I392" s="110" t="str">
        <f>IF(SP_SUL!H415="","*",SP_SUL!H415)</f>
        <v>*</v>
      </c>
      <c r="J392" s="110" t="str">
        <f>IF(SP_SUL!I415="","*",SP_SUL!I415)</f>
        <v>*</v>
      </c>
      <c r="K392" s="110" t="str">
        <f>IF(SP_SUL!M415="","*",SP_SUL!M415)</f>
        <v>-</v>
      </c>
      <c r="L392" s="339" t="str">
        <f>IF(SP_SUL!N415="","*",SP_SUL!N415)</f>
        <v>-</v>
      </c>
      <c r="M392" s="111" t="str">
        <f>IF(SP_SUL!J415="","*",SP_SUL!J415)</f>
        <v>*</v>
      </c>
      <c r="N392" s="270" t="str">
        <f>IF(SP_SUL!K415="","*",SP_SUL!K415)</f>
        <v>*</v>
      </c>
      <c r="O392" s="270" t="str">
        <f>IF(SP_SUL!L415="","*",SP_SUL!L415)</f>
        <v>-</v>
      </c>
      <c r="P392" s="111"/>
      <c r="Q392" s="128" t="str">
        <f>IF(SP_SUL!O415="","*",SP_SUL!O415)</f>
        <v>*</v>
      </c>
      <c r="R392" s="128" t="str">
        <f>IF(SP_SUL!P415="","*",SP_SUL!P415)</f>
        <v>*</v>
      </c>
      <c r="S392" s="110" t="str">
        <f>IF(SP_SUL!Q415="","*",CONCATENATE(SP_SUL!Q415," ",SP_SUL!R415))</f>
        <v>*</v>
      </c>
      <c r="T392" s="110" t="str">
        <f>IF(SP_SUL!V415="","*",SP_SUL!V415)</f>
        <v>*</v>
      </c>
      <c r="U392" s="110" t="str">
        <f>IF(SP_SUL!W415="","*",SP_SUL!W415)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IF(SP_SUL!Y416="","*",SP_SUL!Y416)</f>
        <v>*</v>
      </c>
      <c r="B393" s="109" t="str">
        <f>IF(SP_SUL!X416="","*",SP_SUL!X416)</f>
        <v>*</v>
      </c>
      <c r="C393" s="109" t="str">
        <f>IF(SP_SUL!Z416="","*",SP_SUL!Z416)</f>
        <v>*</v>
      </c>
      <c r="D393" s="110" t="str">
        <f>IF(SP_SUL!S416="","*",SP_SUL!S416)</f>
        <v>-</v>
      </c>
      <c r="E393" s="110" t="str">
        <f>IF(SP_SUL!T416="","*",SP_SUL!T416)</f>
        <v>-</v>
      </c>
      <c r="F393" s="110" t="str">
        <f>IF(SP_SUL!B416="","*",SP_SUL!B416)</f>
        <v>*</v>
      </c>
      <c r="G393" s="110" t="str">
        <f>IF(SP_SUL!D416="","*",SP_SUL!D416)</f>
        <v>*</v>
      </c>
      <c r="H393" s="110" t="str">
        <f>IF(SP_SUL!F416="","*",SP_SUL!F416)</f>
        <v>*</v>
      </c>
      <c r="I393" s="110" t="str">
        <f>IF(SP_SUL!H416="","*",SP_SUL!H416)</f>
        <v>*</v>
      </c>
      <c r="J393" s="110" t="str">
        <f>IF(SP_SUL!I416="","*",SP_SUL!I416)</f>
        <v>*</v>
      </c>
      <c r="K393" s="110" t="str">
        <f>IF(SP_SUL!M416="","*",SP_SUL!M416)</f>
        <v>-</v>
      </c>
      <c r="L393" s="339" t="str">
        <f>IF(SP_SUL!N416="","*",SP_SUL!N416)</f>
        <v>-</v>
      </c>
      <c r="M393" s="111" t="str">
        <f>IF(SP_SUL!J416="","*",SP_SUL!J416)</f>
        <v>*</v>
      </c>
      <c r="N393" s="270" t="str">
        <f>IF(SP_SUL!K416="","*",SP_SUL!K416)</f>
        <v>*</v>
      </c>
      <c r="O393" s="270" t="str">
        <f>IF(SP_SUL!L416="","*",SP_SUL!L416)</f>
        <v>-</v>
      </c>
      <c r="P393" s="111"/>
      <c r="Q393" s="128" t="str">
        <f>IF(SP_SUL!O416="","*",SP_SUL!O416)</f>
        <v>*</v>
      </c>
      <c r="R393" s="128" t="str">
        <f>IF(SP_SUL!P416="","*",SP_SUL!P416)</f>
        <v>*</v>
      </c>
      <c r="S393" s="110" t="str">
        <f>IF(SP_SUL!Q416="","*",CONCATENATE(SP_SUL!Q416," ",SP_SUL!R416))</f>
        <v>*</v>
      </c>
      <c r="T393" s="110" t="str">
        <f>IF(SP_SUL!V416="","*",SP_SUL!V416)</f>
        <v>*</v>
      </c>
      <c r="U393" s="110" t="str">
        <f>IF(SP_SUL!W416="","*",SP_SUL!W416)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IF(SP_SUL!Y417="","*",SP_SUL!Y417)</f>
        <v>*</v>
      </c>
      <c r="B394" s="109" t="str">
        <f>IF(SP_SUL!X417="","*",SP_SUL!X417)</f>
        <v>*</v>
      </c>
      <c r="C394" s="109" t="str">
        <f>IF(SP_SUL!Z417="","*",SP_SUL!Z417)</f>
        <v>*</v>
      </c>
      <c r="D394" s="110" t="str">
        <f>IF(SP_SUL!S417="","*",SP_SUL!S417)</f>
        <v>-</v>
      </c>
      <c r="E394" s="110" t="str">
        <f>IF(SP_SUL!T417="","*",SP_SUL!T417)</f>
        <v>-</v>
      </c>
      <c r="F394" s="110" t="str">
        <f>IF(SP_SUL!B417="","*",SP_SUL!B417)</f>
        <v>*</v>
      </c>
      <c r="G394" s="110" t="str">
        <f>IF(SP_SUL!D417="","*",SP_SUL!D417)</f>
        <v>*</v>
      </c>
      <c r="H394" s="110" t="str">
        <f>IF(SP_SUL!F417="","*",SP_SUL!F417)</f>
        <v>*</v>
      </c>
      <c r="I394" s="110" t="str">
        <f>IF(SP_SUL!H417="","*",SP_SUL!H417)</f>
        <v>*</v>
      </c>
      <c r="J394" s="110" t="str">
        <f>IF(SP_SUL!I417="","*",SP_SUL!I417)</f>
        <v>*</v>
      </c>
      <c r="K394" s="110" t="str">
        <f>IF(SP_SUL!M417="","*",SP_SUL!M417)</f>
        <v>-</v>
      </c>
      <c r="L394" s="339" t="str">
        <f>IF(SP_SUL!N417="","*",SP_SUL!N417)</f>
        <v>-</v>
      </c>
      <c r="M394" s="111" t="str">
        <f>IF(SP_SUL!J417="","*",SP_SUL!J417)</f>
        <v>*</v>
      </c>
      <c r="N394" s="270" t="str">
        <f>IF(SP_SUL!K417="","*",SP_SUL!K417)</f>
        <v>*</v>
      </c>
      <c r="O394" s="270" t="str">
        <f>IF(SP_SUL!L417="","*",SP_SUL!L417)</f>
        <v>-</v>
      </c>
      <c r="P394" s="111"/>
      <c r="Q394" s="128" t="str">
        <f>IF(SP_SUL!O417="","*",SP_SUL!O417)</f>
        <v>*</v>
      </c>
      <c r="R394" s="128" t="str">
        <f>IF(SP_SUL!P417="","*",SP_SUL!P417)</f>
        <v>*</v>
      </c>
      <c r="S394" s="110" t="str">
        <f>IF(SP_SUL!Q417="","*",CONCATENATE(SP_SUL!Q417," ",SP_SUL!R417))</f>
        <v>*</v>
      </c>
      <c r="T394" s="110" t="str">
        <f>IF(SP_SUL!V417="","*",SP_SUL!V417)</f>
        <v>*</v>
      </c>
      <c r="U394" s="110" t="str">
        <f>IF(SP_SUL!W417="","*",SP_SUL!W417)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IF(SP_SUL!Y418="","*",SP_SUL!Y418)</f>
        <v>*</v>
      </c>
      <c r="B395" s="109" t="str">
        <f>IF(SP_SUL!X418="","*",SP_SUL!X418)</f>
        <v>*</v>
      </c>
      <c r="C395" s="109" t="str">
        <f>IF(SP_SUL!Z418="","*",SP_SUL!Z418)</f>
        <v>*</v>
      </c>
      <c r="D395" s="110" t="str">
        <f>IF(SP_SUL!S418="","*",SP_SUL!S418)</f>
        <v>-</v>
      </c>
      <c r="E395" s="110" t="str">
        <f>IF(SP_SUL!T418="","*",SP_SUL!T418)</f>
        <v>-</v>
      </c>
      <c r="F395" s="110" t="str">
        <f>IF(SP_SUL!B418="","*",SP_SUL!B418)</f>
        <v>*</v>
      </c>
      <c r="G395" s="110" t="str">
        <f>IF(SP_SUL!D418="","*",SP_SUL!D418)</f>
        <v>*</v>
      </c>
      <c r="H395" s="110" t="str">
        <f>IF(SP_SUL!F418="","*",SP_SUL!F418)</f>
        <v>*</v>
      </c>
      <c r="I395" s="110" t="str">
        <f>IF(SP_SUL!H418="","*",SP_SUL!H418)</f>
        <v>*</v>
      </c>
      <c r="J395" s="110" t="str">
        <f>IF(SP_SUL!I418="","*",SP_SUL!I418)</f>
        <v>*</v>
      </c>
      <c r="K395" s="110" t="str">
        <f>IF(SP_SUL!M418="","*",SP_SUL!M418)</f>
        <v>-</v>
      </c>
      <c r="L395" s="339" t="str">
        <f>IF(SP_SUL!N418="","*",SP_SUL!N418)</f>
        <v>-</v>
      </c>
      <c r="M395" s="111" t="str">
        <f>IF(SP_SUL!J418="","*",SP_SUL!J418)</f>
        <v>*</v>
      </c>
      <c r="N395" s="270" t="str">
        <f>IF(SP_SUL!K418="","*",SP_SUL!K418)</f>
        <v>*</v>
      </c>
      <c r="O395" s="270" t="str">
        <f>IF(SP_SUL!L418="","*",SP_SUL!L418)</f>
        <v>-</v>
      </c>
      <c r="P395" s="111"/>
      <c r="Q395" s="128" t="str">
        <f>IF(SP_SUL!O418="","*",SP_SUL!O418)</f>
        <v>*</v>
      </c>
      <c r="R395" s="128" t="str">
        <f>IF(SP_SUL!P418="","*",SP_SUL!P418)</f>
        <v>*</v>
      </c>
      <c r="S395" s="110" t="str">
        <f>IF(SP_SUL!Q418="","*",CONCATENATE(SP_SUL!Q418," ",SP_SUL!R418))</f>
        <v>*</v>
      </c>
      <c r="T395" s="110" t="str">
        <f>IF(SP_SUL!V418="","*",SP_SUL!V418)</f>
        <v>*</v>
      </c>
      <c r="U395" s="110" t="str">
        <f>IF(SP_SUL!W418="","*",SP_SUL!W418)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IF(SP_SUL!Y419="","*",SP_SUL!Y419)</f>
        <v>*</v>
      </c>
      <c r="B396" s="109" t="str">
        <f>IF(SP_SUL!X419="","*",SP_SUL!X419)</f>
        <v>*</v>
      </c>
      <c r="C396" s="109" t="str">
        <f>IF(SP_SUL!Z419="","*",SP_SUL!Z419)</f>
        <v>*</v>
      </c>
      <c r="D396" s="110" t="str">
        <f>IF(SP_SUL!S419="","*",SP_SUL!S419)</f>
        <v>-</v>
      </c>
      <c r="E396" s="110" t="str">
        <f>IF(SP_SUL!T419="","*",SP_SUL!T419)</f>
        <v>-</v>
      </c>
      <c r="F396" s="110" t="str">
        <f>IF(SP_SUL!B419="","*",SP_SUL!B419)</f>
        <v>*</v>
      </c>
      <c r="G396" s="110" t="str">
        <f>IF(SP_SUL!D419="","*",SP_SUL!D419)</f>
        <v>*</v>
      </c>
      <c r="H396" s="110" t="str">
        <f>IF(SP_SUL!F419="","*",SP_SUL!F419)</f>
        <v>*</v>
      </c>
      <c r="I396" s="110" t="str">
        <f>IF(SP_SUL!H419="","*",SP_SUL!H419)</f>
        <v>*</v>
      </c>
      <c r="J396" s="110" t="str">
        <f>IF(SP_SUL!I419="","*",SP_SUL!I419)</f>
        <v>*</v>
      </c>
      <c r="K396" s="110" t="str">
        <f>IF(SP_SUL!M419="","*",SP_SUL!M419)</f>
        <v>-</v>
      </c>
      <c r="L396" s="339" t="str">
        <f>IF(SP_SUL!N419="","*",SP_SUL!N419)</f>
        <v>-</v>
      </c>
      <c r="M396" s="111" t="str">
        <f>IF(SP_SUL!J419="","*",SP_SUL!J419)</f>
        <v>*</v>
      </c>
      <c r="N396" s="270" t="str">
        <f>IF(SP_SUL!K419="","*",SP_SUL!K419)</f>
        <v>*</v>
      </c>
      <c r="O396" s="270" t="str">
        <f>IF(SP_SUL!L419="","*",SP_SUL!L419)</f>
        <v>-</v>
      </c>
      <c r="P396" s="111"/>
      <c r="Q396" s="128" t="str">
        <f>IF(SP_SUL!O419="","*",SP_SUL!O419)</f>
        <v>*</v>
      </c>
      <c r="R396" s="128" t="str">
        <f>IF(SP_SUL!P419="","*",SP_SUL!P419)</f>
        <v>*</v>
      </c>
      <c r="S396" s="110" t="str">
        <f>IF(SP_SUL!Q419="","*",CONCATENATE(SP_SUL!Q419," ",SP_SUL!R419))</f>
        <v>*</v>
      </c>
      <c r="T396" s="110" t="str">
        <f>IF(SP_SUL!V419="","*",SP_SUL!V419)</f>
        <v>*</v>
      </c>
      <c r="U396" s="110" t="str">
        <f>IF(SP_SUL!W419="","*",SP_SUL!W419)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IF(SP_SUL!Y420="","*",SP_SUL!Y420)</f>
        <v>*</v>
      </c>
      <c r="B397" s="109" t="str">
        <f>IF(SP_SUL!X420="","*",SP_SUL!X420)</f>
        <v>*</v>
      </c>
      <c r="C397" s="109" t="str">
        <f>IF(SP_SUL!Z420="","*",SP_SUL!Z420)</f>
        <v>*</v>
      </c>
      <c r="D397" s="110" t="str">
        <f>IF(SP_SUL!S420="","*",SP_SUL!S420)</f>
        <v>-</v>
      </c>
      <c r="E397" s="110" t="str">
        <f>IF(SP_SUL!T420="","*",SP_SUL!T420)</f>
        <v>-</v>
      </c>
      <c r="F397" s="110" t="str">
        <f>IF(SP_SUL!B420="","*",SP_SUL!B420)</f>
        <v>*</v>
      </c>
      <c r="G397" s="110" t="str">
        <f>IF(SP_SUL!D420="","*",SP_SUL!D420)</f>
        <v>*</v>
      </c>
      <c r="H397" s="110" t="str">
        <f>IF(SP_SUL!F420="","*",SP_SUL!F420)</f>
        <v>*</v>
      </c>
      <c r="I397" s="110" t="str">
        <f>IF(SP_SUL!H420="","*",SP_SUL!H420)</f>
        <v>*</v>
      </c>
      <c r="J397" s="110" t="str">
        <f>IF(SP_SUL!I420="","*",SP_SUL!I420)</f>
        <v>*</v>
      </c>
      <c r="K397" s="110" t="str">
        <f>IF(SP_SUL!M420="","*",SP_SUL!M420)</f>
        <v>-</v>
      </c>
      <c r="L397" s="339" t="str">
        <f>IF(SP_SUL!N420="","*",SP_SUL!N420)</f>
        <v>-</v>
      </c>
      <c r="M397" s="111" t="str">
        <f>IF(SP_SUL!J420="","*",SP_SUL!J420)</f>
        <v>*</v>
      </c>
      <c r="N397" s="270" t="str">
        <f>IF(SP_SUL!K420="","*",SP_SUL!K420)</f>
        <v>*</v>
      </c>
      <c r="O397" s="270" t="str">
        <f>IF(SP_SUL!L420="","*",SP_SUL!L420)</f>
        <v>-</v>
      </c>
      <c r="P397" s="111"/>
      <c r="Q397" s="128" t="str">
        <f>IF(SP_SUL!O420="","*",SP_SUL!O420)</f>
        <v>*</v>
      </c>
      <c r="R397" s="128" t="str">
        <f>IF(SP_SUL!P420="","*",SP_SUL!P420)</f>
        <v>*</v>
      </c>
      <c r="S397" s="110" t="str">
        <f>IF(SP_SUL!Q420="","*",CONCATENATE(SP_SUL!Q420," ",SP_SUL!R420))</f>
        <v>*</v>
      </c>
      <c r="T397" s="110" t="str">
        <f>IF(SP_SUL!V420="","*",SP_SUL!V420)</f>
        <v>*</v>
      </c>
      <c r="U397" s="110" t="str">
        <f>IF(SP_SUL!W420="","*",SP_SUL!W420)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IF(SP_SUL!Y421="","*",SP_SUL!Y421)</f>
        <v>*</v>
      </c>
      <c r="B398" s="109" t="str">
        <f>IF(SP_SUL!X421="","*",SP_SUL!X421)</f>
        <v>*</v>
      </c>
      <c r="C398" s="109" t="str">
        <f>IF(SP_SUL!Z421="","*",SP_SUL!Z421)</f>
        <v>*</v>
      </c>
      <c r="D398" s="110" t="str">
        <f>IF(SP_SUL!S421="","*",SP_SUL!S421)</f>
        <v>-</v>
      </c>
      <c r="E398" s="110" t="str">
        <f>IF(SP_SUL!T421="","*",SP_SUL!T421)</f>
        <v>-</v>
      </c>
      <c r="F398" s="110" t="str">
        <f>IF(SP_SUL!B421="","*",SP_SUL!B421)</f>
        <v>*</v>
      </c>
      <c r="G398" s="110" t="str">
        <f>IF(SP_SUL!D421="","*",SP_SUL!D421)</f>
        <v>*</v>
      </c>
      <c r="H398" s="110" t="str">
        <f>IF(SP_SUL!F421="","*",SP_SUL!F421)</f>
        <v>*</v>
      </c>
      <c r="I398" s="110" t="str">
        <f>IF(SP_SUL!H421="","*",SP_SUL!H421)</f>
        <v>*</v>
      </c>
      <c r="J398" s="110" t="str">
        <f>IF(SP_SUL!I421="","*",SP_SUL!I421)</f>
        <v>*</v>
      </c>
      <c r="K398" s="110" t="str">
        <f>IF(SP_SUL!M421="","*",SP_SUL!M421)</f>
        <v>-</v>
      </c>
      <c r="L398" s="339" t="str">
        <f>IF(SP_SUL!N421="","*",SP_SUL!N421)</f>
        <v>-</v>
      </c>
      <c r="M398" s="111" t="str">
        <f>IF(SP_SUL!J421="","*",SP_SUL!J421)</f>
        <v>*</v>
      </c>
      <c r="N398" s="270" t="str">
        <f>IF(SP_SUL!K421="","*",SP_SUL!K421)</f>
        <v>*</v>
      </c>
      <c r="O398" s="270" t="str">
        <f>IF(SP_SUL!L421="","*",SP_SUL!L421)</f>
        <v>-</v>
      </c>
      <c r="P398" s="111"/>
      <c r="Q398" s="128" t="str">
        <f>IF(SP_SUL!O421="","*",SP_SUL!O421)</f>
        <v>*</v>
      </c>
      <c r="R398" s="128" t="str">
        <f>IF(SP_SUL!P421="","*",SP_SUL!P421)</f>
        <v>*</v>
      </c>
      <c r="S398" s="110" t="str">
        <f>IF(SP_SUL!Q421="","*",CONCATENATE(SP_SUL!Q421," ",SP_SUL!R421))</f>
        <v>*</v>
      </c>
      <c r="T398" s="110" t="str">
        <f>IF(SP_SUL!V421="","*",SP_SUL!V421)</f>
        <v>*</v>
      </c>
      <c r="U398" s="110" t="str">
        <f>IF(SP_SUL!W421="","*",SP_SUL!W421)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IF(SP_SUL!Y422="","*",SP_SUL!Y422)</f>
        <v>*</v>
      </c>
      <c r="B399" s="109" t="str">
        <f>IF(SP_SUL!X422="","*",SP_SUL!X422)</f>
        <v>*</v>
      </c>
      <c r="C399" s="109" t="str">
        <f>IF(SP_SUL!Z422="","*",SP_SUL!Z422)</f>
        <v>*</v>
      </c>
      <c r="D399" s="110" t="str">
        <f>IF(SP_SUL!S422="","*",SP_SUL!S422)</f>
        <v>-</v>
      </c>
      <c r="E399" s="110" t="str">
        <f>IF(SP_SUL!T422="","*",SP_SUL!T422)</f>
        <v>-</v>
      </c>
      <c r="F399" s="110" t="str">
        <f>IF(SP_SUL!B422="","*",SP_SUL!B422)</f>
        <v>*</v>
      </c>
      <c r="G399" s="110" t="str">
        <f>IF(SP_SUL!D422="","*",SP_SUL!D422)</f>
        <v>*</v>
      </c>
      <c r="H399" s="110" t="str">
        <f>IF(SP_SUL!F422="","*",SP_SUL!F422)</f>
        <v>*</v>
      </c>
      <c r="I399" s="110" t="str">
        <f>IF(SP_SUL!H422="","*",SP_SUL!H422)</f>
        <v>*</v>
      </c>
      <c r="J399" s="110" t="str">
        <f>IF(SP_SUL!I422="","*",SP_SUL!I422)</f>
        <v>*</v>
      </c>
      <c r="K399" s="110" t="str">
        <f>IF(SP_SUL!M422="","*",SP_SUL!M422)</f>
        <v>-</v>
      </c>
      <c r="L399" s="339" t="str">
        <f>IF(SP_SUL!N422="","*",SP_SUL!N422)</f>
        <v>-</v>
      </c>
      <c r="M399" s="111" t="str">
        <f>IF(SP_SUL!J422="","*",SP_SUL!J422)</f>
        <v>*</v>
      </c>
      <c r="N399" s="270" t="str">
        <f>IF(SP_SUL!K422="","*",SP_SUL!K422)</f>
        <v>*</v>
      </c>
      <c r="O399" s="270" t="str">
        <f>IF(SP_SUL!L422="","*",SP_SUL!L422)</f>
        <v>-</v>
      </c>
      <c r="P399" s="111"/>
      <c r="Q399" s="128" t="str">
        <f>IF(SP_SUL!O422="","*",SP_SUL!O422)</f>
        <v>*</v>
      </c>
      <c r="R399" s="128" t="str">
        <f>IF(SP_SUL!P422="","*",SP_SUL!P422)</f>
        <v>*</v>
      </c>
      <c r="S399" s="110" t="str">
        <f>IF(SP_SUL!Q422="","*",CONCATENATE(SP_SUL!Q422," ",SP_SUL!R422))</f>
        <v>*</v>
      </c>
      <c r="T399" s="110" t="str">
        <f>IF(SP_SUL!V422="","*",SP_SUL!V422)</f>
        <v>*</v>
      </c>
      <c r="U399" s="110" t="str">
        <f>IF(SP_SUL!W422="","*",SP_SUL!W422)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IF(SP_SUL!Y423="","*",SP_SUL!Y423)</f>
        <v>*</v>
      </c>
      <c r="B400" s="109" t="str">
        <f>IF(SP_SUL!X423="","*",SP_SUL!X423)</f>
        <v>*</v>
      </c>
      <c r="C400" s="109" t="str">
        <f>IF(SP_SUL!Z423="","*",SP_SUL!Z423)</f>
        <v>*</v>
      </c>
      <c r="D400" s="110" t="str">
        <f>IF(SP_SUL!S423="","*",SP_SUL!S423)</f>
        <v>-</v>
      </c>
      <c r="E400" s="110" t="str">
        <f>IF(SP_SUL!T423="","*",SP_SUL!T423)</f>
        <v>-</v>
      </c>
      <c r="F400" s="110" t="str">
        <f>IF(SP_SUL!B423="","*",SP_SUL!B423)</f>
        <v>*</v>
      </c>
      <c r="G400" s="110" t="str">
        <f>IF(SP_SUL!D423="","*",SP_SUL!D423)</f>
        <v>*</v>
      </c>
      <c r="H400" s="110" t="str">
        <f>IF(SP_SUL!F423="","*",SP_SUL!F423)</f>
        <v>*</v>
      </c>
      <c r="I400" s="110" t="str">
        <f>IF(SP_SUL!H423="","*",SP_SUL!H423)</f>
        <v>*</v>
      </c>
      <c r="J400" s="110" t="str">
        <f>IF(SP_SUL!I423="","*",SP_SUL!I423)</f>
        <v>*</v>
      </c>
      <c r="K400" s="110" t="str">
        <f>IF(SP_SUL!M423="","*",SP_SUL!M423)</f>
        <v>-</v>
      </c>
      <c r="L400" s="339" t="str">
        <f>IF(SP_SUL!N423="","*",SP_SUL!N423)</f>
        <v>-</v>
      </c>
      <c r="M400" s="111" t="str">
        <f>IF(SP_SUL!J423="","*",SP_SUL!J423)</f>
        <v>*</v>
      </c>
      <c r="N400" s="270" t="str">
        <f>IF(SP_SUL!K423="","*",SP_SUL!K423)</f>
        <v>*</v>
      </c>
      <c r="O400" s="270" t="str">
        <f>IF(SP_SUL!L423="","*",SP_SUL!L423)</f>
        <v>-</v>
      </c>
      <c r="P400" s="111"/>
      <c r="Q400" s="128" t="str">
        <f>IF(SP_SUL!O423="","*",SP_SUL!O423)</f>
        <v>*</v>
      </c>
      <c r="R400" s="128" t="str">
        <f>IF(SP_SUL!P423="","*",SP_SUL!P423)</f>
        <v>*</v>
      </c>
      <c r="S400" s="110" t="str">
        <f>IF(SP_SUL!Q423="","*",CONCATENATE(SP_SUL!Q423," ",SP_SUL!R423))</f>
        <v>*</v>
      </c>
      <c r="T400" s="110" t="str">
        <f>IF(SP_SUL!V423="","*",SP_SUL!V423)</f>
        <v>*</v>
      </c>
      <c r="U400" s="110" t="str">
        <f>IF(SP_SUL!W423="","*",SP_SUL!W423)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IF(SP_SUL!Y424="","*",SP_SUL!Y424)</f>
        <v>*</v>
      </c>
      <c r="B401" s="109" t="str">
        <f>IF(SP_SUL!X424="","*",SP_SUL!X424)</f>
        <v>*</v>
      </c>
      <c r="C401" s="109" t="str">
        <f>IF(SP_SUL!Z424="","*",SP_SUL!Z424)</f>
        <v>*</v>
      </c>
      <c r="D401" s="110" t="str">
        <f>IF(SP_SUL!S424="","*",SP_SUL!S424)</f>
        <v>-</v>
      </c>
      <c r="E401" s="110" t="str">
        <f>IF(SP_SUL!T424="","*",SP_SUL!T424)</f>
        <v>-</v>
      </c>
      <c r="F401" s="110" t="str">
        <f>IF(SP_SUL!B424="","*",SP_SUL!B424)</f>
        <v>*</v>
      </c>
      <c r="G401" s="110" t="str">
        <f>IF(SP_SUL!D424="","*",SP_SUL!D424)</f>
        <v>*</v>
      </c>
      <c r="H401" s="110" t="str">
        <f>IF(SP_SUL!F424="","*",SP_SUL!F424)</f>
        <v>*</v>
      </c>
      <c r="I401" s="110" t="str">
        <f>IF(SP_SUL!H424="","*",SP_SUL!H424)</f>
        <v>*</v>
      </c>
      <c r="J401" s="110" t="str">
        <f>IF(SP_SUL!I424="","*",SP_SUL!I424)</f>
        <v>*</v>
      </c>
      <c r="K401" s="110" t="str">
        <f>IF(SP_SUL!M424="","*",SP_SUL!M424)</f>
        <v>-</v>
      </c>
      <c r="L401" s="339" t="str">
        <f>IF(SP_SUL!N424="","*",SP_SUL!N424)</f>
        <v>-</v>
      </c>
      <c r="M401" s="111" t="str">
        <f>IF(SP_SUL!J424="","*",SP_SUL!J424)</f>
        <v>*</v>
      </c>
      <c r="N401" s="270" t="str">
        <f>IF(SP_SUL!K424="","*",SP_SUL!K424)</f>
        <v>*</v>
      </c>
      <c r="O401" s="270" t="str">
        <f>IF(SP_SUL!L424="","*",SP_SUL!L424)</f>
        <v>-</v>
      </c>
      <c r="P401" s="111"/>
      <c r="Q401" s="128" t="str">
        <f>IF(SP_SUL!O424="","*",SP_SUL!O424)</f>
        <v>*</v>
      </c>
      <c r="R401" s="128" t="str">
        <f>IF(SP_SUL!P424="","*",SP_SUL!P424)</f>
        <v>*</v>
      </c>
      <c r="S401" s="110" t="str">
        <f>IF(SP_SUL!Q424="","*",CONCATENATE(SP_SUL!Q424," ",SP_SUL!R424))</f>
        <v>*</v>
      </c>
      <c r="T401" s="110" t="str">
        <f>IF(SP_SUL!V424="","*",SP_SUL!V424)</f>
        <v>*</v>
      </c>
      <c r="U401" s="110" t="str">
        <f>IF(SP_SUL!W424="","*",SP_SUL!W424)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IF(SP_SUL!Y425="","*",SP_SUL!Y425)</f>
        <v>*</v>
      </c>
      <c r="B402" s="109" t="str">
        <f>IF(SP_SUL!X425="","*",SP_SUL!X425)</f>
        <v>*</v>
      </c>
      <c r="C402" s="109" t="str">
        <f>IF(SP_SUL!Z425="","*",SP_SUL!Z425)</f>
        <v>*</v>
      </c>
      <c r="D402" s="110" t="str">
        <f>IF(SP_SUL!S425="","*",SP_SUL!S425)</f>
        <v>-</v>
      </c>
      <c r="E402" s="110" t="str">
        <f>IF(SP_SUL!T425="","*",SP_SUL!T425)</f>
        <v>-</v>
      </c>
      <c r="F402" s="110" t="str">
        <f>IF(SP_SUL!B425="","*",SP_SUL!B425)</f>
        <v>*</v>
      </c>
      <c r="G402" s="110" t="str">
        <f>IF(SP_SUL!D425="","*",SP_SUL!D425)</f>
        <v>*</v>
      </c>
      <c r="H402" s="110" t="str">
        <f>IF(SP_SUL!F425="","*",SP_SUL!F425)</f>
        <v>*</v>
      </c>
      <c r="I402" s="110" t="str">
        <f>IF(SP_SUL!H425="","*",SP_SUL!H425)</f>
        <v>*</v>
      </c>
      <c r="J402" s="110" t="str">
        <f>IF(SP_SUL!I425="","*",SP_SUL!I425)</f>
        <v>*</v>
      </c>
      <c r="K402" s="110" t="str">
        <f>IF(SP_SUL!M425="","*",SP_SUL!M425)</f>
        <v>-</v>
      </c>
      <c r="L402" s="339" t="str">
        <f>IF(SP_SUL!N425="","*",SP_SUL!N425)</f>
        <v>-</v>
      </c>
      <c r="M402" s="111" t="str">
        <f>IF(SP_SUL!J425="","*",SP_SUL!J425)</f>
        <v>*</v>
      </c>
      <c r="N402" s="270" t="str">
        <f>IF(SP_SUL!K425="","*",SP_SUL!K425)</f>
        <v>*</v>
      </c>
      <c r="O402" s="270" t="str">
        <f>IF(SP_SUL!L425="","*",SP_SUL!L425)</f>
        <v>-</v>
      </c>
      <c r="P402" s="111"/>
      <c r="Q402" s="128" t="str">
        <f>IF(SP_SUL!O425="","*",SP_SUL!O425)</f>
        <v>*</v>
      </c>
      <c r="R402" s="128" t="str">
        <f>IF(SP_SUL!P425="","*",SP_SUL!P425)</f>
        <v>*</v>
      </c>
      <c r="S402" s="110" t="str">
        <f>IF(SP_SUL!Q425="","*",CONCATENATE(SP_SUL!Q425," ",SP_SUL!R425))</f>
        <v>*</v>
      </c>
      <c r="T402" s="110" t="str">
        <f>IF(SP_SUL!V425="","*",SP_SUL!V425)</f>
        <v>*</v>
      </c>
      <c r="U402" s="110" t="str">
        <f>IF(SP_SUL!W425="","*",SP_SUL!W425)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IF(SP_SUL!Y426="","*",SP_SUL!Y426)</f>
        <v>*</v>
      </c>
      <c r="B403" s="109" t="str">
        <f>IF(SP_SUL!X426="","*",SP_SUL!X426)</f>
        <v>*</v>
      </c>
      <c r="C403" s="109" t="str">
        <f>IF(SP_SUL!Z426="","*",SP_SUL!Z426)</f>
        <v>*</v>
      </c>
      <c r="D403" s="110" t="str">
        <f>IF(SP_SUL!S426="","*",SP_SUL!S426)</f>
        <v>-</v>
      </c>
      <c r="E403" s="110" t="str">
        <f>IF(SP_SUL!T426="","*",SP_SUL!T426)</f>
        <v>-</v>
      </c>
      <c r="F403" s="110" t="str">
        <f>IF(SP_SUL!B426="","*",SP_SUL!B426)</f>
        <v>*</v>
      </c>
      <c r="G403" s="110" t="str">
        <f>IF(SP_SUL!D426="","*",SP_SUL!D426)</f>
        <v>*</v>
      </c>
      <c r="H403" s="110" t="str">
        <f>IF(SP_SUL!F426="","*",SP_SUL!F426)</f>
        <v>*</v>
      </c>
      <c r="I403" s="110" t="str">
        <f>IF(SP_SUL!H426="","*",SP_SUL!H426)</f>
        <v>*</v>
      </c>
      <c r="J403" s="110" t="str">
        <f>IF(SP_SUL!I426="","*",SP_SUL!I426)</f>
        <v>*</v>
      </c>
      <c r="K403" s="110" t="str">
        <f>IF(SP_SUL!M426="","*",SP_SUL!M426)</f>
        <v>-</v>
      </c>
      <c r="L403" s="339" t="str">
        <f>IF(SP_SUL!N426="","*",SP_SUL!N426)</f>
        <v>-</v>
      </c>
      <c r="M403" s="111" t="str">
        <f>IF(SP_SUL!J426="","*",SP_SUL!J426)</f>
        <v>*</v>
      </c>
      <c r="N403" s="270" t="str">
        <f>IF(SP_SUL!K426="","*",SP_SUL!K426)</f>
        <v>*</v>
      </c>
      <c r="O403" s="270" t="str">
        <f>IF(SP_SUL!L426="","*",SP_SUL!L426)</f>
        <v>-</v>
      </c>
      <c r="P403" s="111"/>
      <c r="Q403" s="128" t="str">
        <f>IF(SP_SUL!O426="","*",SP_SUL!O426)</f>
        <v>*</v>
      </c>
      <c r="R403" s="128" t="str">
        <f>IF(SP_SUL!P426="","*",SP_SUL!P426)</f>
        <v>*</v>
      </c>
      <c r="S403" s="110" t="str">
        <f>IF(SP_SUL!Q426="","*",CONCATENATE(SP_SUL!Q426," ",SP_SUL!R426))</f>
        <v>*</v>
      </c>
      <c r="T403" s="110" t="str">
        <f>IF(SP_SUL!V426="","*",SP_SUL!V426)</f>
        <v>*</v>
      </c>
      <c r="U403" s="110" t="str">
        <f>IF(SP_SUL!W426="","*",SP_SUL!W426)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IF(SP_SUL!Y427="","*",SP_SUL!Y427)</f>
        <v>*</v>
      </c>
      <c r="B404" s="109" t="str">
        <f>IF(SP_SUL!X427="","*",SP_SUL!X427)</f>
        <v>*</v>
      </c>
      <c r="C404" s="109" t="str">
        <f>IF(SP_SUL!Z427="","*",SP_SUL!Z427)</f>
        <v>*</v>
      </c>
      <c r="D404" s="110" t="str">
        <f>IF(SP_SUL!S427="","*",SP_SUL!S427)</f>
        <v>-</v>
      </c>
      <c r="E404" s="110" t="str">
        <f>IF(SP_SUL!T427="","*",SP_SUL!T427)</f>
        <v>-</v>
      </c>
      <c r="F404" s="110" t="str">
        <f>IF(SP_SUL!B427="","*",SP_SUL!B427)</f>
        <v>*</v>
      </c>
      <c r="G404" s="110" t="str">
        <f>IF(SP_SUL!D427="","*",SP_SUL!D427)</f>
        <v>*</v>
      </c>
      <c r="H404" s="110" t="str">
        <f>IF(SP_SUL!F427="","*",SP_SUL!F427)</f>
        <v>*</v>
      </c>
      <c r="I404" s="110" t="str">
        <f>IF(SP_SUL!H427="","*",SP_SUL!H427)</f>
        <v>*</v>
      </c>
      <c r="J404" s="110" t="str">
        <f>IF(SP_SUL!I427="","*",SP_SUL!I427)</f>
        <v>*</v>
      </c>
      <c r="K404" s="110" t="str">
        <f>IF(SP_SUL!M427="","*",SP_SUL!M427)</f>
        <v>-</v>
      </c>
      <c r="L404" s="339" t="str">
        <f>IF(SP_SUL!N427="","*",SP_SUL!N427)</f>
        <v>-</v>
      </c>
      <c r="M404" s="111" t="str">
        <f>IF(SP_SUL!J427="","*",SP_SUL!J427)</f>
        <v>*</v>
      </c>
      <c r="N404" s="270" t="str">
        <f>IF(SP_SUL!K427="","*",SP_SUL!K427)</f>
        <v>*</v>
      </c>
      <c r="O404" s="270" t="str">
        <f>IF(SP_SUL!L427="","*",SP_SUL!L427)</f>
        <v>-</v>
      </c>
      <c r="P404" s="111"/>
      <c r="Q404" s="128" t="str">
        <f>IF(SP_SUL!O427="","*",SP_SUL!O427)</f>
        <v>*</v>
      </c>
      <c r="R404" s="128" t="str">
        <f>IF(SP_SUL!P427="","*",SP_SUL!P427)</f>
        <v>*</v>
      </c>
      <c r="S404" s="110" t="str">
        <f>IF(SP_SUL!Q427="","*",CONCATENATE(SP_SUL!Q427," ",SP_SUL!R427))</f>
        <v>*</v>
      </c>
      <c r="T404" s="110" t="str">
        <f>IF(SP_SUL!V427="","*",SP_SUL!V427)</f>
        <v>*</v>
      </c>
      <c r="U404" s="110" t="str">
        <f>IF(SP_SUL!W427="","*",SP_SUL!W427)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IF(SP_SUL!Y428="","*",SP_SUL!Y428)</f>
        <v>*</v>
      </c>
      <c r="B405" s="109" t="str">
        <f>IF(SP_SUL!X428="","*",SP_SUL!X428)</f>
        <v>*</v>
      </c>
      <c r="C405" s="109" t="str">
        <f>IF(SP_SUL!Z428="","*",SP_SUL!Z428)</f>
        <v>*</v>
      </c>
      <c r="D405" s="110" t="str">
        <f>IF(SP_SUL!S428="","*",SP_SUL!S428)</f>
        <v>-</v>
      </c>
      <c r="E405" s="110" t="str">
        <f>IF(SP_SUL!T428="","*",SP_SUL!T428)</f>
        <v>-</v>
      </c>
      <c r="F405" s="110" t="str">
        <f>IF(SP_SUL!B428="","*",SP_SUL!B428)</f>
        <v>*</v>
      </c>
      <c r="G405" s="110" t="str">
        <f>IF(SP_SUL!D428="","*",SP_SUL!D428)</f>
        <v>*</v>
      </c>
      <c r="H405" s="110" t="str">
        <f>IF(SP_SUL!F428="","*",SP_SUL!F428)</f>
        <v>*</v>
      </c>
      <c r="I405" s="110" t="str">
        <f>IF(SP_SUL!H428="","*",SP_SUL!H428)</f>
        <v>*</v>
      </c>
      <c r="J405" s="110" t="str">
        <f>IF(SP_SUL!I428="","*",SP_SUL!I428)</f>
        <v>*</v>
      </c>
      <c r="K405" s="110" t="str">
        <f>IF(SP_SUL!M428="","*",SP_SUL!M428)</f>
        <v>-</v>
      </c>
      <c r="L405" s="339" t="str">
        <f>IF(SP_SUL!N428="","*",SP_SUL!N428)</f>
        <v>-</v>
      </c>
      <c r="M405" s="111" t="str">
        <f>IF(SP_SUL!J428="","*",SP_SUL!J428)</f>
        <v>*</v>
      </c>
      <c r="N405" s="270" t="str">
        <f>IF(SP_SUL!K428="","*",SP_SUL!K428)</f>
        <v>*</v>
      </c>
      <c r="O405" s="270" t="str">
        <f>IF(SP_SUL!L428="","*",SP_SUL!L428)</f>
        <v>-</v>
      </c>
      <c r="P405" s="111"/>
      <c r="Q405" s="128" t="str">
        <f>IF(SP_SUL!O428="","*",SP_SUL!O428)</f>
        <v>*</v>
      </c>
      <c r="R405" s="128" t="str">
        <f>IF(SP_SUL!P428="","*",SP_SUL!P428)</f>
        <v>*</v>
      </c>
      <c r="S405" s="110" t="str">
        <f>IF(SP_SUL!Q428="","*",CONCATENATE(SP_SUL!Q428," ",SP_SUL!R428))</f>
        <v>*</v>
      </c>
      <c r="T405" s="110" t="str">
        <f>IF(SP_SUL!V428="","*",SP_SUL!V428)</f>
        <v>*</v>
      </c>
      <c r="U405" s="110" t="str">
        <f>IF(SP_SUL!W428="","*",SP_SUL!W428)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IF(SP_SUL!Y429="","*",SP_SUL!Y429)</f>
        <v>*</v>
      </c>
      <c r="B406" s="109" t="str">
        <f>IF(SP_SUL!X429="","*",SP_SUL!X429)</f>
        <v>*</v>
      </c>
      <c r="C406" s="109" t="str">
        <f>IF(SP_SUL!Z429="","*",SP_SUL!Z429)</f>
        <v>*</v>
      </c>
      <c r="D406" s="110" t="str">
        <f>IF(SP_SUL!S429="","*",SP_SUL!S429)</f>
        <v>-</v>
      </c>
      <c r="E406" s="110" t="str">
        <f>IF(SP_SUL!T429="","*",SP_SUL!T429)</f>
        <v>-</v>
      </c>
      <c r="F406" s="110" t="str">
        <f>IF(SP_SUL!B429="","*",SP_SUL!B429)</f>
        <v>*</v>
      </c>
      <c r="G406" s="110" t="str">
        <f>IF(SP_SUL!D429="","*",SP_SUL!D429)</f>
        <v>*</v>
      </c>
      <c r="H406" s="110" t="str">
        <f>IF(SP_SUL!F429="","*",SP_SUL!F429)</f>
        <v>*</v>
      </c>
      <c r="I406" s="110" t="str">
        <f>IF(SP_SUL!H429="","*",SP_SUL!H429)</f>
        <v>*</v>
      </c>
      <c r="J406" s="110" t="str">
        <f>IF(SP_SUL!I429="","*",SP_SUL!I429)</f>
        <v>*</v>
      </c>
      <c r="K406" s="110" t="str">
        <f>IF(SP_SUL!M429="","*",SP_SUL!M429)</f>
        <v>-</v>
      </c>
      <c r="L406" s="339" t="str">
        <f>IF(SP_SUL!N429="","*",SP_SUL!N429)</f>
        <v>-</v>
      </c>
      <c r="M406" s="111" t="str">
        <f>IF(SP_SUL!J429="","*",SP_SUL!J429)</f>
        <v>*</v>
      </c>
      <c r="N406" s="270" t="str">
        <f>IF(SP_SUL!K429="","*",SP_SUL!K429)</f>
        <v>*</v>
      </c>
      <c r="O406" s="270" t="str">
        <f>IF(SP_SUL!L429="","*",SP_SUL!L429)</f>
        <v>-</v>
      </c>
      <c r="P406" s="111"/>
      <c r="Q406" s="128" t="str">
        <f>IF(SP_SUL!O429="","*",SP_SUL!O429)</f>
        <v>*</v>
      </c>
      <c r="R406" s="128" t="str">
        <f>IF(SP_SUL!P429="","*",SP_SUL!P429)</f>
        <v>*</v>
      </c>
      <c r="S406" s="110" t="str">
        <f>IF(SP_SUL!Q429="","*",CONCATENATE(SP_SUL!Q429," ",SP_SUL!R429))</f>
        <v>*</v>
      </c>
      <c r="T406" s="110" t="str">
        <f>IF(SP_SUL!V429="","*",SP_SUL!V429)</f>
        <v>*</v>
      </c>
      <c r="U406" s="110" t="str">
        <f>IF(SP_SUL!W429="","*",SP_SUL!W429)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IF(SP_SUL!Y430="","*",SP_SUL!Y430)</f>
        <v>*</v>
      </c>
      <c r="B407" s="109" t="str">
        <f>IF(SP_SUL!X430="","*",SP_SUL!X430)</f>
        <v>*</v>
      </c>
      <c r="C407" s="109" t="str">
        <f>IF(SP_SUL!Z430="","*",SP_SUL!Z430)</f>
        <v>*</v>
      </c>
      <c r="D407" s="110" t="str">
        <f>IF(SP_SUL!S430="","*",SP_SUL!S430)</f>
        <v>-</v>
      </c>
      <c r="E407" s="110" t="str">
        <f>IF(SP_SUL!T430="","*",SP_SUL!T430)</f>
        <v>-</v>
      </c>
      <c r="F407" s="110" t="str">
        <f>IF(SP_SUL!B430="","*",SP_SUL!B430)</f>
        <v>*</v>
      </c>
      <c r="G407" s="110" t="str">
        <f>IF(SP_SUL!D430="","*",SP_SUL!D430)</f>
        <v>*</v>
      </c>
      <c r="H407" s="110" t="str">
        <f>IF(SP_SUL!F430="","*",SP_SUL!F430)</f>
        <v>*</v>
      </c>
      <c r="I407" s="110" t="str">
        <f>IF(SP_SUL!H430="","*",SP_SUL!H430)</f>
        <v>*</v>
      </c>
      <c r="J407" s="110" t="str">
        <f>IF(SP_SUL!I430="","*",SP_SUL!I430)</f>
        <v>*</v>
      </c>
      <c r="K407" s="110" t="str">
        <f>IF(SP_SUL!M430="","*",SP_SUL!M430)</f>
        <v>-</v>
      </c>
      <c r="L407" s="339" t="str">
        <f>IF(SP_SUL!N430="","*",SP_SUL!N430)</f>
        <v>-</v>
      </c>
      <c r="M407" s="111" t="str">
        <f>IF(SP_SUL!J430="","*",SP_SUL!J430)</f>
        <v>*</v>
      </c>
      <c r="N407" s="270" t="str">
        <f>IF(SP_SUL!K430="","*",SP_SUL!K430)</f>
        <v>*</v>
      </c>
      <c r="O407" s="270" t="str">
        <f>IF(SP_SUL!L430="","*",SP_SUL!L430)</f>
        <v>-</v>
      </c>
      <c r="P407" s="111"/>
      <c r="Q407" s="128" t="str">
        <f>IF(SP_SUL!O430="","*",SP_SUL!O430)</f>
        <v>*</v>
      </c>
      <c r="R407" s="128" t="str">
        <f>IF(SP_SUL!P430="","*",SP_SUL!P430)</f>
        <v>*</v>
      </c>
      <c r="S407" s="110" t="str">
        <f>IF(SP_SUL!Q430="","*",CONCATENATE(SP_SUL!Q430," ",SP_SUL!R430))</f>
        <v>*</v>
      </c>
      <c r="T407" s="110" t="str">
        <f>IF(SP_SUL!V430="","*",SP_SUL!V430)</f>
        <v>*</v>
      </c>
      <c r="U407" s="110" t="str">
        <f>IF(SP_SUL!W430="","*",SP_SUL!W430)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IF(SP_SUL!Y431="","*",SP_SUL!Y431)</f>
        <v>*</v>
      </c>
      <c r="B408" s="109" t="str">
        <f>IF(SP_SUL!X431="","*",SP_SUL!X431)</f>
        <v>*</v>
      </c>
      <c r="C408" s="109" t="str">
        <f>IF(SP_SUL!Z431="","*",SP_SUL!Z431)</f>
        <v>*</v>
      </c>
      <c r="D408" s="110" t="str">
        <f>IF(SP_SUL!S431="","*",SP_SUL!S431)</f>
        <v>-</v>
      </c>
      <c r="E408" s="110" t="str">
        <f>IF(SP_SUL!T431="","*",SP_SUL!T431)</f>
        <v>-</v>
      </c>
      <c r="F408" s="110" t="str">
        <f>IF(SP_SUL!B431="","*",SP_SUL!B431)</f>
        <v>*</v>
      </c>
      <c r="G408" s="110" t="str">
        <f>IF(SP_SUL!D431="","*",SP_SUL!D431)</f>
        <v>*</v>
      </c>
      <c r="H408" s="110" t="str">
        <f>IF(SP_SUL!F431="","*",SP_SUL!F431)</f>
        <v>*</v>
      </c>
      <c r="I408" s="110" t="str">
        <f>IF(SP_SUL!H431="","*",SP_SUL!H431)</f>
        <v>*</v>
      </c>
      <c r="J408" s="110" t="str">
        <f>IF(SP_SUL!I431="","*",SP_SUL!I431)</f>
        <v>*</v>
      </c>
      <c r="K408" s="110" t="str">
        <f>IF(SP_SUL!M431="","*",SP_SUL!M431)</f>
        <v>-</v>
      </c>
      <c r="L408" s="339" t="str">
        <f>IF(SP_SUL!N431="","*",SP_SUL!N431)</f>
        <v>-</v>
      </c>
      <c r="M408" s="111" t="str">
        <f>IF(SP_SUL!J431="","*",SP_SUL!J431)</f>
        <v>*</v>
      </c>
      <c r="N408" s="270" t="str">
        <f>IF(SP_SUL!K431="","*",SP_SUL!K431)</f>
        <v>*</v>
      </c>
      <c r="O408" s="270" t="str">
        <f>IF(SP_SUL!L431="","*",SP_SUL!L431)</f>
        <v>-</v>
      </c>
      <c r="P408" s="111"/>
      <c r="Q408" s="128" t="str">
        <f>IF(SP_SUL!O431="","*",SP_SUL!O431)</f>
        <v>*</v>
      </c>
      <c r="R408" s="128" t="str">
        <f>IF(SP_SUL!P431="","*",SP_SUL!P431)</f>
        <v>*</v>
      </c>
      <c r="S408" s="110" t="str">
        <f>IF(SP_SUL!Q431="","*",CONCATENATE(SP_SUL!Q431," ",SP_SUL!R431))</f>
        <v>*</v>
      </c>
      <c r="T408" s="110" t="str">
        <f>IF(SP_SUL!V431="","*",SP_SUL!V431)</f>
        <v>*</v>
      </c>
      <c r="U408" s="110" t="str">
        <f>IF(SP_SUL!W431="","*",SP_SUL!W431)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IF(SP_SUL!Y432="","*",SP_SUL!Y432)</f>
        <v>*</v>
      </c>
      <c r="B409" s="109" t="str">
        <f>IF(SP_SUL!X432="","*",SP_SUL!X432)</f>
        <v>*</v>
      </c>
      <c r="C409" s="109" t="str">
        <f>IF(SP_SUL!Z432="","*",SP_SUL!Z432)</f>
        <v>*</v>
      </c>
      <c r="D409" s="110" t="str">
        <f>IF(SP_SUL!S432="","*",SP_SUL!S432)</f>
        <v>-</v>
      </c>
      <c r="E409" s="110" t="str">
        <f>IF(SP_SUL!T432="","*",SP_SUL!T432)</f>
        <v>-</v>
      </c>
      <c r="F409" s="110" t="str">
        <f>IF(SP_SUL!B432="","*",SP_SUL!B432)</f>
        <v>*</v>
      </c>
      <c r="G409" s="110" t="str">
        <f>IF(SP_SUL!D432="","*",SP_SUL!D432)</f>
        <v>*</v>
      </c>
      <c r="H409" s="110" t="str">
        <f>IF(SP_SUL!F432="","*",SP_SUL!F432)</f>
        <v>*</v>
      </c>
      <c r="I409" s="110" t="str">
        <f>IF(SP_SUL!H432="","*",SP_SUL!H432)</f>
        <v>*</v>
      </c>
      <c r="J409" s="110" t="str">
        <f>IF(SP_SUL!I432="","*",SP_SUL!I432)</f>
        <v>*</v>
      </c>
      <c r="K409" s="110" t="str">
        <f>IF(SP_SUL!M432="","*",SP_SUL!M432)</f>
        <v>-</v>
      </c>
      <c r="L409" s="339" t="str">
        <f>IF(SP_SUL!N432="","*",SP_SUL!N432)</f>
        <v>-</v>
      </c>
      <c r="M409" s="111" t="str">
        <f>IF(SP_SUL!J432="","*",SP_SUL!J432)</f>
        <v>*</v>
      </c>
      <c r="N409" s="270" t="str">
        <f>IF(SP_SUL!K432="","*",SP_SUL!K432)</f>
        <v>*</v>
      </c>
      <c r="O409" s="270" t="str">
        <f>IF(SP_SUL!L432="","*",SP_SUL!L432)</f>
        <v>-</v>
      </c>
      <c r="P409" s="111"/>
      <c r="Q409" s="128" t="str">
        <f>IF(SP_SUL!O432="","*",SP_SUL!O432)</f>
        <v>*</v>
      </c>
      <c r="R409" s="128" t="str">
        <f>IF(SP_SUL!P432="","*",SP_SUL!P432)</f>
        <v>*</v>
      </c>
      <c r="S409" s="110" t="str">
        <f>IF(SP_SUL!Q432="","*",CONCATENATE(SP_SUL!Q432," ",SP_SUL!R432))</f>
        <v>*</v>
      </c>
      <c r="T409" s="110" t="str">
        <f>IF(SP_SUL!V432="","*",SP_SUL!V432)</f>
        <v>*</v>
      </c>
      <c r="U409" s="110" t="str">
        <f>IF(SP_SUL!W432="","*",SP_SUL!W432)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IF(SP_SUL!Y433="","*",SP_SUL!Y433)</f>
        <v>*</v>
      </c>
      <c r="B410" s="109" t="str">
        <f>IF(SP_SUL!X433="","*",SP_SUL!X433)</f>
        <v>*</v>
      </c>
      <c r="C410" s="109" t="str">
        <f>IF(SP_SUL!Z433="","*",SP_SUL!Z433)</f>
        <v>*</v>
      </c>
      <c r="D410" s="110" t="str">
        <f>IF(SP_SUL!S433="","*",SP_SUL!S433)</f>
        <v>-</v>
      </c>
      <c r="E410" s="110" t="str">
        <f>IF(SP_SUL!T433="","*",SP_SUL!T433)</f>
        <v>-</v>
      </c>
      <c r="F410" s="110" t="str">
        <f>IF(SP_SUL!B433="","*",SP_SUL!B433)</f>
        <v>*</v>
      </c>
      <c r="G410" s="110" t="str">
        <f>IF(SP_SUL!D433="","*",SP_SUL!D433)</f>
        <v>*</v>
      </c>
      <c r="H410" s="110" t="str">
        <f>IF(SP_SUL!F433="","*",SP_SUL!F433)</f>
        <v>*</v>
      </c>
      <c r="I410" s="110" t="str">
        <f>IF(SP_SUL!H433="","*",SP_SUL!H433)</f>
        <v>*</v>
      </c>
      <c r="J410" s="110" t="str">
        <f>IF(SP_SUL!I433="","*",SP_SUL!I433)</f>
        <v>*</v>
      </c>
      <c r="K410" s="110" t="str">
        <f>IF(SP_SUL!M433="","*",SP_SUL!M433)</f>
        <v>-</v>
      </c>
      <c r="L410" s="339" t="str">
        <f>IF(SP_SUL!N433="","*",SP_SUL!N433)</f>
        <v>-</v>
      </c>
      <c r="M410" s="111" t="str">
        <f>IF(SP_SUL!J433="","*",SP_SUL!J433)</f>
        <v>*</v>
      </c>
      <c r="N410" s="270" t="str">
        <f>IF(SP_SUL!K433="","*",SP_SUL!K433)</f>
        <v>*</v>
      </c>
      <c r="O410" s="270" t="str">
        <f>IF(SP_SUL!L433="","*",SP_SUL!L433)</f>
        <v>-</v>
      </c>
      <c r="P410" s="111"/>
      <c r="Q410" s="128" t="str">
        <f>IF(SP_SUL!O433="","*",SP_SUL!O433)</f>
        <v>*</v>
      </c>
      <c r="R410" s="128" t="str">
        <f>IF(SP_SUL!P433="","*",SP_SUL!P433)</f>
        <v>*</v>
      </c>
      <c r="S410" s="110" t="str">
        <f>IF(SP_SUL!Q433="","*",CONCATENATE(SP_SUL!Q433," ",SP_SUL!R433))</f>
        <v>*</v>
      </c>
      <c r="T410" s="110" t="str">
        <f>IF(SP_SUL!V433="","*",SP_SUL!V433)</f>
        <v>*</v>
      </c>
      <c r="U410" s="110" t="str">
        <f>IF(SP_SUL!W433="","*",SP_SUL!W433)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IF(SP_SUL!Y434="","*",SP_SUL!Y434)</f>
        <v>*</v>
      </c>
      <c r="B411" s="109" t="str">
        <f>IF(SP_SUL!X434="","*",SP_SUL!X434)</f>
        <v>*</v>
      </c>
      <c r="C411" s="109" t="str">
        <f>IF(SP_SUL!Z434="","*",SP_SUL!Z434)</f>
        <v>*</v>
      </c>
      <c r="D411" s="110" t="str">
        <f>IF(SP_SUL!S434="","*",SP_SUL!S434)</f>
        <v>-</v>
      </c>
      <c r="E411" s="110" t="str">
        <f>IF(SP_SUL!T434="","*",SP_SUL!T434)</f>
        <v>-</v>
      </c>
      <c r="F411" s="110" t="str">
        <f>IF(SP_SUL!B434="","*",SP_SUL!B434)</f>
        <v>*</v>
      </c>
      <c r="G411" s="110" t="str">
        <f>IF(SP_SUL!D434="","*",SP_SUL!D434)</f>
        <v>*</v>
      </c>
      <c r="H411" s="110" t="str">
        <f>IF(SP_SUL!F434="","*",SP_SUL!F434)</f>
        <v>*</v>
      </c>
      <c r="I411" s="110" t="str">
        <f>IF(SP_SUL!H434="","*",SP_SUL!H434)</f>
        <v>*</v>
      </c>
      <c r="J411" s="110" t="str">
        <f>IF(SP_SUL!I434="","*",SP_SUL!I434)</f>
        <v>*</v>
      </c>
      <c r="K411" s="110" t="str">
        <f>IF(SP_SUL!M434="","*",SP_SUL!M434)</f>
        <v>-</v>
      </c>
      <c r="L411" s="339" t="str">
        <f>IF(SP_SUL!N434="","*",SP_SUL!N434)</f>
        <v>-</v>
      </c>
      <c r="M411" s="111" t="str">
        <f>IF(SP_SUL!J434="","*",SP_SUL!J434)</f>
        <v>*</v>
      </c>
      <c r="N411" s="270" t="str">
        <f>IF(SP_SUL!K434="","*",SP_SUL!K434)</f>
        <v>*</v>
      </c>
      <c r="O411" s="270" t="str">
        <f>IF(SP_SUL!L434="","*",SP_SUL!L434)</f>
        <v>-</v>
      </c>
      <c r="P411" s="111"/>
      <c r="Q411" s="128" t="str">
        <f>IF(SP_SUL!O434="","*",SP_SUL!O434)</f>
        <v>*</v>
      </c>
      <c r="R411" s="128" t="str">
        <f>IF(SP_SUL!P434="","*",SP_SUL!P434)</f>
        <v>*</v>
      </c>
      <c r="S411" s="110" t="str">
        <f>IF(SP_SUL!Q434="","*",CONCATENATE(SP_SUL!Q434," ",SP_SUL!R434))</f>
        <v>*</v>
      </c>
      <c r="T411" s="110" t="str">
        <f>IF(SP_SUL!V434="","*",SP_SUL!V434)</f>
        <v>*</v>
      </c>
      <c r="U411" s="110" t="str">
        <f>IF(SP_SUL!W434="","*",SP_SUL!W434)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IF(SP_SUL!Y435="","*",SP_SUL!Y435)</f>
        <v>*</v>
      </c>
      <c r="B412" s="109" t="str">
        <f>IF(SP_SUL!X435="","*",SP_SUL!X435)</f>
        <v>*</v>
      </c>
      <c r="C412" s="109" t="str">
        <f>IF(SP_SUL!Z435="","*",SP_SUL!Z435)</f>
        <v>*</v>
      </c>
      <c r="D412" s="110" t="str">
        <f>IF(SP_SUL!S435="","*",SP_SUL!S435)</f>
        <v>-</v>
      </c>
      <c r="E412" s="110" t="str">
        <f>IF(SP_SUL!T435="","*",SP_SUL!T435)</f>
        <v>-</v>
      </c>
      <c r="F412" s="110" t="str">
        <f>IF(SP_SUL!B435="","*",SP_SUL!B435)</f>
        <v>*</v>
      </c>
      <c r="G412" s="110" t="str">
        <f>IF(SP_SUL!D435="","*",SP_SUL!D435)</f>
        <v>*</v>
      </c>
      <c r="H412" s="110" t="str">
        <f>IF(SP_SUL!F435="","*",SP_SUL!F435)</f>
        <v>*</v>
      </c>
      <c r="I412" s="110" t="str">
        <f>IF(SP_SUL!H435="","*",SP_SUL!H435)</f>
        <v>*</v>
      </c>
      <c r="J412" s="110" t="str">
        <f>IF(SP_SUL!I435="","*",SP_SUL!I435)</f>
        <v>*</v>
      </c>
      <c r="K412" s="110" t="str">
        <f>IF(SP_SUL!M435="","*",SP_SUL!M435)</f>
        <v>-</v>
      </c>
      <c r="L412" s="339" t="str">
        <f>IF(SP_SUL!N435="","*",SP_SUL!N435)</f>
        <v>-</v>
      </c>
      <c r="M412" s="111" t="str">
        <f>IF(SP_SUL!J435="","*",SP_SUL!J435)</f>
        <v>*</v>
      </c>
      <c r="N412" s="270" t="str">
        <f>IF(SP_SUL!K435="","*",SP_SUL!K435)</f>
        <v>*</v>
      </c>
      <c r="O412" s="270" t="str">
        <f>IF(SP_SUL!L435="","*",SP_SUL!L435)</f>
        <v>-</v>
      </c>
      <c r="P412" s="111"/>
      <c r="Q412" s="128" t="str">
        <f>IF(SP_SUL!O435="","*",SP_SUL!O435)</f>
        <v>*</v>
      </c>
      <c r="R412" s="128" t="str">
        <f>IF(SP_SUL!P435="","*",SP_SUL!P435)</f>
        <v>*</v>
      </c>
      <c r="S412" s="110" t="str">
        <f>IF(SP_SUL!Q435="","*",CONCATENATE(SP_SUL!Q435," ",SP_SUL!R435))</f>
        <v>*</v>
      </c>
      <c r="T412" s="110" t="str">
        <f>IF(SP_SUL!V435="","*",SP_SUL!V435)</f>
        <v>*</v>
      </c>
      <c r="U412" s="110" t="str">
        <f>IF(SP_SUL!W435="","*",SP_SUL!W435)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IF(SP_SUL!Y436="","*",SP_SUL!Y436)</f>
        <v>*</v>
      </c>
      <c r="B413" s="109" t="str">
        <f>IF(SP_SUL!X436="","*",SP_SUL!X436)</f>
        <v>*</v>
      </c>
      <c r="C413" s="109" t="str">
        <f>IF(SP_SUL!Z436="","*",SP_SUL!Z436)</f>
        <v>*</v>
      </c>
      <c r="D413" s="110" t="str">
        <f>IF(SP_SUL!S436="","*",SP_SUL!S436)</f>
        <v>-</v>
      </c>
      <c r="E413" s="110" t="str">
        <f>IF(SP_SUL!T436="","*",SP_SUL!T436)</f>
        <v>-</v>
      </c>
      <c r="F413" s="110" t="str">
        <f>IF(SP_SUL!B436="","*",SP_SUL!B436)</f>
        <v>*</v>
      </c>
      <c r="G413" s="110" t="str">
        <f>IF(SP_SUL!D436="","*",SP_SUL!D436)</f>
        <v>*</v>
      </c>
      <c r="H413" s="110" t="str">
        <f>IF(SP_SUL!F436="","*",SP_SUL!F436)</f>
        <v>*</v>
      </c>
      <c r="I413" s="110" t="str">
        <f>IF(SP_SUL!H436="","*",SP_SUL!H436)</f>
        <v>*</v>
      </c>
      <c r="J413" s="110" t="str">
        <f>IF(SP_SUL!I436="","*",SP_SUL!I436)</f>
        <v>*</v>
      </c>
      <c r="K413" s="110" t="str">
        <f>IF(SP_SUL!M436="","*",SP_SUL!M436)</f>
        <v>-</v>
      </c>
      <c r="L413" s="339" t="str">
        <f>IF(SP_SUL!N436="","*",SP_SUL!N436)</f>
        <v>-</v>
      </c>
      <c r="M413" s="111" t="str">
        <f>IF(SP_SUL!J436="","*",SP_SUL!J436)</f>
        <v>*</v>
      </c>
      <c r="N413" s="270" t="str">
        <f>IF(SP_SUL!K436="","*",SP_SUL!K436)</f>
        <v>*</v>
      </c>
      <c r="O413" s="270" t="str">
        <f>IF(SP_SUL!L436="","*",SP_SUL!L436)</f>
        <v>-</v>
      </c>
      <c r="P413" s="111"/>
      <c r="Q413" s="128" t="str">
        <f>IF(SP_SUL!O436="","*",SP_SUL!O436)</f>
        <v>*</v>
      </c>
      <c r="R413" s="128" t="str">
        <f>IF(SP_SUL!P436="","*",SP_SUL!P436)</f>
        <v>*</v>
      </c>
      <c r="S413" s="110" t="str">
        <f>IF(SP_SUL!Q436="","*",CONCATENATE(SP_SUL!Q436," ",SP_SUL!R436))</f>
        <v>*</v>
      </c>
      <c r="T413" s="110" t="str">
        <f>IF(SP_SUL!V436="","*",SP_SUL!V436)</f>
        <v>*</v>
      </c>
      <c r="U413" s="110" t="str">
        <f>IF(SP_SUL!W436="","*",SP_SUL!W436)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IF(SP_SUL!Y437="","*",SP_SUL!Y437)</f>
        <v>*</v>
      </c>
      <c r="B414" s="109" t="str">
        <f>IF(SP_SUL!X437="","*",SP_SUL!X437)</f>
        <v>*</v>
      </c>
      <c r="C414" s="109" t="str">
        <f>IF(SP_SUL!Z437="","*",SP_SUL!Z437)</f>
        <v>*</v>
      </c>
      <c r="D414" s="110" t="str">
        <f>IF(SP_SUL!S437="","*",SP_SUL!S437)</f>
        <v>-</v>
      </c>
      <c r="E414" s="110" t="str">
        <f>IF(SP_SUL!T437="","*",SP_SUL!T437)</f>
        <v>-</v>
      </c>
      <c r="F414" s="110" t="str">
        <f>IF(SP_SUL!B437="","*",SP_SUL!B437)</f>
        <v>*</v>
      </c>
      <c r="G414" s="110" t="str">
        <f>IF(SP_SUL!D437="","*",SP_SUL!D437)</f>
        <v>*</v>
      </c>
      <c r="H414" s="110" t="str">
        <f>IF(SP_SUL!F437="","*",SP_SUL!F437)</f>
        <v>*</v>
      </c>
      <c r="I414" s="110" t="str">
        <f>IF(SP_SUL!H437="","*",SP_SUL!H437)</f>
        <v>*</v>
      </c>
      <c r="J414" s="110" t="str">
        <f>IF(SP_SUL!I437="","*",SP_SUL!I437)</f>
        <v>*</v>
      </c>
      <c r="K414" s="110" t="str">
        <f>IF(SP_SUL!M437="","*",SP_SUL!M437)</f>
        <v>-</v>
      </c>
      <c r="L414" s="339" t="str">
        <f>IF(SP_SUL!N437="","*",SP_SUL!N437)</f>
        <v>-</v>
      </c>
      <c r="M414" s="111" t="str">
        <f>IF(SP_SUL!J437="","*",SP_SUL!J437)</f>
        <v>*</v>
      </c>
      <c r="N414" s="270" t="str">
        <f>IF(SP_SUL!K437="","*",SP_SUL!K437)</f>
        <v>*</v>
      </c>
      <c r="O414" s="270" t="str">
        <f>IF(SP_SUL!L437="","*",SP_SUL!L437)</f>
        <v>-</v>
      </c>
      <c r="P414" s="111"/>
      <c r="Q414" s="128" t="str">
        <f>IF(SP_SUL!O437="","*",SP_SUL!O437)</f>
        <v>*</v>
      </c>
      <c r="R414" s="128" t="str">
        <f>IF(SP_SUL!P437="","*",SP_SUL!P437)</f>
        <v>*</v>
      </c>
      <c r="S414" s="110" t="str">
        <f>IF(SP_SUL!Q437="","*",CONCATENATE(SP_SUL!Q437," ",SP_SUL!R437))</f>
        <v>*</v>
      </c>
      <c r="T414" s="110" t="str">
        <f>IF(SP_SUL!V437="","*",SP_SUL!V437)</f>
        <v>*</v>
      </c>
      <c r="U414" s="110" t="str">
        <f>IF(SP_SUL!W437="","*",SP_SUL!W437)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IF(SP_SUL!Y438="","*",SP_SUL!Y438)</f>
        <v>*</v>
      </c>
      <c r="B415" s="109" t="str">
        <f>IF(SP_SUL!X438="","*",SP_SUL!X438)</f>
        <v>*</v>
      </c>
      <c r="C415" s="109" t="str">
        <f>IF(SP_SUL!Z438="","*",SP_SUL!Z438)</f>
        <v>*</v>
      </c>
      <c r="D415" s="110" t="str">
        <f>IF(SP_SUL!S438="","*",SP_SUL!S438)</f>
        <v>-</v>
      </c>
      <c r="E415" s="110" t="str">
        <f>IF(SP_SUL!T438="","*",SP_SUL!T438)</f>
        <v>-</v>
      </c>
      <c r="F415" s="110" t="str">
        <f>IF(SP_SUL!B438="","*",SP_SUL!B438)</f>
        <v>*</v>
      </c>
      <c r="G415" s="110" t="str">
        <f>IF(SP_SUL!D438="","*",SP_SUL!D438)</f>
        <v>*</v>
      </c>
      <c r="H415" s="110" t="str">
        <f>IF(SP_SUL!F438="","*",SP_SUL!F438)</f>
        <v>*</v>
      </c>
      <c r="I415" s="110" t="str">
        <f>IF(SP_SUL!H438="","*",SP_SUL!H438)</f>
        <v>*</v>
      </c>
      <c r="J415" s="110" t="str">
        <f>IF(SP_SUL!I438="","*",SP_SUL!I438)</f>
        <v>*</v>
      </c>
      <c r="K415" s="110" t="str">
        <f>IF(SP_SUL!M438="","*",SP_SUL!M438)</f>
        <v>-</v>
      </c>
      <c r="L415" s="339" t="str">
        <f>IF(SP_SUL!N438="","*",SP_SUL!N438)</f>
        <v>-</v>
      </c>
      <c r="M415" s="111" t="str">
        <f>IF(SP_SUL!J438="","*",SP_SUL!J438)</f>
        <v>*</v>
      </c>
      <c r="N415" s="270" t="str">
        <f>IF(SP_SUL!K438="","*",SP_SUL!K438)</f>
        <v>*</v>
      </c>
      <c r="O415" s="270" t="str">
        <f>IF(SP_SUL!L438="","*",SP_SUL!L438)</f>
        <v>-</v>
      </c>
      <c r="P415" s="111"/>
      <c r="Q415" s="128" t="str">
        <f>IF(SP_SUL!O438="","*",SP_SUL!O438)</f>
        <v>*</v>
      </c>
      <c r="R415" s="128" t="str">
        <f>IF(SP_SUL!P438="","*",SP_SUL!P438)</f>
        <v>*</v>
      </c>
      <c r="S415" s="110" t="str">
        <f>IF(SP_SUL!Q438="","*",CONCATENATE(SP_SUL!Q438," ",SP_SUL!R438))</f>
        <v>*</v>
      </c>
      <c r="T415" s="110" t="str">
        <f>IF(SP_SUL!V438="","*",SP_SUL!V438)</f>
        <v>*</v>
      </c>
      <c r="U415" s="110" t="str">
        <f>IF(SP_SUL!W438="","*",SP_SUL!W438)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IF(SP_SUL!Y439="","*",SP_SUL!Y439)</f>
        <v>*</v>
      </c>
      <c r="B416" s="109" t="str">
        <f>IF(SP_SUL!X439="","*",SP_SUL!X439)</f>
        <v>*</v>
      </c>
      <c r="C416" s="109" t="str">
        <f>IF(SP_SUL!Z439="","*",SP_SUL!Z439)</f>
        <v>*</v>
      </c>
      <c r="D416" s="110" t="str">
        <f>IF(SP_SUL!S439="","*",SP_SUL!S439)</f>
        <v>-</v>
      </c>
      <c r="E416" s="110" t="str">
        <f>IF(SP_SUL!T439="","*",SP_SUL!T439)</f>
        <v>-</v>
      </c>
      <c r="F416" s="110" t="str">
        <f>IF(SP_SUL!B439="","*",SP_SUL!B439)</f>
        <v>*</v>
      </c>
      <c r="G416" s="110" t="str">
        <f>IF(SP_SUL!D439="","*",SP_SUL!D439)</f>
        <v>*</v>
      </c>
      <c r="H416" s="110" t="str">
        <f>IF(SP_SUL!F439="","*",SP_SUL!F439)</f>
        <v>*</v>
      </c>
      <c r="I416" s="110" t="str">
        <f>IF(SP_SUL!H439="","*",SP_SUL!H439)</f>
        <v>*</v>
      </c>
      <c r="J416" s="110" t="str">
        <f>IF(SP_SUL!I439="","*",SP_SUL!I439)</f>
        <v>*</v>
      </c>
      <c r="K416" s="110" t="str">
        <f>IF(SP_SUL!M439="","*",SP_SUL!M439)</f>
        <v>-</v>
      </c>
      <c r="L416" s="339" t="str">
        <f>IF(SP_SUL!N439="","*",SP_SUL!N439)</f>
        <v>-</v>
      </c>
      <c r="M416" s="111" t="str">
        <f>IF(SP_SUL!J439="","*",SP_SUL!J439)</f>
        <v>*</v>
      </c>
      <c r="N416" s="270" t="str">
        <f>IF(SP_SUL!K439="","*",SP_SUL!K439)</f>
        <v>*</v>
      </c>
      <c r="O416" s="270" t="str">
        <f>IF(SP_SUL!L439="","*",SP_SUL!L439)</f>
        <v>-</v>
      </c>
      <c r="P416" s="111"/>
      <c r="Q416" s="128" t="str">
        <f>IF(SP_SUL!O439="","*",SP_SUL!O439)</f>
        <v>*</v>
      </c>
      <c r="R416" s="128" t="str">
        <f>IF(SP_SUL!P439="","*",SP_SUL!P439)</f>
        <v>*</v>
      </c>
      <c r="S416" s="110" t="str">
        <f>IF(SP_SUL!Q439="","*",CONCATENATE(SP_SUL!Q439," ",SP_SUL!R439))</f>
        <v>*</v>
      </c>
      <c r="T416" s="110" t="str">
        <f>IF(SP_SUL!V439="","*",SP_SUL!V439)</f>
        <v>*</v>
      </c>
      <c r="U416" s="110" t="str">
        <f>IF(SP_SUL!W439="","*",SP_SUL!W439)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IF(SP_SUL!Y440="","*",SP_SUL!Y440)</f>
        <v>*</v>
      </c>
      <c r="B417" s="109" t="str">
        <f>IF(SP_SUL!X440="","*",SP_SUL!X440)</f>
        <v>*</v>
      </c>
      <c r="C417" s="109" t="str">
        <f>IF(SP_SUL!Z440="","*",SP_SUL!Z440)</f>
        <v>*</v>
      </c>
      <c r="D417" s="110" t="str">
        <f>IF(SP_SUL!S440="","*",SP_SUL!S440)</f>
        <v>-</v>
      </c>
      <c r="E417" s="110" t="str">
        <f>IF(SP_SUL!T440="","*",SP_SUL!T440)</f>
        <v>-</v>
      </c>
      <c r="F417" s="110" t="str">
        <f>IF(SP_SUL!B440="","*",SP_SUL!B440)</f>
        <v>*</v>
      </c>
      <c r="G417" s="110" t="str">
        <f>IF(SP_SUL!D440="","*",SP_SUL!D440)</f>
        <v>*</v>
      </c>
      <c r="H417" s="110" t="str">
        <f>IF(SP_SUL!F440="","*",SP_SUL!F440)</f>
        <v>*</v>
      </c>
      <c r="I417" s="110" t="str">
        <f>IF(SP_SUL!H440="","*",SP_SUL!H440)</f>
        <v>*</v>
      </c>
      <c r="J417" s="110" t="str">
        <f>IF(SP_SUL!I440="","*",SP_SUL!I440)</f>
        <v>*</v>
      </c>
      <c r="K417" s="110" t="str">
        <f>IF(SP_SUL!M440="","*",SP_SUL!M440)</f>
        <v>-</v>
      </c>
      <c r="L417" s="339" t="str">
        <f>IF(SP_SUL!N440="","*",SP_SUL!N440)</f>
        <v>-</v>
      </c>
      <c r="M417" s="111" t="str">
        <f>IF(SP_SUL!J440="","*",SP_SUL!J440)</f>
        <v>*</v>
      </c>
      <c r="N417" s="270" t="str">
        <f>IF(SP_SUL!K440="","*",SP_SUL!K440)</f>
        <v>*</v>
      </c>
      <c r="O417" s="270" t="str">
        <f>IF(SP_SUL!L440="","*",SP_SUL!L440)</f>
        <v>-</v>
      </c>
      <c r="P417" s="111"/>
      <c r="Q417" s="128" t="str">
        <f>IF(SP_SUL!O440="","*",SP_SUL!O440)</f>
        <v>*</v>
      </c>
      <c r="R417" s="128" t="str">
        <f>IF(SP_SUL!P440="","*",SP_SUL!P440)</f>
        <v>*</v>
      </c>
      <c r="S417" s="110" t="str">
        <f>IF(SP_SUL!Q440="","*",CONCATENATE(SP_SUL!Q440," ",SP_SUL!R440))</f>
        <v>*</v>
      </c>
      <c r="T417" s="110" t="str">
        <f>IF(SP_SUL!V440="","*",SP_SUL!V440)</f>
        <v>*</v>
      </c>
      <c r="U417" s="110" t="str">
        <f>IF(SP_SUL!W440="","*",SP_SUL!W440)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IF(SP_SUL!Y441="","*",SP_SUL!Y441)</f>
        <v>*</v>
      </c>
      <c r="B418" s="109" t="str">
        <f>IF(SP_SUL!X441="","*",SP_SUL!X441)</f>
        <v>*</v>
      </c>
      <c r="C418" s="109" t="str">
        <f>IF(SP_SUL!Z441="","*",SP_SUL!Z441)</f>
        <v>*</v>
      </c>
      <c r="D418" s="110" t="str">
        <f>IF(SP_SUL!S441="","*",SP_SUL!S441)</f>
        <v>-</v>
      </c>
      <c r="E418" s="110" t="str">
        <f>IF(SP_SUL!T441="","*",SP_SUL!T441)</f>
        <v>-</v>
      </c>
      <c r="F418" s="110" t="str">
        <f>IF(SP_SUL!B441="","*",SP_SUL!B441)</f>
        <v>*</v>
      </c>
      <c r="G418" s="110" t="str">
        <f>IF(SP_SUL!D441="","*",SP_SUL!D441)</f>
        <v>*</v>
      </c>
      <c r="H418" s="110" t="str">
        <f>IF(SP_SUL!F441="","*",SP_SUL!F441)</f>
        <v>*</v>
      </c>
      <c r="I418" s="110" t="str">
        <f>IF(SP_SUL!H441="","*",SP_SUL!H441)</f>
        <v>*</v>
      </c>
      <c r="J418" s="110" t="str">
        <f>IF(SP_SUL!I441="","*",SP_SUL!I441)</f>
        <v>*</v>
      </c>
      <c r="K418" s="110" t="str">
        <f>IF(SP_SUL!M441="","*",SP_SUL!M441)</f>
        <v>-</v>
      </c>
      <c r="L418" s="339" t="str">
        <f>IF(SP_SUL!N441="","*",SP_SUL!N441)</f>
        <v>-</v>
      </c>
      <c r="M418" s="111" t="str">
        <f>IF(SP_SUL!J441="","*",SP_SUL!J441)</f>
        <v>*</v>
      </c>
      <c r="N418" s="270" t="str">
        <f>IF(SP_SUL!K441="","*",SP_SUL!K441)</f>
        <v>*</v>
      </c>
      <c r="O418" s="270" t="str">
        <f>IF(SP_SUL!L441="","*",SP_SUL!L441)</f>
        <v>-</v>
      </c>
      <c r="P418" s="111"/>
      <c r="Q418" s="128" t="str">
        <f>IF(SP_SUL!O441="","*",SP_SUL!O441)</f>
        <v>*</v>
      </c>
      <c r="R418" s="128" t="str">
        <f>IF(SP_SUL!P441="","*",SP_SUL!P441)</f>
        <v>*</v>
      </c>
      <c r="S418" s="110" t="str">
        <f>IF(SP_SUL!Q441="","*",CONCATENATE(SP_SUL!Q441," ",SP_SUL!R441))</f>
        <v>*</v>
      </c>
      <c r="T418" s="110" t="str">
        <f>IF(SP_SUL!V441="","*",SP_SUL!V441)</f>
        <v>*</v>
      </c>
      <c r="U418" s="110" t="str">
        <f>IF(SP_SUL!W441="","*",SP_SUL!W441)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IF(SP_SUL!Y442="","*",SP_SUL!Y442)</f>
        <v>*</v>
      </c>
      <c r="B419" s="109" t="str">
        <f>IF(SP_SUL!X442="","*",SP_SUL!X442)</f>
        <v>*</v>
      </c>
      <c r="C419" s="109" t="str">
        <f>IF(SP_SUL!Z442="","*",SP_SUL!Z442)</f>
        <v>*</v>
      </c>
      <c r="D419" s="110" t="str">
        <f>IF(SP_SUL!S442="","*",SP_SUL!S442)</f>
        <v>-</v>
      </c>
      <c r="E419" s="110" t="str">
        <f>IF(SP_SUL!T442="","*",SP_SUL!T442)</f>
        <v>-</v>
      </c>
      <c r="F419" s="110" t="str">
        <f>IF(SP_SUL!B442="","*",SP_SUL!B442)</f>
        <v>*</v>
      </c>
      <c r="G419" s="110" t="str">
        <f>IF(SP_SUL!D442="","*",SP_SUL!D442)</f>
        <v>*</v>
      </c>
      <c r="H419" s="110" t="str">
        <f>IF(SP_SUL!F442="","*",SP_SUL!F442)</f>
        <v>*</v>
      </c>
      <c r="I419" s="110" t="str">
        <f>IF(SP_SUL!H442="","*",SP_SUL!H442)</f>
        <v>*</v>
      </c>
      <c r="J419" s="110" t="str">
        <f>IF(SP_SUL!I442="","*",SP_SUL!I442)</f>
        <v>*</v>
      </c>
      <c r="K419" s="110" t="str">
        <f>IF(SP_SUL!M442="","*",SP_SUL!M442)</f>
        <v>-</v>
      </c>
      <c r="L419" s="339" t="str">
        <f>IF(SP_SUL!N442="","*",SP_SUL!N442)</f>
        <v>-</v>
      </c>
      <c r="M419" s="111" t="str">
        <f>IF(SP_SUL!J442="","*",SP_SUL!J442)</f>
        <v>*</v>
      </c>
      <c r="N419" s="270" t="str">
        <f>IF(SP_SUL!K442="","*",SP_SUL!K442)</f>
        <v>*</v>
      </c>
      <c r="O419" s="270" t="str">
        <f>IF(SP_SUL!L442="","*",SP_SUL!L442)</f>
        <v>-</v>
      </c>
      <c r="P419" s="111"/>
      <c r="Q419" s="128" t="str">
        <f>IF(SP_SUL!O442="","*",SP_SUL!O442)</f>
        <v>*</v>
      </c>
      <c r="R419" s="128" t="str">
        <f>IF(SP_SUL!P442="","*",SP_SUL!P442)</f>
        <v>*</v>
      </c>
      <c r="S419" s="110" t="str">
        <f>IF(SP_SUL!Q442="","*",CONCATENATE(SP_SUL!Q442," ",SP_SUL!R442))</f>
        <v>*</v>
      </c>
      <c r="T419" s="110" t="str">
        <f>IF(SP_SUL!V442="","*",SP_SUL!V442)</f>
        <v>*</v>
      </c>
      <c r="U419" s="110" t="str">
        <f>IF(SP_SUL!W442="","*",SP_SUL!W442)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IF(SP_SUL!Y443="","*",SP_SUL!Y443)</f>
        <v>*</v>
      </c>
      <c r="B420" s="109" t="str">
        <f>IF(SP_SUL!X443="","*",SP_SUL!X443)</f>
        <v>*</v>
      </c>
      <c r="C420" s="109" t="str">
        <f>IF(SP_SUL!Z443="","*",SP_SUL!Z443)</f>
        <v>*</v>
      </c>
      <c r="D420" s="110" t="str">
        <f>IF(SP_SUL!S443="","*",SP_SUL!S443)</f>
        <v>-</v>
      </c>
      <c r="E420" s="110" t="str">
        <f>IF(SP_SUL!T443="","*",SP_SUL!T443)</f>
        <v>-</v>
      </c>
      <c r="F420" s="110" t="str">
        <f>IF(SP_SUL!B443="","*",SP_SUL!B443)</f>
        <v>*</v>
      </c>
      <c r="G420" s="110" t="str">
        <f>IF(SP_SUL!D443="","*",SP_SUL!D443)</f>
        <v>*</v>
      </c>
      <c r="H420" s="110" t="str">
        <f>IF(SP_SUL!F443="","*",SP_SUL!F443)</f>
        <v>*</v>
      </c>
      <c r="I420" s="110" t="str">
        <f>IF(SP_SUL!H443="","*",SP_SUL!H443)</f>
        <v>*</v>
      </c>
      <c r="J420" s="110" t="str">
        <f>IF(SP_SUL!I443="","*",SP_SUL!I443)</f>
        <v>*</v>
      </c>
      <c r="K420" s="110" t="str">
        <f>IF(SP_SUL!M443="","*",SP_SUL!M443)</f>
        <v>-</v>
      </c>
      <c r="L420" s="339" t="str">
        <f>IF(SP_SUL!N443="","*",SP_SUL!N443)</f>
        <v>-</v>
      </c>
      <c r="M420" s="111" t="str">
        <f>IF(SP_SUL!J443="","*",SP_SUL!J443)</f>
        <v>*</v>
      </c>
      <c r="N420" s="270" t="str">
        <f>IF(SP_SUL!K443="","*",SP_SUL!K443)</f>
        <v>*</v>
      </c>
      <c r="O420" s="270" t="str">
        <f>IF(SP_SUL!L443="","*",SP_SUL!L443)</f>
        <v>-</v>
      </c>
      <c r="P420" s="111"/>
      <c r="Q420" s="128" t="str">
        <f>IF(SP_SUL!O443="","*",SP_SUL!O443)</f>
        <v>*</v>
      </c>
      <c r="R420" s="128" t="str">
        <f>IF(SP_SUL!P443="","*",SP_SUL!P443)</f>
        <v>*</v>
      </c>
      <c r="S420" s="110" t="str">
        <f>IF(SP_SUL!Q443="","*",CONCATENATE(SP_SUL!Q443," ",SP_SUL!R443))</f>
        <v>*</v>
      </c>
      <c r="T420" s="110" t="str">
        <f>IF(SP_SUL!V443="","*",SP_SUL!V443)</f>
        <v>*</v>
      </c>
      <c r="U420" s="110" t="str">
        <f>IF(SP_SUL!W443="","*",SP_SUL!W443)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IF(SP_SUL!Y444="","*",SP_SUL!Y444)</f>
        <v>*</v>
      </c>
      <c r="B421" s="109" t="str">
        <f>IF(SP_SUL!X444="","*",SP_SUL!X444)</f>
        <v>*</v>
      </c>
      <c r="C421" s="109" t="str">
        <f>IF(SP_SUL!Z444="","*",SP_SUL!Z444)</f>
        <v>*</v>
      </c>
      <c r="D421" s="110" t="str">
        <f>IF(SP_SUL!S444="","*",SP_SUL!S444)</f>
        <v>-</v>
      </c>
      <c r="E421" s="110" t="str">
        <f>IF(SP_SUL!T444="","*",SP_SUL!T444)</f>
        <v>-</v>
      </c>
      <c r="F421" s="110" t="str">
        <f>IF(SP_SUL!B444="","*",SP_SUL!B444)</f>
        <v>*</v>
      </c>
      <c r="G421" s="110" t="str">
        <f>IF(SP_SUL!D444="","*",SP_SUL!D444)</f>
        <v>*</v>
      </c>
      <c r="H421" s="110" t="str">
        <f>IF(SP_SUL!F444="","*",SP_SUL!F444)</f>
        <v>*</v>
      </c>
      <c r="I421" s="110" t="str">
        <f>IF(SP_SUL!H444="","*",SP_SUL!H444)</f>
        <v>*</v>
      </c>
      <c r="J421" s="110" t="str">
        <f>IF(SP_SUL!I444="","*",SP_SUL!I444)</f>
        <v>*</v>
      </c>
      <c r="K421" s="110" t="str">
        <f>IF(SP_SUL!M444="","*",SP_SUL!M444)</f>
        <v>-</v>
      </c>
      <c r="L421" s="339" t="str">
        <f>IF(SP_SUL!N444="","*",SP_SUL!N444)</f>
        <v>-</v>
      </c>
      <c r="M421" s="111" t="str">
        <f>IF(SP_SUL!J444="","*",SP_SUL!J444)</f>
        <v>*</v>
      </c>
      <c r="N421" s="270" t="str">
        <f>IF(SP_SUL!K444="","*",SP_SUL!K444)</f>
        <v>*</v>
      </c>
      <c r="O421" s="270" t="str">
        <f>IF(SP_SUL!L444="","*",SP_SUL!L444)</f>
        <v>-</v>
      </c>
      <c r="P421" s="111"/>
      <c r="Q421" s="128" t="str">
        <f>IF(SP_SUL!O444="","*",SP_SUL!O444)</f>
        <v>*</v>
      </c>
      <c r="R421" s="128" t="str">
        <f>IF(SP_SUL!P444="","*",SP_SUL!P444)</f>
        <v>*</v>
      </c>
      <c r="S421" s="110" t="str">
        <f>IF(SP_SUL!Q444="","*",CONCATENATE(SP_SUL!Q444," ",SP_SUL!R444))</f>
        <v>*</v>
      </c>
      <c r="T421" s="110" t="str">
        <f>IF(SP_SUL!V444="","*",SP_SUL!V444)</f>
        <v>*</v>
      </c>
      <c r="U421" s="110" t="str">
        <f>IF(SP_SUL!W444="","*",SP_SUL!W444)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IF(SP_SUL!Y445="","*",SP_SUL!Y445)</f>
        <v>*</v>
      </c>
      <c r="B422" s="109" t="str">
        <f>IF(SP_SUL!X445="","*",SP_SUL!X445)</f>
        <v>*</v>
      </c>
      <c r="C422" s="109" t="str">
        <f>IF(SP_SUL!Z445="","*",SP_SUL!Z445)</f>
        <v>*</v>
      </c>
      <c r="D422" s="110" t="str">
        <f>IF(SP_SUL!S445="","*",SP_SUL!S445)</f>
        <v>-</v>
      </c>
      <c r="E422" s="110" t="str">
        <f>IF(SP_SUL!T445="","*",SP_SUL!T445)</f>
        <v>-</v>
      </c>
      <c r="F422" s="110" t="str">
        <f>IF(SP_SUL!B445="","*",SP_SUL!B445)</f>
        <v>*</v>
      </c>
      <c r="G422" s="110" t="str">
        <f>IF(SP_SUL!D445="","*",SP_SUL!D445)</f>
        <v>*</v>
      </c>
      <c r="H422" s="110" t="str">
        <f>IF(SP_SUL!F445="","*",SP_SUL!F445)</f>
        <v>*</v>
      </c>
      <c r="I422" s="110" t="str">
        <f>IF(SP_SUL!H445="","*",SP_SUL!H445)</f>
        <v>*</v>
      </c>
      <c r="J422" s="110" t="str">
        <f>IF(SP_SUL!I445="","*",SP_SUL!I445)</f>
        <v>*</v>
      </c>
      <c r="K422" s="110" t="str">
        <f>IF(SP_SUL!M445="","*",SP_SUL!M445)</f>
        <v>-</v>
      </c>
      <c r="L422" s="339" t="str">
        <f>IF(SP_SUL!N445="","*",SP_SUL!N445)</f>
        <v>-</v>
      </c>
      <c r="M422" s="111" t="str">
        <f>IF(SP_SUL!J445="","*",SP_SUL!J445)</f>
        <v>*</v>
      </c>
      <c r="N422" s="270" t="str">
        <f>IF(SP_SUL!K445="","*",SP_SUL!K445)</f>
        <v>*</v>
      </c>
      <c r="O422" s="270" t="str">
        <f>IF(SP_SUL!L445="","*",SP_SUL!L445)</f>
        <v>-</v>
      </c>
      <c r="P422" s="111"/>
      <c r="Q422" s="128" t="str">
        <f>IF(SP_SUL!O445="","*",SP_SUL!O445)</f>
        <v>*</v>
      </c>
      <c r="R422" s="128" t="str">
        <f>IF(SP_SUL!P445="","*",SP_SUL!P445)</f>
        <v>*</v>
      </c>
      <c r="S422" s="110" t="str">
        <f>IF(SP_SUL!Q445="","*",CONCATENATE(SP_SUL!Q445," ",SP_SUL!R445))</f>
        <v>*</v>
      </c>
      <c r="T422" s="110" t="str">
        <f>IF(SP_SUL!V445="","*",SP_SUL!V445)</f>
        <v>*</v>
      </c>
      <c r="U422" s="110" t="str">
        <f>IF(SP_SUL!W445="","*",SP_SUL!W445)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IF(SP_SUL!Y446="","*",SP_SUL!Y446)</f>
        <v>*</v>
      </c>
      <c r="B423" s="109" t="str">
        <f>IF(SP_SUL!X446="","*",SP_SUL!X446)</f>
        <v>*</v>
      </c>
      <c r="C423" s="109" t="str">
        <f>IF(SP_SUL!Z446="","*",SP_SUL!Z446)</f>
        <v>*</v>
      </c>
      <c r="D423" s="110" t="str">
        <f>IF(SP_SUL!S446="","*",SP_SUL!S446)</f>
        <v>-</v>
      </c>
      <c r="E423" s="110" t="str">
        <f>IF(SP_SUL!T446="","*",SP_SUL!T446)</f>
        <v>-</v>
      </c>
      <c r="F423" s="110" t="str">
        <f>IF(SP_SUL!B446="","*",SP_SUL!B446)</f>
        <v>*</v>
      </c>
      <c r="G423" s="110" t="str">
        <f>IF(SP_SUL!D446="","*",SP_SUL!D446)</f>
        <v>*</v>
      </c>
      <c r="H423" s="110" t="str">
        <f>IF(SP_SUL!F446="","*",SP_SUL!F446)</f>
        <v>*</v>
      </c>
      <c r="I423" s="110" t="str">
        <f>IF(SP_SUL!H446="","*",SP_SUL!H446)</f>
        <v>*</v>
      </c>
      <c r="J423" s="110" t="str">
        <f>IF(SP_SUL!I446="","*",SP_SUL!I446)</f>
        <v>*</v>
      </c>
      <c r="K423" s="110" t="str">
        <f>IF(SP_SUL!M446="","*",SP_SUL!M446)</f>
        <v>-</v>
      </c>
      <c r="L423" s="339" t="str">
        <f>IF(SP_SUL!N446="","*",SP_SUL!N446)</f>
        <v>-</v>
      </c>
      <c r="M423" s="111" t="str">
        <f>IF(SP_SUL!J446="","*",SP_SUL!J446)</f>
        <v>*</v>
      </c>
      <c r="N423" s="270" t="str">
        <f>IF(SP_SUL!K446="","*",SP_SUL!K446)</f>
        <v>*</v>
      </c>
      <c r="O423" s="270" t="str">
        <f>IF(SP_SUL!L446="","*",SP_SUL!L446)</f>
        <v>-</v>
      </c>
      <c r="P423" s="111"/>
      <c r="Q423" s="128" t="str">
        <f>IF(SP_SUL!O446="","*",SP_SUL!O446)</f>
        <v>*</v>
      </c>
      <c r="R423" s="128" t="str">
        <f>IF(SP_SUL!P446="","*",SP_SUL!P446)</f>
        <v>*</v>
      </c>
      <c r="S423" s="110" t="str">
        <f>IF(SP_SUL!Q446="","*",CONCATENATE(SP_SUL!Q446," ",SP_SUL!R446))</f>
        <v>*</v>
      </c>
      <c r="T423" s="110" t="str">
        <f>IF(SP_SUL!V446="","*",SP_SUL!V446)</f>
        <v>*</v>
      </c>
      <c r="U423" s="110" t="str">
        <f>IF(SP_SUL!W446="","*",SP_SUL!W446)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IF(SP_SUL!Y447="","*",SP_SUL!Y447)</f>
        <v>*</v>
      </c>
      <c r="B424" s="109" t="str">
        <f>IF(SP_SUL!X447="","*",SP_SUL!X447)</f>
        <v>*</v>
      </c>
      <c r="C424" s="109" t="str">
        <f>IF(SP_SUL!Z447="","*",SP_SUL!Z447)</f>
        <v>*</v>
      </c>
      <c r="D424" s="110" t="str">
        <f>IF(SP_SUL!S447="","*",SP_SUL!S447)</f>
        <v>-</v>
      </c>
      <c r="E424" s="110" t="str">
        <f>IF(SP_SUL!T447="","*",SP_SUL!T447)</f>
        <v>-</v>
      </c>
      <c r="F424" s="110" t="str">
        <f>IF(SP_SUL!B447="","*",SP_SUL!B447)</f>
        <v>*</v>
      </c>
      <c r="G424" s="110" t="str">
        <f>IF(SP_SUL!D447="","*",SP_SUL!D447)</f>
        <v>*</v>
      </c>
      <c r="H424" s="110" t="str">
        <f>IF(SP_SUL!F447="","*",SP_SUL!F447)</f>
        <v>*</v>
      </c>
      <c r="I424" s="110" t="str">
        <f>IF(SP_SUL!H447="","*",SP_SUL!H447)</f>
        <v>*</v>
      </c>
      <c r="J424" s="110" t="str">
        <f>IF(SP_SUL!I447="","*",SP_SUL!I447)</f>
        <v>*</v>
      </c>
      <c r="K424" s="110" t="str">
        <f>IF(SP_SUL!M447="","*",SP_SUL!M447)</f>
        <v>-</v>
      </c>
      <c r="L424" s="339" t="str">
        <f>IF(SP_SUL!N447="","*",SP_SUL!N447)</f>
        <v>-</v>
      </c>
      <c r="M424" s="111" t="str">
        <f>IF(SP_SUL!J447="","*",SP_SUL!J447)</f>
        <v>*</v>
      </c>
      <c r="N424" s="270" t="str">
        <f>IF(SP_SUL!K447="","*",SP_SUL!K447)</f>
        <v>*</v>
      </c>
      <c r="O424" s="270" t="str">
        <f>IF(SP_SUL!L447="","*",SP_SUL!L447)</f>
        <v>-</v>
      </c>
      <c r="P424" s="111"/>
      <c r="Q424" s="128" t="str">
        <f>IF(SP_SUL!O447="","*",SP_SUL!O447)</f>
        <v>*</v>
      </c>
      <c r="R424" s="128" t="str">
        <f>IF(SP_SUL!P447="","*",SP_SUL!P447)</f>
        <v>*</v>
      </c>
      <c r="S424" s="110" t="str">
        <f>IF(SP_SUL!Q447="","*",CONCATENATE(SP_SUL!Q447," ",SP_SUL!R447))</f>
        <v>*</v>
      </c>
      <c r="T424" s="110" t="str">
        <f>IF(SP_SUL!V447="","*",SP_SUL!V447)</f>
        <v>*</v>
      </c>
      <c r="U424" s="110" t="str">
        <f>IF(SP_SUL!W447="","*",SP_SUL!W447)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IF(SP_SUL!Y448="","*",SP_SUL!Y448)</f>
        <v>*</v>
      </c>
      <c r="B425" s="109" t="str">
        <f>IF(SP_SUL!X448="","*",SP_SUL!X448)</f>
        <v>*</v>
      </c>
      <c r="C425" s="109" t="str">
        <f>IF(SP_SUL!Z448="","*",SP_SUL!Z448)</f>
        <v>*</v>
      </c>
      <c r="D425" s="110" t="str">
        <f>IF(SP_SUL!S448="","*",SP_SUL!S448)</f>
        <v>-</v>
      </c>
      <c r="E425" s="110" t="str">
        <f>IF(SP_SUL!T448="","*",SP_SUL!T448)</f>
        <v>-</v>
      </c>
      <c r="F425" s="110" t="str">
        <f>IF(SP_SUL!B448="","*",SP_SUL!B448)</f>
        <v>*</v>
      </c>
      <c r="G425" s="110" t="str">
        <f>IF(SP_SUL!D448="","*",SP_SUL!D448)</f>
        <v>*</v>
      </c>
      <c r="H425" s="110" t="str">
        <f>IF(SP_SUL!F448="","*",SP_SUL!F448)</f>
        <v>*</v>
      </c>
      <c r="I425" s="110" t="str">
        <f>IF(SP_SUL!H448="","*",SP_SUL!H448)</f>
        <v>*</v>
      </c>
      <c r="J425" s="110" t="str">
        <f>IF(SP_SUL!I448="","*",SP_SUL!I448)</f>
        <v>*</v>
      </c>
      <c r="K425" s="110" t="str">
        <f>IF(SP_SUL!M448="","*",SP_SUL!M448)</f>
        <v>-</v>
      </c>
      <c r="L425" s="339" t="str">
        <f>IF(SP_SUL!N448="","*",SP_SUL!N448)</f>
        <v>-</v>
      </c>
      <c r="M425" s="111" t="str">
        <f>IF(SP_SUL!J448="","*",SP_SUL!J448)</f>
        <v>*</v>
      </c>
      <c r="N425" s="270" t="str">
        <f>IF(SP_SUL!K448="","*",SP_SUL!K448)</f>
        <v>*</v>
      </c>
      <c r="O425" s="270" t="str">
        <f>IF(SP_SUL!L448="","*",SP_SUL!L448)</f>
        <v>-</v>
      </c>
      <c r="P425" s="111"/>
      <c r="Q425" s="128" t="str">
        <f>IF(SP_SUL!O448="","*",SP_SUL!O448)</f>
        <v>*</v>
      </c>
      <c r="R425" s="128" t="str">
        <f>IF(SP_SUL!P448="","*",SP_SUL!P448)</f>
        <v>*</v>
      </c>
      <c r="S425" s="110" t="str">
        <f>IF(SP_SUL!Q448="","*",CONCATENATE(SP_SUL!Q448," ",SP_SUL!R448))</f>
        <v>*</v>
      </c>
      <c r="T425" s="110" t="str">
        <f>IF(SP_SUL!V448="","*",SP_SUL!V448)</f>
        <v>*</v>
      </c>
      <c r="U425" s="110" t="str">
        <f>IF(SP_SUL!W448="","*",SP_SUL!W448)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IF(SP_SUL!Y449="","*",SP_SUL!Y449)</f>
        <v>*</v>
      </c>
      <c r="B426" s="109" t="str">
        <f>IF(SP_SUL!X449="","*",SP_SUL!X449)</f>
        <v>*</v>
      </c>
      <c r="C426" s="109" t="str">
        <f>IF(SP_SUL!Z449="","*",SP_SUL!Z449)</f>
        <v>*</v>
      </c>
      <c r="D426" s="110" t="str">
        <f>IF(SP_SUL!S449="","*",SP_SUL!S449)</f>
        <v>-</v>
      </c>
      <c r="E426" s="110" t="str">
        <f>IF(SP_SUL!T449="","*",SP_SUL!T449)</f>
        <v>-</v>
      </c>
      <c r="F426" s="110" t="str">
        <f>IF(SP_SUL!B449="","*",SP_SUL!B449)</f>
        <v>*</v>
      </c>
      <c r="G426" s="110" t="str">
        <f>IF(SP_SUL!D449="","*",SP_SUL!D449)</f>
        <v>*</v>
      </c>
      <c r="H426" s="110" t="str">
        <f>IF(SP_SUL!F449="","*",SP_SUL!F449)</f>
        <v>*</v>
      </c>
      <c r="I426" s="110" t="str">
        <f>IF(SP_SUL!H449="","*",SP_SUL!H449)</f>
        <v>*</v>
      </c>
      <c r="J426" s="110" t="str">
        <f>IF(SP_SUL!I449="","*",SP_SUL!I449)</f>
        <v>*</v>
      </c>
      <c r="K426" s="110" t="str">
        <f>IF(SP_SUL!M449="","*",SP_SUL!M449)</f>
        <v>-</v>
      </c>
      <c r="L426" s="339" t="str">
        <f>IF(SP_SUL!N449="","*",SP_SUL!N449)</f>
        <v>-</v>
      </c>
      <c r="M426" s="111" t="str">
        <f>IF(SP_SUL!J449="","*",SP_SUL!J449)</f>
        <v>*</v>
      </c>
      <c r="N426" s="270" t="str">
        <f>IF(SP_SUL!K449="","*",SP_SUL!K449)</f>
        <v>*</v>
      </c>
      <c r="O426" s="270" t="str">
        <f>IF(SP_SUL!L449="","*",SP_SUL!L449)</f>
        <v>-</v>
      </c>
      <c r="P426" s="111"/>
      <c r="Q426" s="128" t="str">
        <f>IF(SP_SUL!O449="","*",SP_SUL!O449)</f>
        <v>*</v>
      </c>
      <c r="R426" s="128" t="str">
        <f>IF(SP_SUL!P449="","*",SP_SUL!P449)</f>
        <v>*</v>
      </c>
      <c r="S426" s="110" t="str">
        <f>IF(SP_SUL!Q449="","*",CONCATENATE(SP_SUL!Q449," ",SP_SUL!R449))</f>
        <v>*</v>
      </c>
      <c r="T426" s="110" t="str">
        <f>IF(SP_SUL!V449="","*",SP_SUL!V449)</f>
        <v>*</v>
      </c>
      <c r="U426" s="110" t="str">
        <f>IF(SP_SUL!W449="","*",SP_SUL!W449)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IF(SP_SUL!Y450="","*",SP_SUL!Y450)</f>
        <v>*</v>
      </c>
      <c r="B427" s="109" t="str">
        <f>IF(SP_SUL!X450="","*",SP_SUL!X450)</f>
        <v>*</v>
      </c>
      <c r="C427" s="109" t="str">
        <f>IF(SP_SUL!Z450="","*",SP_SUL!Z450)</f>
        <v>*</v>
      </c>
      <c r="D427" s="110" t="str">
        <f>IF(SP_SUL!S450="","*",SP_SUL!S450)</f>
        <v>-</v>
      </c>
      <c r="E427" s="110" t="str">
        <f>IF(SP_SUL!T450="","*",SP_SUL!T450)</f>
        <v>-</v>
      </c>
      <c r="F427" s="110" t="str">
        <f>IF(SP_SUL!B450="","*",SP_SUL!B450)</f>
        <v>*</v>
      </c>
      <c r="G427" s="110" t="str">
        <f>IF(SP_SUL!D450="","*",SP_SUL!D450)</f>
        <v>*</v>
      </c>
      <c r="H427" s="110" t="str">
        <f>IF(SP_SUL!F450="","*",SP_SUL!F450)</f>
        <v>*</v>
      </c>
      <c r="I427" s="110" t="str">
        <f>IF(SP_SUL!H450="","*",SP_SUL!H450)</f>
        <v>*</v>
      </c>
      <c r="J427" s="110" t="str">
        <f>IF(SP_SUL!I450="","*",SP_SUL!I450)</f>
        <v>*</v>
      </c>
      <c r="K427" s="110" t="str">
        <f>IF(SP_SUL!M450="","*",SP_SUL!M450)</f>
        <v>-</v>
      </c>
      <c r="L427" s="339" t="str">
        <f>IF(SP_SUL!N450="","*",SP_SUL!N450)</f>
        <v>-</v>
      </c>
      <c r="M427" s="111" t="str">
        <f>IF(SP_SUL!J450="","*",SP_SUL!J450)</f>
        <v>*</v>
      </c>
      <c r="N427" s="270" t="str">
        <f>IF(SP_SUL!K450="","*",SP_SUL!K450)</f>
        <v>*</v>
      </c>
      <c r="O427" s="270" t="str">
        <f>IF(SP_SUL!L450="","*",SP_SUL!L450)</f>
        <v>-</v>
      </c>
      <c r="P427" s="111"/>
      <c r="Q427" s="128" t="str">
        <f>IF(SP_SUL!O450="","*",SP_SUL!O450)</f>
        <v>*</v>
      </c>
      <c r="R427" s="128" t="str">
        <f>IF(SP_SUL!P450="","*",SP_SUL!P450)</f>
        <v>*</v>
      </c>
      <c r="S427" s="110" t="str">
        <f>IF(SP_SUL!Q450="","*",CONCATENATE(SP_SUL!Q450," ",SP_SUL!R450))</f>
        <v>*</v>
      </c>
      <c r="T427" s="110" t="str">
        <f>IF(SP_SUL!V450="","*",SP_SUL!V450)</f>
        <v>*</v>
      </c>
      <c r="U427" s="110" t="str">
        <f>IF(SP_SUL!W450="","*",SP_SUL!W450)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IF(SP_SUL!Y451="","*",SP_SUL!Y451)</f>
        <v>*</v>
      </c>
      <c r="B428" s="109" t="str">
        <f>IF(SP_SUL!X451="","*",SP_SUL!X451)</f>
        <v>*</v>
      </c>
      <c r="C428" s="109" t="str">
        <f>IF(SP_SUL!Z451="","*",SP_SUL!Z451)</f>
        <v>*</v>
      </c>
      <c r="D428" s="110" t="str">
        <f>IF(SP_SUL!S451="","*",SP_SUL!S451)</f>
        <v>-</v>
      </c>
      <c r="E428" s="110" t="str">
        <f>IF(SP_SUL!T451="","*",SP_SUL!T451)</f>
        <v>-</v>
      </c>
      <c r="F428" s="110" t="str">
        <f>IF(SP_SUL!B451="","*",SP_SUL!B451)</f>
        <v>*</v>
      </c>
      <c r="G428" s="110" t="str">
        <f>IF(SP_SUL!D451="","*",SP_SUL!D451)</f>
        <v>*</v>
      </c>
      <c r="H428" s="110" t="str">
        <f>IF(SP_SUL!F451="","*",SP_SUL!F451)</f>
        <v>*</v>
      </c>
      <c r="I428" s="110" t="str">
        <f>IF(SP_SUL!H451="","*",SP_SUL!H451)</f>
        <v>*</v>
      </c>
      <c r="J428" s="110" t="str">
        <f>IF(SP_SUL!I451="","*",SP_SUL!I451)</f>
        <v>*</v>
      </c>
      <c r="K428" s="110" t="str">
        <f>IF(SP_SUL!M451="","*",SP_SUL!M451)</f>
        <v>-</v>
      </c>
      <c r="L428" s="339" t="str">
        <f>IF(SP_SUL!N451="","*",SP_SUL!N451)</f>
        <v>-</v>
      </c>
      <c r="M428" s="111" t="str">
        <f>IF(SP_SUL!J451="","*",SP_SUL!J451)</f>
        <v>*</v>
      </c>
      <c r="N428" s="270" t="str">
        <f>IF(SP_SUL!K451="","*",SP_SUL!K451)</f>
        <v>*</v>
      </c>
      <c r="O428" s="270" t="str">
        <f>IF(SP_SUL!L451="","*",SP_SUL!L451)</f>
        <v>-</v>
      </c>
      <c r="P428" s="111"/>
      <c r="Q428" s="128" t="str">
        <f>IF(SP_SUL!O451="","*",SP_SUL!O451)</f>
        <v>*</v>
      </c>
      <c r="R428" s="128" t="str">
        <f>IF(SP_SUL!P451="","*",SP_SUL!P451)</f>
        <v>*</v>
      </c>
      <c r="S428" s="110" t="str">
        <f>IF(SP_SUL!Q451="","*",CONCATENATE(SP_SUL!Q451," ",SP_SUL!R451))</f>
        <v>*</v>
      </c>
      <c r="T428" s="110" t="str">
        <f>IF(SP_SUL!V451="","*",SP_SUL!V451)</f>
        <v>*</v>
      </c>
      <c r="U428" s="110" t="str">
        <f>IF(SP_SUL!W451="","*",SP_SUL!W451)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IF(SP_SUL!Y452="","*",SP_SUL!Y452)</f>
        <v>*</v>
      </c>
      <c r="B429" s="109" t="str">
        <f>IF(SP_SUL!X452="","*",SP_SUL!X452)</f>
        <v>*</v>
      </c>
      <c r="C429" s="109" t="str">
        <f>IF(SP_SUL!Z452="","*",SP_SUL!Z452)</f>
        <v>*</v>
      </c>
      <c r="D429" s="110" t="str">
        <f>IF(SP_SUL!S452="","*",SP_SUL!S452)</f>
        <v>-</v>
      </c>
      <c r="E429" s="110" t="str">
        <f>IF(SP_SUL!T452="","*",SP_SUL!T452)</f>
        <v>-</v>
      </c>
      <c r="F429" s="110" t="str">
        <f>IF(SP_SUL!B452="","*",SP_SUL!B452)</f>
        <v>*</v>
      </c>
      <c r="G429" s="110" t="str">
        <f>IF(SP_SUL!D452="","*",SP_SUL!D452)</f>
        <v>*</v>
      </c>
      <c r="H429" s="110" t="str">
        <f>IF(SP_SUL!F452="","*",SP_SUL!F452)</f>
        <v>*</v>
      </c>
      <c r="I429" s="110" t="str">
        <f>IF(SP_SUL!H452="","*",SP_SUL!H452)</f>
        <v>*</v>
      </c>
      <c r="J429" s="110" t="str">
        <f>IF(SP_SUL!I452="","*",SP_SUL!I452)</f>
        <v>*</v>
      </c>
      <c r="K429" s="110" t="str">
        <f>IF(SP_SUL!M452="","*",SP_SUL!M452)</f>
        <v>-</v>
      </c>
      <c r="L429" s="339" t="str">
        <f>IF(SP_SUL!N452="","*",SP_SUL!N452)</f>
        <v>-</v>
      </c>
      <c r="M429" s="111" t="str">
        <f>IF(SP_SUL!J452="","*",SP_SUL!J452)</f>
        <v>*</v>
      </c>
      <c r="N429" s="270" t="str">
        <f>IF(SP_SUL!K452="","*",SP_SUL!K452)</f>
        <v>*</v>
      </c>
      <c r="O429" s="270" t="str">
        <f>IF(SP_SUL!L452="","*",SP_SUL!L452)</f>
        <v>*</v>
      </c>
      <c r="P429" s="111"/>
      <c r="Q429" s="128" t="str">
        <f>IF(SP_SUL!O452="","*",SP_SUL!O452)</f>
        <v>*</v>
      </c>
      <c r="R429" s="128" t="str">
        <f>IF(SP_SUL!P452="","*",SP_SUL!P452)</f>
        <v>*</v>
      </c>
      <c r="S429" s="110" t="str">
        <f>IF(SP_SUL!Q452="","*",CONCATENATE(SP_SUL!Q452," ",SP_SUL!R452))</f>
        <v>*</v>
      </c>
      <c r="T429" s="110" t="str">
        <f>IF(SP_SUL!V452="","*",SP_SUL!V452)</f>
        <v>*</v>
      </c>
      <c r="U429" s="110" t="str">
        <f>IF(SP_SUL!W452="","*",SP_SUL!W452)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IF(SP_SUL!Y453="","*",SP_SUL!Y453)</f>
        <v>*</v>
      </c>
      <c r="B430" s="109" t="str">
        <f>IF(SP_SUL!X453="","*",SP_SUL!X453)</f>
        <v>*</v>
      </c>
      <c r="C430" s="109" t="str">
        <f>IF(SP_SUL!Z453="","*",SP_SUL!Z453)</f>
        <v>*</v>
      </c>
      <c r="D430" s="110" t="str">
        <f>IF(SP_SUL!S453="","*",SP_SUL!S453)</f>
        <v>-</v>
      </c>
      <c r="E430" s="110" t="str">
        <f>IF(SP_SUL!T453="","*",SP_SUL!T453)</f>
        <v>-</v>
      </c>
      <c r="F430" s="110" t="str">
        <f>IF(SP_SUL!B453="","*",SP_SUL!B453)</f>
        <v>*</v>
      </c>
      <c r="G430" s="110" t="str">
        <f>IF(SP_SUL!D453="","*",SP_SUL!D453)</f>
        <v>*</v>
      </c>
      <c r="H430" s="110" t="str">
        <f>IF(SP_SUL!F453="","*",SP_SUL!F453)</f>
        <v>*</v>
      </c>
      <c r="I430" s="110" t="str">
        <f>IF(SP_SUL!H453="","*",SP_SUL!H453)</f>
        <v>*</v>
      </c>
      <c r="J430" s="110" t="str">
        <f>IF(SP_SUL!I453="","*",SP_SUL!I453)</f>
        <v>*</v>
      </c>
      <c r="K430" s="110" t="str">
        <f>IF(SP_SUL!M453="","*",SP_SUL!M453)</f>
        <v>-</v>
      </c>
      <c r="L430" s="339" t="str">
        <f>IF(SP_SUL!N453="","*",SP_SUL!N453)</f>
        <v>-</v>
      </c>
      <c r="M430" s="111" t="str">
        <f>IF(SP_SUL!J453="","*",SP_SUL!J453)</f>
        <v>*</v>
      </c>
      <c r="N430" s="270" t="str">
        <f>IF(SP_SUL!K453="","*",SP_SUL!K453)</f>
        <v>*</v>
      </c>
      <c r="O430" s="270" t="str">
        <f>IF(SP_SUL!L453="","*",SP_SUL!L453)</f>
        <v>*</v>
      </c>
      <c r="P430" s="111"/>
      <c r="Q430" s="128" t="str">
        <f>IF(SP_SUL!O453="","*",SP_SUL!O453)</f>
        <v>*</v>
      </c>
      <c r="R430" s="128" t="str">
        <f>IF(SP_SUL!P453="","*",SP_SUL!P453)</f>
        <v>*</v>
      </c>
      <c r="S430" s="110" t="str">
        <f>IF(SP_SUL!Q453="","*",CONCATENATE(SP_SUL!Q453," ",SP_SUL!R453))</f>
        <v>*</v>
      </c>
      <c r="T430" s="110" t="str">
        <f>IF(SP_SUL!V453="","*",SP_SUL!V453)</f>
        <v>*</v>
      </c>
      <c r="U430" s="110" t="str">
        <f>IF(SP_SUL!W453="","*",SP_SUL!W453)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IF(SP_SUL!Y454="","*",SP_SUL!Y454)</f>
        <v>*</v>
      </c>
      <c r="B431" s="109" t="str">
        <f>IF(SP_SUL!X454="","*",SP_SUL!X454)</f>
        <v>*</v>
      </c>
      <c r="C431" s="109" t="str">
        <f>IF(SP_SUL!Z454="","*",SP_SUL!Z454)</f>
        <v>*</v>
      </c>
      <c r="D431" s="110" t="str">
        <f>IF(SP_SUL!S454="","*",SP_SUL!S454)</f>
        <v>-</v>
      </c>
      <c r="E431" s="110" t="str">
        <f>IF(SP_SUL!T454="","*",SP_SUL!T454)</f>
        <v>-</v>
      </c>
      <c r="F431" s="110" t="str">
        <f>IF(SP_SUL!B454="","*",SP_SUL!B454)</f>
        <v>*</v>
      </c>
      <c r="G431" s="110" t="str">
        <f>IF(SP_SUL!D454="","*",SP_SUL!D454)</f>
        <v>*</v>
      </c>
      <c r="H431" s="110" t="str">
        <f>IF(SP_SUL!F454="","*",SP_SUL!F454)</f>
        <v>*</v>
      </c>
      <c r="I431" s="110" t="str">
        <f>IF(SP_SUL!H454="","*",SP_SUL!H454)</f>
        <v>*</v>
      </c>
      <c r="J431" s="110" t="str">
        <f>IF(SP_SUL!I454="","*",SP_SUL!I454)</f>
        <v>*</v>
      </c>
      <c r="K431" s="110" t="str">
        <f>IF(SP_SUL!M454="","*",SP_SUL!M454)</f>
        <v>-</v>
      </c>
      <c r="L431" s="339" t="str">
        <f>IF(SP_SUL!N454="","*",SP_SUL!N454)</f>
        <v>-</v>
      </c>
      <c r="M431" s="111" t="str">
        <f>IF(SP_SUL!J454="","*",SP_SUL!J454)</f>
        <v>*</v>
      </c>
      <c r="N431" s="270" t="str">
        <f>IF(SP_SUL!K454="","*",SP_SUL!K454)</f>
        <v>*</v>
      </c>
      <c r="O431" s="270" t="str">
        <f>IF(SP_SUL!L454="","*",SP_SUL!L454)</f>
        <v>*</v>
      </c>
      <c r="P431" s="111"/>
      <c r="Q431" s="128" t="str">
        <f>IF(SP_SUL!O454="","*",SP_SUL!O454)</f>
        <v>*</v>
      </c>
      <c r="R431" s="128" t="str">
        <f>IF(SP_SUL!P454="","*",SP_SUL!P454)</f>
        <v>*</v>
      </c>
      <c r="S431" s="110" t="str">
        <f>IF(SP_SUL!Q454="","*",CONCATENATE(SP_SUL!Q454," ",SP_SUL!R454))</f>
        <v>*</v>
      </c>
      <c r="T431" s="110" t="str">
        <f>IF(SP_SUL!V454="","*",SP_SUL!V454)</f>
        <v>*</v>
      </c>
      <c r="U431" s="110" t="str">
        <f>IF(SP_SUL!W454="","*",SP_SUL!W454)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IF(SP_SUL!Y455="","*",SP_SUL!Y455)</f>
        <v>*</v>
      </c>
      <c r="B432" s="109" t="str">
        <f>IF(SP_SUL!X455="","*",SP_SUL!X455)</f>
        <v>*</v>
      </c>
      <c r="C432" s="109" t="str">
        <f>IF(SP_SUL!Z455="","*",SP_SUL!Z455)</f>
        <v>*</v>
      </c>
      <c r="D432" s="110" t="str">
        <f>IF(SP_SUL!S455="","*",SP_SUL!S455)</f>
        <v>-</v>
      </c>
      <c r="E432" s="110" t="str">
        <f>IF(SP_SUL!T455="","*",SP_SUL!T455)</f>
        <v>-</v>
      </c>
      <c r="F432" s="110" t="str">
        <f>IF(SP_SUL!B455="","*",SP_SUL!B455)</f>
        <v>*</v>
      </c>
      <c r="G432" s="110" t="str">
        <f>IF(SP_SUL!D455="","*",SP_SUL!D455)</f>
        <v>*</v>
      </c>
      <c r="H432" s="110" t="str">
        <f>IF(SP_SUL!F455="","*",SP_SUL!F455)</f>
        <v>*</v>
      </c>
      <c r="I432" s="110" t="str">
        <f>IF(SP_SUL!H455="","*",SP_SUL!H455)</f>
        <v>*</v>
      </c>
      <c r="J432" s="110" t="str">
        <f>IF(SP_SUL!I455="","*",SP_SUL!I455)</f>
        <v>*</v>
      </c>
      <c r="K432" s="110" t="str">
        <f>IF(SP_SUL!M455="","*",SP_SUL!M455)</f>
        <v>-</v>
      </c>
      <c r="L432" s="339" t="str">
        <f>IF(SP_SUL!N455="","*",SP_SUL!N455)</f>
        <v>-</v>
      </c>
      <c r="M432" s="111" t="str">
        <f>IF(SP_SUL!J455="","*",SP_SUL!J455)</f>
        <v>*</v>
      </c>
      <c r="N432" s="270" t="str">
        <f>IF(SP_SUL!K455="","*",SP_SUL!K455)</f>
        <v>*</v>
      </c>
      <c r="O432" s="270" t="str">
        <f>IF(SP_SUL!L455="","*",SP_SUL!L455)</f>
        <v>*</v>
      </c>
      <c r="P432" s="111"/>
      <c r="Q432" s="128" t="str">
        <f>IF(SP_SUL!O455="","*",SP_SUL!O455)</f>
        <v>*</v>
      </c>
      <c r="R432" s="128" t="str">
        <f>IF(SP_SUL!P455="","*",SP_SUL!P455)</f>
        <v>*</v>
      </c>
      <c r="S432" s="110" t="str">
        <f>IF(SP_SUL!Q455="","*",CONCATENATE(SP_SUL!Q455," ",SP_SUL!R455))</f>
        <v>*</v>
      </c>
      <c r="T432" s="110" t="str">
        <f>IF(SP_SUL!V455="","*",SP_SUL!V455)</f>
        <v>*</v>
      </c>
      <c r="U432" s="110" t="str">
        <f>IF(SP_SUL!W455="","*",SP_SUL!W455)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IF(SP_SUL!Y456="","*",SP_SUL!Y456)</f>
        <v>*</v>
      </c>
      <c r="B433" s="109" t="str">
        <f>IF(SP_SUL!X456="","*",SP_SUL!X456)</f>
        <v>*</v>
      </c>
      <c r="C433" s="109" t="str">
        <f>IF(SP_SUL!Z456="","*",SP_SUL!Z456)</f>
        <v>*</v>
      </c>
      <c r="D433" s="110" t="str">
        <f>IF(SP_SUL!S456="","*",SP_SUL!S456)</f>
        <v>-</v>
      </c>
      <c r="E433" s="110" t="str">
        <f>IF(SP_SUL!T456="","*",SP_SUL!T456)</f>
        <v>-</v>
      </c>
      <c r="F433" s="110" t="str">
        <f>IF(SP_SUL!B456="","*",SP_SUL!B456)</f>
        <v>*</v>
      </c>
      <c r="G433" s="110" t="str">
        <f>IF(SP_SUL!D456="","*",SP_SUL!D456)</f>
        <v>*</v>
      </c>
      <c r="H433" s="110" t="str">
        <f>IF(SP_SUL!F456="","*",SP_SUL!F456)</f>
        <v>*</v>
      </c>
      <c r="I433" s="110" t="str">
        <f>IF(SP_SUL!H456="","*",SP_SUL!H456)</f>
        <v>*</v>
      </c>
      <c r="J433" s="110" t="str">
        <f>IF(SP_SUL!I456="","*",SP_SUL!I456)</f>
        <v>*</v>
      </c>
      <c r="K433" s="110" t="str">
        <f>IF(SP_SUL!M456="","*",SP_SUL!M456)</f>
        <v>-</v>
      </c>
      <c r="L433" s="339" t="str">
        <f>IF(SP_SUL!N456="","*",SP_SUL!N456)</f>
        <v>-</v>
      </c>
      <c r="M433" s="111" t="str">
        <f>IF(SP_SUL!J456="","*",SP_SUL!J456)</f>
        <v>*</v>
      </c>
      <c r="N433" s="270" t="str">
        <f>IF(SP_SUL!K456="","*",SP_SUL!K456)</f>
        <v>*</v>
      </c>
      <c r="O433" s="270" t="str">
        <f>IF(SP_SUL!L456="","*",SP_SUL!L456)</f>
        <v>*</v>
      </c>
      <c r="P433" s="111"/>
      <c r="Q433" s="128" t="str">
        <f>IF(SP_SUL!O456="","*",SP_SUL!O456)</f>
        <v>*</v>
      </c>
      <c r="R433" s="128" t="str">
        <f>IF(SP_SUL!P456="","*",SP_SUL!P456)</f>
        <v>*</v>
      </c>
      <c r="S433" s="110" t="str">
        <f>IF(SP_SUL!Q456="","*",CONCATENATE(SP_SUL!Q456," ",SP_SUL!R456))</f>
        <v>*</v>
      </c>
      <c r="T433" s="110" t="str">
        <f>IF(SP_SUL!V456="","*",SP_SUL!V456)</f>
        <v>*</v>
      </c>
      <c r="U433" s="110" t="str">
        <f>IF(SP_SUL!W456="","*",SP_SUL!W456)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IF(SP_SUL!Y457="","*",SP_SUL!Y457)</f>
        <v>*</v>
      </c>
      <c r="B434" s="109" t="str">
        <f>IF(SP_SUL!X457="","*",SP_SUL!X457)</f>
        <v>*</v>
      </c>
      <c r="C434" s="109" t="str">
        <f>IF(SP_SUL!Z457="","*",SP_SUL!Z457)</f>
        <v>*</v>
      </c>
      <c r="D434" s="110" t="str">
        <f>IF(SP_SUL!S457="","*",SP_SUL!S457)</f>
        <v>-</v>
      </c>
      <c r="E434" s="110" t="str">
        <f>IF(SP_SUL!T457="","*",SP_SUL!T457)</f>
        <v>-</v>
      </c>
      <c r="F434" s="110" t="str">
        <f>IF(SP_SUL!B457="","*",SP_SUL!B457)</f>
        <v>*</v>
      </c>
      <c r="G434" s="110" t="str">
        <f>IF(SP_SUL!D457="","*",SP_SUL!D457)</f>
        <v>*</v>
      </c>
      <c r="H434" s="110" t="str">
        <f>IF(SP_SUL!F457="","*",SP_SUL!F457)</f>
        <v>*</v>
      </c>
      <c r="I434" s="110" t="str">
        <f>IF(SP_SUL!H457="","*",SP_SUL!H457)</f>
        <v>*</v>
      </c>
      <c r="J434" s="110" t="str">
        <f>IF(SP_SUL!I457="","*",SP_SUL!I457)</f>
        <v>*</v>
      </c>
      <c r="K434" s="110" t="str">
        <f>IF(SP_SUL!M457="","*",SP_SUL!M457)</f>
        <v>-</v>
      </c>
      <c r="L434" s="339" t="str">
        <f>IF(SP_SUL!N457="","*",SP_SUL!N457)</f>
        <v>-</v>
      </c>
      <c r="M434" s="111" t="str">
        <f>IF(SP_SUL!J457="","*",SP_SUL!J457)</f>
        <v>*</v>
      </c>
      <c r="N434" s="270" t="str">
        <f>IF(SP_SUL!K457="","*",SP_SUL!K457)</f>
        <v>*</v>
      </c>
      <c r="O434" s="270" t="str">
        <f>IF(SP_SUL!L457="","*",SP_SUL!L457)</f>
        <v>*</v>
      </c>
      <c r="P434" s="111"/>
      <c r="Q434" s="128" t="str">
        <f>IF(SP_SUL!O457="","*",SP_SUL!O457)</f>
        <v>*</v>
      </c>
      <c r="R434" s="128" t="str">
        <f>IF(SP_SUL!P457="","*",SP_SUL!P457)</f>
        <v>*</v>
      </c>
      <c r="S434" s="110" t="str">
        <f>IF(SP_SUL!Q457="","*",CONCATENATE(SP_SUL!Q457," ",SP_SUL!R457))</f>
        <v>*</v>
      </c>
      <c r="T434" s="110" t="str">
        <f>IF(SP_SUL!V457="","*",SP_SUL!V457)</f>
        <v>*</v>
      </c>
      <c r="U434" s="110" t="str">
        <f>IF(SP_SUL!W457="","*",SP_SUL!W457)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IF(SP_SUL!Y458="","*",SP_SUL!Y458)</f>
        <v>*</v>
      </c>
      <c r="B435" s="109" t="str">
        <f>IF(SP_SUL!X458="","*",SP_SUL!X458)</f>
        <v>*</v>
      </c>
      <c r="C435" s="109" t="str">
        <f>IF(SP_SUL!Z458="","*",SP_SUL!Z458)</f>
        <v>*</v>
      </c>
      <c r="D435" s="110" t="str">
        <f>IF(SP_SUL!S458="","*",SP_SUL!S458)</f>
        <v>-</v>
      </c>
      <c r="E435" s="110" t="str">
        <f>IF(SP_SUL!T458="","*",SP_SUL!T458)</f>
        <v>-</v>
      </c>
      <c r="F435" s="110" t="str">
        <f>IF(SP_SUL!B458="","*",SP_SUL!B458)</f>
        <v>*</v>
      </c>
      <c r="G435" s="110" t="str">
        <f>IF(SP_SUL!D458="","*",SP_SUL!D458)</f>
        <v>*</v>
      </c>
      <c r="H435" s="110" t="str">
        <f>IF(SP_SUL!F458="","*",SP_SUL!F458)</f>
        <v>*</v>
      </c>
      <c r="I435" s="110" t="str">
        <f>IF(SP_SUL!H458="","*",SP_SUL!H458)</f>
        <v>*</v>
      </c>
      <c r="J435" s="110" t="str">
        <f>IF(SP_SUL!I458="","*",SP_SUL!I458)</f>
        <v>*</v>
      </c>
      <c r="K435" s="110" t="str">
        <f>IF(SP_SUL!M458="","*",SP_SUL!M458)</f>
        <v>-</v>
      </c>
      <c r="L435" s="339" t="str">
        <f>IF(SP_SUL!N458="","*",SP_SUL!N458)</f>
        <v>-</v>
      </c>
      <c r="M435" s="111" t="str">
        <f>IF(SP_SUL!J458="","*",SP_SUL!J458)</f>
        <v>*</v>
      </c>
      <c r="N435" s="270" t="str">
        <f>IF(SP_SUL!K458="","*",SP_SUL!K458)</f>
        <v>*</v>
      </c>
      <c r="O435" s="270" t="str">
        <f>IF(SP_SUL!L458="","*",SP_SUL!L458)</f>
        <v>*</v>
      </c>
      <c r="P435" s="111"/>
      <c r="Q435" s="128" t="str">
        <f>IF(SP_SUL!O458="","*",SP_SUL!O458)</f>
        <v>*</v>
      </c>
      <c r="R435" s="128" t="str">
        <f>IF(SP_SUL!P458="","*",SP_SUL!P458)</f>
        <v>*</v>
      </c>
      <c r="S435" s="110" t="str">
        <f>IF(SP_SUL!Q458="","*",CONCATENATE(SP_SUL!Q458," ",SP_SUL!R458))</f>
        <v>*</v>
      </c>
      <c r="T435" s="110" t="str">
        <f>IF(SP_SUL!V458="","*",SP_SUL!V458)</f>
        <v>*</v>
      </c>
      <c r="U435" s="110" t="str">
        <f>IF(SP_SUL!W458="","*",SP_SUL!W458)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IF(SP_SUL!Y459="","*",SP_SUL!Y459)</f>
        <v>*</v>
      </c>
      <c r="B436" s="109" t="str">
        <f>IF(SP_SUL!X459="","*",SP_SUL!X459)</f>
        <v>*</v>
      </c>
      <c r="C436" s="109" t="str">
        <f>IF(SP_SUL!Z459="","*",SP_SUL!Z459)</f>
        <v>*</v>
      </c>
      <c r="D436" s="110" t="str">
        <f>IF(SP_SUL!S459="","*",SP_SUL!S459)</f>
        <v>-</v>
      </c>
      <c r="E436" s="110" t="str">
        <f>IF(SP_SUL!T459="","*",SP_SUL!T459)</f>
        <v>-</v>
      </c>
      <c r="F436" s="110" t="str">
        <f>IF(SP_SUL!B459="","*",SP_SUL!B459)</f>
        <v>*</v>
      </c>
      <c r="G436" s="110" t="str">
        <f>IF(SP_SUL!D459="","*",SP_SUL!D459)</f>
        <v>*</v>
      </c>
      <c r="H436" s="110" t="str">
        <f>IF(SP_SUL!F459="","*",SP_SUL!F459)</f>
        <v>*</v>
      </c>
      <c r="I436" s="110" t="str">
        <f>IF(SP_SUL!H459="","*",SP_SUL!H459)</f>
        <v>*</v>
      </c>
      <c r="J436" s="110" t="str">
        <f>IF(SP_SUL!I459="","*",SP_SUL!I459)</f>
        <v>*</v>
      </c>
      <c r="K436" s="110" t="str">
        <f>IF(SP_SUL!M459="","*",SP_SUL!M459)</f>
        <v>-</v>
      </c>
      <c r="L436" s="339" t="str">
        <f>IF(SP_SUL!N459="","*",SP_SUL!N459)</f>
        <v>-</v>
      </c>
      <c r="M436" s="111" t="str">
        <f>IF(SP_SUL!J459="","*",SP_SUL!J459)</f>
        <v>*</v>
      </c>
      <c r="N436" s="270" t="str">
        <f>IF(SP_SUL!K459="","*",SP_SUL!K459)</f>
        <v>*</v>
      </c>
      <c r="O436" s="270" t="str">
        <f>IF(SP_SUL!L459="","*",SP_SUL!L459)</f>
        <v>*</v>
      </c>
      <c r="P436" s="111"/>
      <c r="Q436" s="128" t="str">
        <f>IF(SP_SUL!O459="","*",SP_SUL!O459)</f>
        <v>*</v>
      </c>
      <c r="R436" s="128" t="str">
        <f>IF(SP_SUL!P459="","*",SP_SUL!P459)</f>
        <v>*</v>
      </c>
      <c r="S436" s="110" t="str">
        <f>IF(SP_SUL!Q459="","*",CONCATENATE(SP_SUL!Q459," ",SP_SUL!R459))</f>
        <v>*</v>
      </c>
      <c r="T436" s="110" t="str">
        <f>IF(SP_SUL!V459="","*",SP_SUL!V459)</f>
        <v>*</v>
      </c>
      <c r="U436" s="110" t="str">
        <f>IF(SP_SUL!W459="","*",SP_SUL!W459)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IF(SP_SUL!Y460="","*",SP_SUL!Y460)</f>
        <v>*</v>
      </c>
      <c r="B437" s="109" t="str">
        <f>IF(SP_SUL!X460="","*",SP_SUL!X460)</f>
        <v>*</v>
      </c>
      <c r="C437" s="109" t="str">
        <f>IF(SP_SUL!Z460="","*",SP_SUL!Z460)</f>
        <v>*</v>
      </c>
      <c r="D437" s="110" t="str">
        <f>IF(SP_SUL!S460="","*",SP_SUL!S460)</f>
        <v>-</v>
      </c>
      <c r="E437" s="110" t="str">
        <f>IF(SP_SUL!T460="","*",SP_SUL!T460)</f>
        <v>-</v>
      </c>
      <c r="F437" s="110" t="str">
        <f>IF(SP_SUL!B460="","*",SP_SUL!B460)</f>
        <v>*</v>
      </c>
      <c r="G437" s="110" t="str">
        <f>IF(SP_SUL!D460="","*",SP_SUL!D460)</f>
        <v>*</v>
      </c>
      <c r="H437" s="110" t="str">
        <f>IF(SP_SUL!F460="","*",SP_SUL!F460)</f>
        <v>*</v>
      </c>
      <c r="I437" s="110" t="str">
        <f>IF(SP_SUL!H460="","*",SP_SUL!H460)</f>
        <v>*</v>
      </c>
      <c r="J437" s="110" t="str">
        <f>IF(SP_SUL!I460="","*",SP_SUL!I460)</f>
        <v>*</v>
      </c>
      <c r="K437" s="110" t="str">
        <f>IF(SP_SUL!M460="","*",SP_SUL!M460)</f>
        <v>-</v>
      </c>
      <c r="L437" s="339" t="str">
        <f>IF(SP_SUL!N460="","*",SP_SUL!N460)</f>
        <v>-</v>
      </c>
      <c r="M437" s="111" t="str">
        <f>IF(SP_SUL!J460="","*",SP_SUL!J460)</f>
        <v>*</v>
      </c>
      <c r="N437" s="270" t="str">
        <f>IF(SP_SUL!K460="","*",SP_SUL!K460)</f>
        <v>*</v>
      </c>
      <c r="O437" s="270" t="str">
        <f>IF(SP_SUL!L460="","*",SP_SUL!L460)</f>
        <v>*</v>
      </c>
      <c r="P437" s="111"/>
      <c r="Q437" s="128" t="str">
        <f>IF(SP_SUL!O460="","*",SP_SUL!O460)</f>
        <v>*</v>
      </c>
      <c r="R437" s="128" t="str">
        <f>IF(SP_SUL!P460="","*",SP_SUL!P460)</f>
        <v>*</v>
      </c>
      <c r="S437" s="110" t="str">
        <f>IF(SP_SUL!Q460="","*",CONCATENATE(SP_SUL!Q460," ",SP_SUL!R460))</f>
        <v>*</v>
      </c>
      <c r="T437" s="110" t="str">
        <f>IF(SP_SUL!V460="","*",SP_SUL!V460)</f>
        <v>*</v>
      </c>
      <c r="U437" s="110" t="str">
        <f>IF(SP_SUL!W460="","*",SP_SUL!W460)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IF(SP_SUL!Y461="","*",SP_SUL!Y461)</f>
        <v>*</v>
      </c>
      <c r="B438" s="109" t="str">
        <f>IF(SP_SUL!X461="","*",SP_SUL!X461)</f>
        <v>*</v>
      </c>
      <c r="C438" s="109" t="str">
        <f>IF(SP_SUL!Z461="","*",SP_SUL!Z461)</f>
        <v>*</v>
      </c>
      <c r="D438" s="110" t="str">
        <f>IF(SP_SUL!S461="","*",SP_SUL!S461)</f>
        <v>-</v>
      </c>
      <c r="E438" s="110" t="str">
        <f>IF(SP_SUL!T461="","*",SP_SUL!T461)</f>
        <v>-</v>
      </c>
      <c r="F438" s="110" t="str">
        <f>IF(SP_SUL!B461="","*",SP_SUL!B461)</f>
        <v>*</v>
      </c>
      <c r="G438" s="110" t="str">
        <f>IF(SP_SUL!D461="","*",SP_SUL!D461)</f>
        <v>*</v>
      </c>
      <c r="H438" s="110" t="str">
        <f>IF(SP_SUL!F461="","*",SP_SUL!F461)</f>
        <v>*</v>
      </c>
      <c r="I438" s="110" t="str">
        <f>IF(SP_SUL!H461="","*",SP_SUL!H461)</f>
        <v>*</v>
      </c>
      <c r="J438" s="110" t="str">
        <f>IF(SP_SUL!I461="","*",SP_SUL!I461)</f>
        <v>*</v>
      </c>
      <c r="K438" s="110" t="str">
        <f>IF(SP_SUL!M461="","*",SP_SUL!M461)</f>
        <v>-</v>
      </c>
      <c r="L438" s="339" t="str">
        <f>IF(SP_SUL!N461="","*",SP_SUL!N461)</f>
        <v>-</v>
      </c>
      <c r="M438" s="111" t="str">
        <f>IF(SP_SUL!J461="","*",SP_SUL!J461)</f>
        <v>*</v>
      </c>
      <c r="N438" s="270" t="str">
        <f>IF(SP_SUL!K461="","*",SP_SUL!K461)</f>
        <v>*</v>
      </c>
      <c r="O438" s="270" t="str">
        <f>IF(SP_SUL!L461="","*",SP_SUL!L461)</f>
        <v>*</v>
      </c>
      <c r="P438" s="111"/>
      <c r="Q438" s="128" t="str">
        <f>IF(SP_SUL!O461="","*",SP_SUL!O461)</f>
        <v>*</v>
      </c>
      <c r="R438" s="128" t="str">
        <f>IF(SP_SUL!P461="","*",SP_SUL!P461)</f>
        <v>*</v>
      </c>
      <c r="S438" s="110" t="str">
        <f>IF(SP_SUL!Q461="","*",CONCATENATE(SP_SUL!Q461," ",SP_SUL!R461))</f>
        <v>*</v>
      </c>
      <c r="T438" s="110" t="str">
        <f>IF(SP_SUL!V461="","*",SP_SUL!V461)</f>
        <v>*</v>
      </c>
      <c r="U438" s="110" t="str">
        <f>IF(SP_SUL!W461="","*",SP_SUL!W461)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IF(SP_SUL!Y462="","*",SP_SUL!Y462)</f>
        <v>*</v>
      </c>
      <c r="B439" s="109" t="str">
        <f>IF(SP_SUL!X462="","*",SP_SUL!X462)</f>
        <v>*</v>
      </c>
      <c r="C439" s="109" t="str">
        <f>IF(SP_SUL!Z462="","*",SP_SUL!Z462)</f>
        <v>*</v>
      </c>
      <c r="D439" s="110" t="str">
        <f>IF(SP_SUL!S462="","*",SP_SUL!S462)</f>
        <v>-</v>
      </c>
      <c r="E439" s="110" t="str">
        <f>IF(SP_SUL!T462="","*",SP_SUL!T462)</f>
        <v>-</v>
      </c>
      <c r="F439" s="110" t="str">
        <f>IF(SP_SUL!B462="","*",SP_SUL!B462)</f>
        <v>*</v>
      </c>
      <c r="G439" s="110" t="str">
        <f>IF(SP_SUL!D462="","*",SP_SUL!D462)</f>
        <v>*</v>
      </c>
      <c r="H439" s="110" t="str">
        <f>IF(SP_SUL!F462="","*",SP_SUL!F462)</f>
        <v>*</v>
      </c>
      <c r="I439" s="110" t="str">
        <f>IF(SP_SUL!H462="","*",SP_SUL!H462)</f>
        <v>*</v>
      </c>
      <c r="J439" s="110" t="str">
        <f>IF(SP_SUL!I462="","*",SP_SUL!I462)</f>
        <v>*</v>
      </c>
      <c r="K439" s="110" t="str">
        <f>IF(SP_SUL!M462="","*",SP_SUL!M462)</f>
        <v>-</v>
      </c>
      <c r="L439" s="339" t="str">
        <f>IF(SP_SUL!N462="","*",SP_SUL!N462)</f>
        <v>-</v>
      </c>
      <c r="M439" s="111" t="str">
        <f>IF(SP_SUL!J462="","*",SP_SUL!J462)</f>
        <v>*</v>
      </c>
      <c r="N439" s="270" t="str">
        <f>IF(SP_SUL!K462="","*",SP_SUL!K462)</f>
        <v>*</v>
      </c>
      <c r="O439" s="270" t="str">
        <f>IF(SP_SUL!L462="","*",SP_SUL!L462)</f>
        <v>*</v>
      </c>
      <c r="P439" s="111"/>
      <c r="Q439" s="128" t="str">
        <f>IF(SP_SUL!O462="","*",SP_SUL!O462)</f>
        <v>*</v>
      </c>
      <c r="R439" s="128" t="str">
        <f>IF(SP_SUL!P462="","*",SP_SUL!P462)</f>
        <v>*</v>
      </c>
      <c r="S439" s="110" t="str">
        <f>IF(SP_SUL!Q462="","*",CONCATENATE(SP_SUL!Q462," ",SP_SUL!R462))</f>
        <v>*</v>
      </c>
      <c r="T439" s="110" t="str">
        <f>IF(SP_SUL!V462="","*",SP_SUL!V462)</f>
        <v>*</v>
      </c>
      <c r="U439" s="110" t="str">
        <f>IF(SP_SUL!W462="","*",SP_SUL!W462)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IF(SP_SUL!Y463="","*",SP_SUL!Y463)</f>
        <v>*</v>
      </c>
      <c r="B440" s="109" t="str">
        <f>IF(SP_SUL!X463="","*",SP_SUL!X463)</f>
        <v>*</v>
      </c>
      <c r="C440" s="109" t="str">
        <f>IF(SP_SUL!Z463="","*",SP_SUL!Z463)</f>
        <v>*</v>
      </c>
      <c r="D440" s="110" t="str">
        <f>IF(SP_SUL!S463="","*",SP_SUL!S463)</f>
        <v>-</v>
      </c>
      <c r="E440" s="110" t="str">
        <f>IF(SP_SUL!T463="","*",SP_SUL!T463)</f>
        <v>-</v>
      </c>
      <c r="F440" s="110" t="str">
        <f>IF(SP_SUL!B463="","*",SP_SUL!B463)</f>
        <v>*</v>
      </c>
      <c r="G440" s="110" t="str">
        <f>IF(SP_SUL!D463="","*",SP_SUL!D463)</f>
        <v>*</v>
      </c>
      <c r="H440" s="110" t="str">
        <f>IF(SP_SUL!F463="","*",SP_SUL!F463)</f>
        <v>*</v>
      </c>
      <c r="I440" s="110" t="str">
        <f>IF(SP_SUL!H463="","*",SP_SUL!H463)</f>
        <v>*</v>
      </c>
      <c r="J440" s="110" t="str">
        <f>IF(SP_SUL!I463="","*",SP_SUL!I463)</f>
        <v>*</v>
      </c>
      <c r="K440" s="110" t="str">
        <f>IF(SP_SUL!M463="","*",SP_SUL!M463)</f>
        <v>-</v>
      </c>
      <c r="L440" s="339" t="str">
        <f>IF(SP_SUL!N463="","*",SP_SUL!N463)</f>
        <v>-</v>
      </c>
      <c r="M440" s="111" t="str">
        <f>IF(SP_SUL!J463="","*",SP_SUL!J463)</f>
        <v>*</v>
      </c>
      <c r="N440" s="270" t="str">
        <f>IF(SP_SUL!K463="","*",SP_SUL!K463)</f>
        <v>*</v>
      </c>
      <c r="O440" s="270" t="str">
        <f>IF(SP_SUL!L463="","*",SP_SUL!L463)</f>
        <v>*</v>
      </c>
      <c r="P440" s="111"/>
      <c r="Q440" s="128" t="str">
        <f>IF(SP_SUL!O463="","*",SP_SUL!O463)</f>
        <v>*</v>
      </c>
      <c r="R440" s="128" t="str">
        <f>IF(SP_SUL!P463="","*",SP_SUL!P463)</f>
        <v>*</v>
      </c>
      <c r="S440" s="110" t="str">
        <f>IF(SP_SUL!Q463="","*",CONCATENATE(SP_SUL!Q463," ",SP_SUL!R463))</f>
        <v>*</v>
      </c>
      <c r="T440" s="110" t="str">
        <f>IF(SP_SUL!V463="","*",SP_SUL!V463)</f>
        <v>*</v>
      </c>
      <c r="U440" s="110" t="str">
        <f>IF(SP_SUL!W463="","*",SP_SUL!W463)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IF(SP_SUL!Y464="","*",SP_SUL!Y464)</f>
        <v>*</v>
      </c>
      <c r="B441" s="109" t="str">
        <f>IF(SP_SUL!X464="","*",SP_SUL!X464)</f>
        <v>*</v>
      </c>
      <c r="C441" s="109" t="str">
        <f>IF(SP_SUL!Z464="","*",SP_SUL!Z464)</f>
        <v>*</v>
      </c>
      <c r="D441" s="110" t="str">
        <f>IF(SP_SUL!S464="","*",SP_SUL!S464)</f>
        <v>-</v>
      </c>
      <c r="E441" s="110" t="str">
        <f>IF(SP_SUL!T464="","*",SP_SUL!T464)</f>
        <v>-</v>
      </c>
      <c r="F441" s="110" t="str">
        <f>IF(SP_SUL!B464="","*",SP_SUL!B464)</f>
        <v>*</v>
      </c>
      <c r="G441" s="110" t="str">
        <f>IF(SP_SUL!D464="","*",SP_SUL!D464)</f>
        <v>*</v>
      </c>
      <c r="H441" s="110" t="str">
        <f>IF(SP_SUL!F464="","*",SP_SUL!F464)</f>
        <v>*</v>
      </c>
      <c r="I441" s="110" t="str">
        <f>IF(SP_SUL!H464="","*",SP_SUL!H464)</f>
        <v>*</v>
      </c>
      <c r="J441" s="110" t="str">
        <f>IF(SP_SUL!I464="","*",SP_SUL!I464)</f>
        <v>*</v>
      </c>
      <c r="K441" s="110" t="str">
        <f>IF(SP_SUL!M464="","*",SP_SUL!M464)</f>
        <v>-</v>
      </c>
      <c r="L441" s="339" t="str">
        <f>IF(SP_SUL!N464="","*",SP_SUL!N464)</f>
        <v>-</v>
      </c>
      <c r="M441" s="111" t="str">
        <f>IF(SP_SUL!J464="","*",SP_SUL!J464)</f>
        <v>*</v>
      </c>
      <c r="N441" s="270" t="str">
        <f>IF(SP_SUL!K464="","*",SP_SUL!K464)</f>
        <v>*</v>
      </c>
      <c r="O441" s="270" t="str">
        <f>IF(SP_SUL!L464="","*",SP_SUL!L464)</f>
        <v>*</v>
      </c>
      <c r="P441" s="111"/>
      <c r="Q441" s="128" t="str">
        <f>IF(SP_SUL!O464="","*",SP_SUL!O464)</f>
        <v>*</v>
      </c>
      <c r="R441" s="128" t="str">
        <f>IF(SP_SUL!P464="","*",SP_SUL!P464)</f>
        <v>*</v>
      </c>
      <c r="S441" s="110" t="str">
        <f>IF(SP_SUL!Q464="","*",CONCATENATE(SP_SUL!Q464," ",SP_SUL!R464))</f>
        <v>*</v>
      </c>
      <c r="T441" s="110" t="str">
        <f>IF(SP_SUL!V464="","*",SP_SUL!V464)</f>
        <v>*</v>
      </c>
      <c r="U441" s="110" t="str">
        <f>IF(SP_SUL!W464="","*",SP_SUL!W464)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IF(SP_SUL!Y465="","*",SP_SUL!Y465)</f>
        <v>*</v>
      </c>
      <c r="B442" s="109" t="str">
        <f>IF(SP_SUL!X465="","*",SP_SUL!X465)</f>
        <v>*</v>
      </c>
      <c r="C442" s="109" t="str">
        <f>IF(SP_SUL!Z465="","*",SP_SUL!Z465)</f>
        <v>*</v>
      </c>
      <c r="D442" s="110" t="str">
        <f>IF(SP_SUL!S465="","*",SP_SUL!S465)</f>
        <v>-</v>
      </c>
      <c r="E442" s="110" t="str">
        <f>IF(SP_SUL!T465="","*",SP_SUL!T465)</f>
        <v>-</v>
      </c>
      <c r="F442" s="110" t="str">
        <f>IF(SP_SUL!B465="","*",SP_SUL!B465)</f>
        <v>*</v>
      </c>
      <c r="G442" s="110" t="str">
        <f>IF(SP_SUL!D465="","*",SP_SUL!D465)</f>
        <v>*</v>
      </c>
      <c r="H442" s="110" t="str">
        <f>IF(SP_SUL!F465="","*",SP_SUL!F465)</f>
        <v>*</v>
      </c>
      <c r="I442" s="110" t="str">
        <f>IF(SP_SUL!H465="","*",SP_SUL!H465)</f>
        <v>*</v>
      </c>
      <c r="J442" s="110" t="str">
        <f>IF(SP_SUL!I465="","*",SP_SUL!I465)</f>
        <v>*</v>
      </c>
      <c r="K442" s="110" t="str">
        <f>IF(SP_SUL!M465="","*",SP_SUL!M465)</f>
        <v>-</v>
      </c>
      <c r="L442" s="339" t="str">
        <f>IF(SP_SUL!N465="","*",SP_SUL!N465)</f>
        <v>-</v>
      </c>
      <c r="M442" s="111" t="str">
        <f>IF(SP_SUL!J465="","*",SP_SUL!J465)</f>
        <v>*</v>
      </c>
      <c r="N442" s="270" t="str">
        <f>IF(SP_SUL!K465="","*",SP_SUL!K465)</f>
        <v>*</v>
      </c>
      <c r="O442" s="270" t="str">
        <f>IF(SP_SUL!L465="","*",SP_SUL!L465)</f>
        <v>*</v>
      </c>
      <c r="P442" s="111"/>
      <c r="Q442" s="128" t="str">
        <f>IF(SP_SUL!O465="","*",SP_SUL!O465)</f>
        <v>*</v>
      </c>
      <c r="R442" s="128" t="str">
        <f>IF(SP_SUL!P465="","*",SP_SUL!P465)</f>
        <v>*</v>
      </c>
      <c r="S442" s="110" t="str">
        <f>IF(SP_SUL!Q465="","*",CONCATENATE(SP_SUL!Q465," ",SP_SUL!R465))</f>
        <v>*</v>
      </c>
      <c r="T442" s="110" t="str">
        <f>IF(SP_SUL!V465="","*",SP_SUL!V465)</f>
        <v>*</v>
      </c>
      <c r="U442" s="110" t="str">
        <f>IF(SP_SUL!W465="","*",SP_SUL!W465)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IF(SP_SUL!Y466="","*",SP_SUL!Y466)</f>
        <v>*</v>
      </c>
      <c r="B443" s="109" t="str">
        <f>IF(SP_SUL!X466="","*",SP_SUL!X466)</f>
        <v>*</v>
      </c>
      <c r="C443" s="109" t="str">
        <f>IF(SP_SUL!Z466="","*",SP_SUL!Z466)</f>
        <v>*</v>
      </c>
      <c r="D443" s="110" t="str">
        <f>IF(SP_SUL!S466="","*",SP_SUL!S466)</f>
        <v>-</v>
      </c>
      <c r="E443" s="110" t="str">
        <f>IF(SP_SUL!T466="","*",SP_SUL!T466)</f>
        <v>-</v>
      </c>
      <c r="F443" s="110" t="str">
        <f>IF(SP_SUL!B466="","*",SP_SUL!B466)</f>
        <v>*</v>
      </c>
      <c r="G443" s="110" t="str">
        <f>IF(SP_SUL!D466="","*",SP_SUL!D466)</f>
        <v>*</v>
      </c>
      <c r="H443" s="110" t="str">
        <f>IF(SP_SUL!F466="","*",SP_SUL!F466)</f>
        <v>*</v>
      </c>
      <c r="I443" s="110" t="str">
        <f>IF(SP_SUL!H466="","*",SP_SUL!H466)</f>
        <v>*</v>
      </c>
      <c r="J443" s="110" t="str">
        <f>IF(SP_SUL!I466="","*",SP_SUL!I466)</f>
        <v>*</v>
      </c>
      <c r="K443" s="110" t="str">
        <f>IF(SP_SUL!M466="","*",SP_SUL!M466)</f>
        <v>-</v>
      </c>
      <c r="L443" s="339" t="str">
        <f>IF(SP_SUL!N466="","*",SP_SUL!N466)</f>
        <v>-</v>
      </c>
      <c r="M443" s="111" t="str">
        <f>IF(SP_SUL!J466="","*",SP_SUL!J466)</f>
        <v>*</v>
      </c>
      <c r="N443" s="270" t="str">
        <f>IF(SP_SUL!K466="","*",SP_SUL!K466)</f>
        <v>*</v>
      </c>
      <c r="O443" s="270" t="str">
        <f>IF(SP_SUL!L466="","*",SP_SUL!L466)</f>
        <v>*</v>
      </c>
      <c r="P443" s="111"/>
      <c r="Q443" s="128" t="str">
        <f>IF(SP_SUL!O466="","*",SP_SUL!O466)</f>
        <v>*</v>
      </c>
      <c r="R443" s="128" t="str">
        <f>IF(SP_SUL!P466="","*",SP_SUL!P466)</f>
        <v>*</v>
      </c>
      <c r="S443" s="110" t="str">
        <f>IF(SP_SUL!Q466="","*",CONCATENATE(SP_SUL!Q466," ",SP_SUL!R466))</f>
        <v>*</v>
      </c>
      <c r="T443" s="110" t="str">
        <f>IF(SP_SUL!V466="","*",SP_SUL!V466)</f>
        <v>*</v>
      </c>
      <c r="U443" s="110" t="str">
        <f>IF(SP_SUL!W466="","*",SP_SUL!W466)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IF(SP_SUL!Y467="","*",SP_SUL!Y467)</f>
        <v>*</v>
      </c>
      <c r="B444" s="109" t="str">
        <f>IF(SP_SUL!X467="","*",SP_SUL!X467)</f>
        <v>*</v>
      </c>
      <c r="C444" s="109" t="str">
        <f>IF(SP_SUL!Z467="","*",SP_SUL!Z467)</f>
        <v>*</v>
      </c>
      <c r="D444" s="110" t="str">
        <f>IF(SP_SUL!S467="","*",SP_SUL!S467)</f>
        <v>-</v>
      </c>
      <c r="E444" s="110" t="str">
        <f>IF(SP_SUL!T467="","*",SP_SUL!T467)</f>
        <v>-</v>
      </c>
      <c r="F444" s="110" t="str">
        <f>IF(SP_SUL!B467="","*",SP_SUL!B467)</f>
        <v>*</v>
      </c>
      <c r="G444" s="110" t="str">
        <f>IF(SP_SUL!D467="","*",SP_SUL!D467)</f>
        <v>*</v>
      </c>
      <c r="H444" s="110" t="str">
        <f>IF(SP_SUL!F467="","*",SP_SUL!F467)</f>
        <v>*</v>
      </c>
      <c r="I444" s="110" t="str">
        <f>IF(SP_SUL!H467="","*",SP_SUL!H467)</f>
        <v>*</v>
      </c>
      <c r="J444" s="110" t="str">
        <f>IF(SP_SUL!I467="","*",SP_SUL!I467)</f>
        <v>*</v>
      </c>
      <c r="K444" s="110" t="str">
        <f>IF(SP_SUL!M467="","*",SP_SUL!M467)</f>
        <v>-</v>
      </c>
      <c r="L444" s="339" t="str">
        <f>IF(SP_SUL!N467="","*",SP_SUL!N467)</f>
        <v>-</v>
      </c>
      <c r="M444" s="111" t="str">
        <f>IF(SP_SUL!J467="","*",SP_SUL!J467)</f>
        <v>*</v>
      </c>
      <c r="N444" s="270" t="str">
        <f>IF(SP_SUL!K467="","*",SP_SUL!K467)</f>
        <v>*</v>
      </c>
      <c r="O444" s="270" t="str">
        <f>IF(SP_SUL!L467="","*",SP_SUL!L467)</f>
        <v>*</v>
      </c>
      <c r="P444" s="111"/>
      <c r="Q444" s="128" t="str">
        <f>IF(SP_SUL!O467="","*",SP_SUL!O467)</f>
        <v>*</v>
      </c>
      <c r="R444" s="128" t="str">
        <f>IF(SP_SUL!P467="","*",SP_SUL!P467)</f>
        <v>*</v>
      </c>
      <c r="S444" s="110" t="str">
        <f>IF(SP_SUL!Q467="","*",CONCATENATE(SP_SUL!Q467," ",SP_SUL!R467))</f>
        <v>*</v>
      </c>
      <c r="T444" s="110" t="str">
        <f>IF(SP_SUL!V467="","*",SP_SUL!V467)</f>
        <v>*</v>
      </c>
      <c r="U444" s="110" t="str">
        <f>IF(SP_SUL!W467="","*",SP_SUL!W467)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IF(SP_SUL!Y468="","*",SP_SUL!Y468)</f>
        <v>*</v>
      </c>
      <c r="B445" s="109" t="str">
        <f>IF(SP_SUL!X468="","*",SP_SUL!X468)</f>
        <v>*</v>
      </c>
      <c r="C445" s="109" t="str">
        <f>IF(SP_SUL!Z468="","*",SP_SUL!Z468)</f>
        <v>*</v>
      </c>
      <c r="D445" s="110" t="str">
        <f>IF(SP_SUL!S468="","*",SP_SUL!S468)</f>
        <v>-</v>
      </c>
      <c r="E445" s="110" t="str">
        <f>IF(SP_SUL!T468="","*",SP_SUL!T468)</f>
        <v>-</v>
      </c>
      <c r="F445" s="110" t="str">
        <f>IF(SP_SUL!B468="","*",SP_SUL!B468)</f>
        <v>*</v>
      </c>
      <c r="G445" s="110" t="str">
        <f>IF(SP_SUL!D468="","*",SP_SUL!D468)</f>
        <v>*</v>
      </c>
      <c r="H445" s="110" t="str">
        <f>IF(SP_SUL!F468="","*",SP_SUL!F468)</f>
        <v>*</v>
      </c>
      <c r="I445" s="110" t="str">
        <f>IF(SP_SUL!H468="","*",SP_SUL!H468)</f>
        <v>*</v>
      </c>
      <c r="J445" s="110" t="str">
        <f>IF(SP_SUL!I468="","*",SP_SUL!I468)</f>
        <v>*</v>
      </c>
      <c r="K445" s="110" t="str">
        <f>IF(SP_SUL!M468="","*",SP_SUL!M468)</f>
        <v>-</v>
      </c>
      <c r="L445" s="339" t="str">
        <f>IF(SP_SUL!N468="","*",SP_SUL!N468)</f>
        <v>-</v>
      </c>
      <c r="M445" s="111" t="str">
        <f>IF(SP_SUL!J468="","*",SP_SUL!J468)</f>
        <v>*</v>
      </c>
      <c r="N445" s="270" t="str">
        <f>IF(SP_SUL!K468="","*",SP_SUL!K468)</f>
        <v>*</v>
      </c>
      <c r="O445" s="270" t="str">
        <f>IF(SP_SUL!L468="","*",SP_SUL!L468)</f>
        <v>*</v>
      </c>
      <c r="P445" s="111"/>
      <c r="Q445" s="128" t="str">
        <f>IF(SP_SUL!O468="","*",SP_SUL!O468)</f>
        <v>*</v>
      </c>
      <c r="R445" s="128" t="str">
        <f>IF(SP_SUL!P468="","*",SP_SUL!P468)</f>
        <v>*</v>
      </c>
      <c r="S445" s="110" t="str">
        <f>IF(SP_SUL!Q468="","*",CONCATENATE(SP_SUL!Q468," ",SP_SUL!R468))</f>
        <v>*</v>
      </c>
      <c r="T445" s="110" t="str">
        <f>IF(SP_SUL!V468="","*",SP_SUL!V468)</f>
        <v>*</v>
      </c>
      <c r="U445" s="110" t="str">
        <f>IF(SP_SUL!W468="","*",SP_SUL!W468)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IF(SP_SUL!Y469="","*",SP_SUL!Y469)</f>
        <v>*</v>
      </c>
      <c r="B446" s="109" t="str">
        <f>IF(SP_SUL!X469="","*",SP_SUL!X469)</f>
        <v>*</v>
      </c>
      <c r="C446" s="109" t="str">
        <f>IF(SP_SUL!Z469="","*",SP_SUL!Z469)</f>
        <v>*</v>
      </c>
      <c r="D446" s="110" t="str">
        <f>IF(SP_SUL!S469="","*",SP_SUL!S469)</f>
        <v>-</v>
      </c>
      <c r="E446" s="110" t="str">
        <f>IF(SP_SUL!T469="","*",SP_SUL!T469)</f>
        <v>-</v>
      </c>
      <c r="F446" s="110" t="str">
        <f>IF(SP_SUL!B469="","*",SP_SUL!B469)</f>
        <v>*</v>
      </c>
      <c r="G446" s="110" t="str">
        <f>IF(SP_SUL!D469="","*",SP_SUL!D469)</f>
        <v>*</v>
      </c>
      <c r="H446" s="110" t="str">
        <f>IF(SP_SUL!F469="","*",SP_SUL!F469)</f>
        <v>*</v>
      </c>
      <c r="I446" s="110" t="str">
        <f>IF(SP_SUL!H469="","*",SP_SUL!H469)</f>
        <v>*</v>
      </c>
      <c r="J446" s="110" t="str">
        <f>IF(SP_SUL!I469="","*",SP_SUL!I469)</f>
        <v>*</v>
      </c>
      <c r="K446" s="110" t="str">
        <f>IF(SP_SUL!M469="","*",SP_SUL!M469)</f>
        <v>-</v>
      </c>
      <c r="L446" s="339" t="str">
        <f>IF(SP_SUL!N469="","*",SP_SUL!N469)</f>
        <v>-</v>
      </c>
      <c r="M446" s="111" t="str">
        <f>IF(SP_SUL!J469="","*",SP_SUL!J469)</f>
        <v>*</v>
      </c>
      <c r="N446" s="270" t="str">
        <f>IF(SP_SUL!K469="","*",SP_SUL!K469)</f>
        <v>*</v>
      </c>
      <c r="O446" s="270" t="str">
        <f>IF(SP_SUL!L469="","*",SP_SUL!L469)</f>
        <v>*</v>
      </c>
      <c r="P446" s="111"/>
      <c r="Q446" s="128" t="str">
        <f>IF(SP_SUL!O469="","*",SP_SUL!O469)</f>
        <v>*</v>
      </c>
      <c r="R446" s="128" t="str">
        <f>IF(SP_SUL!P469="","*",SP_SUL!P469)</f>
        <v>*</v>
      </c>
      <c r="S446" s="110" t="str">
        <f>IF(SP_SUL!Q469="","*",CONCATENATE(SP_SUL!Q469," ",SP_SUL!R469))</f>
        <v>*</v>
      </c>
      <c r="T446" s="110" t="str">
        <f>IF(SP_SUL!V469="","*",SP_SUL!V469)</f>
        <v>*</v>
      </c>
      <c r="U446" s="110" t="str">
        <f>IF(SP_SUL!W469="","*",SP_SUL!W469)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IF(SP_SUL!Y470="","*",SP_SUL!Y470)</f>
        <v>*</v>
      </c>
      <c r="B447" s="109" t="str">
        <f>IF(SP_SUL!X470="","*",SP_SUL!X470)</f>
        <v>*</v>
      </c>
      <c r="C447" s="109" t="str">
        <f>IF(SP_SUL!Z470="","*",SP_SUL!Z470)</f>
        <v>*</v>
      </c>
      <c r="D447" s="110" t="str">
        <f>IF(SP_SUL!S470="","*",SP_SUL!S470)</f>
        <v>-</v>
      </c>
      <c r="E447" s="110" t="str">
        <f>IF(SP_SUL!T470="","*",SP_SUL!T470)</f>
        <v>-</v>
      </c>
      <c r="F447" s="110" t="str">
        <f>IF(SP_SUL!B470="","*",SP_SUL!B470)</f>
        <v>*</v>
      </c>
      <c r="G447" s="110" t="str">
        <f>IF(SP_SUL!D470="","*",SP_SUL!D470)</f>
        <v>*</v>
      </c>
      <c r="H447" s="110" t="str">
        <f>IF(SP_SUL!F470="","*",SP_SUL!F470)</f>
        <v>*</v>
      </c>
      <c r="I447" s="110" t="str">
        <f>IF(SP_SUL!H470="","*",SP_SUL!H470)</f>
        <v>*</v>
      </c>
      <c r="J447" s="110" t="str">
        <f>IF(SP_SUL!I470="","*",SP_SUL!I470)</f>
        <v>*</v>
      </c>
      <c r="K447" s="110" t="str">
        <f>IF(SP_SUL!M470="","*",SP_SUL!M470)</f>
        <v>-</v>
      </c>
      <c r="L447" s="339" t="str">
        <f>IF(SP_SUL!N470="","*",SP_SUL!N470)</f>
        <v>-</v>
      </c>
      <c r="M447" s="111" t="str">
        <f>IF(SP_SUL!J470="","*",SP_SUL!J470)</f>
        <v>*</v>
      </c>
      <c r="N447" s="270" t="str">
        <f>IF(SP_SUL!K470="","*",SP_SUL!K470)</f>
        <v>*</v>
      </c>
      <c r="O447" s="270" t="str">
        <f>IF(SP_SUL!L470="","*",SP_SUL!L470)</f>
        <v>*</v>
      </c>
      <c r="P447" s="111"/>
      <c r="Q447" s="128" t="str">
        <f>IF(SP_SUL!O470="","*",SP_SUL!O470)</f>
        <v>*</v>
      </c>
      <c r="R447" s="128" t="str">
        <f>IF(SP_SUL!P470="","*",SP_SUL!P470)</f>
        <v>*</v>
      </c>
      <c r="S447" s="110" t="str">
        <f>IF(SP_SUL!Q470="","*",CONCATENATE(SP_SUL!Q470," ",SP_SUL!R470))</f>
        <v>*</v>
      </c>
      <c r="T447" s="110" t="str">
        <f>IF(SP_SUL!V470="","*",SP_SUL!V470)</f>
        <v>*</v>
      </c>
      <c r="U447" s="110" t="str">
        <f>IF(SP_SUL!W470="","*",SP_SUL!W470)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IF(SP_SUL!Y471="","*",SP_SUL!Y471)</f>
        <v>*</v>
      </c>
      <c r="B448" s="109" t="str">
        <f>IF(SP_SUL!X471="","*",SP_SUL!X471)</f>
        <v>*</v>
      </c>
      <c r="C448" s="109" t="str">
        <f>IF(SP_SUL!Z471="","*",SP_SUL!Z471)</f>
        <v>*</v>
      </c>
      <c r="D448" s="110" t="str">
        <f>IF(SP_SUL!S471="","*",SP_SUL!S471)</f>
        <v>-</v>
      </c>
      <c r="E448" s="110" t="str">
        <f>IF(SP_SUL!T471="","*",SP_SUL!T471)</f>
        <v>-</v>
      </c>
      <c r="F448" s="110" t="str">
        <f>IF(SP_SUL!B471="","*",SP_SUL!B471)</f>
        <v>*</v>
      </c>
      <c r="G448" s="110" t="str">
        <f>IF(SP_SUL!D471="","*",SP_SUL!D471)</f>
        <v>*</v>
      </c>
      <c r="H448" s="110" t="str">
        <f>IF(SP_SUL!F471="","*",SP_SUL!F471)</f>
        <v>*</v>
      </c>
      <c r="I448" s="110" t="str">
        <f>IF(SP_SUL!H471="","*",SP_SUL!H471)</f>
        <v>*</v>
      </c>
      <c r="J448" s="110" t="str">
        <f>IF(SP_SUL!I471="","*",SP_SUL!I471)</f>
        <v>*</v>
      </c>
      <c r="K448" s="110" t="str">
        <f>IF(SP_SUL!M471="","*",SP_SUL!M471)</f>
        <v>-</v>
      </c>
      <c r="L448" s="339" t="str">
        <f>IF(SP_SUL!N471="","*",SP_SUL!N471)</f>
        <v>-</v>
      </c>
      <c r="M448" s="111" t="str">
        <f>IF(SP_SUL!J471="","*",SP_SUL!J471)</f>
        <v>*</v>
      </c>
      <c r="N448" s="270" t="str">
        <f>IF(SP_SUL!K471="","*",SP_SUL!K471)</f>
        <v>*</v>
      </c>
      <c r="O448" s="270" t="str">
        <f>IF(SP_SUL!L471="","*",SP_SUL!L471)</f>
        <v>*</v>
      </c>
      <c r="P448" s="111"/>
      <c r="Q448" s="128" t="str">
        <f>IF(SP_SUL!O471="","*",SP_SUL!O471)</f>
        <v>*</v>
      </c>
      <c r="R448" s="128" t="str">
        <f>IF(SP_SUL!P471="","*",SP_SUL!P471)</f>
        <v>*</v>
      </c>
      <c r="S448" s="110" t="str">
        <f>IF(SP_SUL!Q471="","*",CONCATENATE(SP_SUL!Q471," ",SP_SUL!R471))</f>
        <v>*</v>
      </c>
      <c r="T448" s="110" t="str">
        <f>IF(SP_SUL!V471="","*",SP_SUL!V471)</f>
        <v>*</v>
      </c>
      <c r="U448" s="110" t="str">
        <f>IF(SP_SUL!W471="","*",SP_SUL!W471)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IF(SP_SUL!Y472="","*",SP_SUL!Y472)</f>
        <v>*</v>
      </c>
      <c r="B449" s="109" t="str">
        <f>IF(SP_SUL!X472="","*",SP_SUL!X472)</f>
        <v>*</v>
      </c>
      <c r="C449" s="109" t="str">
        <f>IF(SP_SUL!Z472="","*",SP_SUL!Z472)</f>
        <v>*</v>
      </c>
      <c r="D449" s="110" t="str">
        <f>IF(SP_SUL!S472="","*",SP_SUL!S472)</f>
        <v>-</v>
      </c>
      <c r="E449" s="110" t="str">
        <f>IF(SP_SUL!T472="","*",SP_SUL!T472)</f>
        <v>-</v>
      </c>
      <c r="F449" s="110" t="str">
        <f>IF(SP_SUL!B472="","*",SP_SUL!B472)</f>
        <v>*</v>
      </c>
      <c r="G449" s="110" t="str">
        <f>IF(SP_SUL!D472="","*",SP_SUL!D472)</f>
        <v>*</v>
      </c>
      <c r="H449" s="110" t="str">
        <f>IF(SP_SUL!F472="","*",SP_SUL!F472)</f>
        <v>*</v>
      </c>
      <c r="I449" s="110" t="str">
        <f>IF(SP_SUL!H472="","*",SP_SUL!H472)</f>
        <v>*</v>
      </c>
      <c r="J449" s="110" t="str">
        <f>IF(SP_SUL!I472="","*",SP_SUL!I472)</f>
        <v>*</v>
      </c>
      <c r="K449" s="110" t="str">
        <f>IF(SP_SUL!M472="","*",SP_SUL!M472)</f>
        <v>-</v>
      </c>
      <c r="L449" s="339" t="str">
        <f>IF(SP_SUL!N472="","*",SP_SUL!N472)</f>
        <v>-</v>
      </c>
      <c r="M449" s="111" t="str">
        <f>IF(SP_SUL!J472="","*",SP_SUL!J472)</f>
        <v>*</v>
      </c>
      <c r="N449" s="270" t="str">
        <f>IF(SP_SUL!K472="","*",SP_SUL!K472)</f>
        <v>*</v>
      </c>
      <c r="O449" s="270" t="str">
        <f>IF(SP_SUL!L472="","*",SP_SUL!L472)</f>
        <v>*</v>
      </c>
      <c r="P449" s="111"/>
      <c r="Q449" s="128" t="str">
        <f>IF(SP_SUL!O472="","*",SP_SUL!O472)</f>
        <v>*</v>
      </c>
      <c r="R449" s="128" t="str">
        <f>IF(SP_SUL!P472="","*",SP_SUL!P472)</f>
        <v>*</v>
      </c>
      <c r="S449" s="110" t="str">
        <f>IF(SP_SUL!Q472="","*",CONCATENATE(SP_SUL!Q472," ",SP_SUL!R472))</f>
        <v>*</v>
      </c>
      <c r="T449" s="110" t="str">
        <f>IF(SP_SUL!V472="","*",SP_SUL!V472)</f>
        <v>*</v>
      </c>
      <c r="U449" s="110" t="str">
        <f>IF(SP_SUL!W472="","*",SP_SUL!W472)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IF(SP_SUL!Y473="","*",SP_SUL!Y473)</f>
        <v>*</v>
      </c>
      <c r="B450" s="109" t="str">
        <f>IF(SP_SUL!X473="","*",SP_SUL!X473)</f>
        <v>*</v>
      </c>
      <c r="C450" s="109" t="str">
        <f>IF(SP_SUL!Z473="","*",SP_SUL!Z473)</f>
        <v>*</v>
      </c>
      <c r="D450" s="110" t="str">
        <f>IF(SP_SUL!S473="","*",SP_SUL!S473)</f>
        <v>-</v>
      </c>
      <c r="E450" s="110" t="str">
        <f>IF(SP_SUL!T473="","*",SP_SUL!T473)</f>
        <v>-</v>
      </c>
      <c r="F450" s="110" t="str">
        <f>IF(SP_SUL!B473="","*",SP_SUL!B473)</f>
        <v>*</v>
      </c>
      <c r="G450" s="110" t="str">
        <f>IF(SP_SUL!D473="","*",SP_SUL!D473)</f>
        <v>*</v>
      </c>
      <c r="H450" s="110" t="str">
        <f>IF(SP_SUL!F473="","*",SP_SUL!F473)</f>
        <v>*</v>
      </c>
      <c r="I450" s="110" t="str">
        <f>IF(SP_SUL!H473="","*",SP_SUL!H473)</f>
        <v>*</v>
      </c>
      <c r="J450" s="110" t="str">
        <f>IF(SP_SUL!I473="","*",SP_SUL!I473)</f>
        <v>*</v>
      </c>
      <c r="K450" s="110" t="str">
        <f>IF(SP_SUL!M473="","*",SP_SUL!M473)</f>
        <v>-</v>
      </c>
      <c r="L450" s="339" t="str">
        <f>IF(SP_SUL!N473="","*",SP_SUL!N473)</f>
        <v>-</v>
      </c>
      <c r="M450" s="111" t="str">
        <f>IF(SP_SUL!J473="","*",SP_SUL!J473)</f>
        <v>*</v>
      </c>
      <c r="N450" s="270" t="str">
        <f>IF(SP_SUL!K473="","*",SP_SUL!K473)</f>
        <v>*</v>
      </c>
      <c r="O450" s="270" t="str">
        <f>IF(SP_SUL!L473="","*",SP_SUL!L473)</f>
        <v>*</v>
      </c>
      <c r="P450" s="111"/>
      <c r="Q450" s="128" t="str">
        <f>IF(SP_SUL!O473="","*",SP_SUL!O473)</f>
        <v>*</v>
      </c>
      <c r="R450" s="128" t="str">
        <f>IF(SP_SUL!P473="","*",SP_SUL!P473)</f>
        <v>*</v>
      </c>
      <c r="S450" s="110" t="str">
        <f>IF(SP_SUL!Q473="","*",CONCATENATE(SP_SUL!Q473," ",SP_SUL!R473))</f>
        <v>*</v>
      </c>
      <c r="T450" s="110" t="str">
        <f>IF(SP_SUL!V473="","*",SP_SUL!V473)</f>
        <v>*</v>
      </c>
      <c r="U450" s="110" t="str">
        <f>IF(SP_SUL!W473="","*",SP_SUL!W473)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IF(SP_SUL!Y474="","*",SP_SUL!Y474)</f>
        <v>*</v>
      </c>
      <c r="B451" s="109" t="str">
        <f>IF(SP_SUL!X474="","*",SP_SUL!X474)</f>
        <v>*</v>
      </c>
      <c r="C451" s="109" t="str">
        <f>IF(SP_SUL!Z474="","*",SP_SUL!Z474)</f>
        <v>*</v>
      </c>
      <c r="D451" s="110" t="str">
        <f>IF(SP_SUL!S474="","*",SP_SUL!S474)</f>
        <v>-</v>
      </c>
      <c r="E451" s="110" t="str">
        <f>IF(SP_SUL!T474="","*",SP_SUL!T474)</f>
        <v>-</v>
      </c>
      <c r="F451" s="110" t="str">
        <f>IF(SP_SUL!B474="","*",SP_SUL!B474)</f>
        <v>*</v>
      </c>
      <c r="G451" s="110" t="str">
        <f>IF(SP_SUL!D474="","*",SP_SUL!D474)</f>
        <v>*</v>
      </c>
      <c r="H451" s="110" t="str">
        <f>IF(SP_SUL!F474="","*",SP_SUL!F474)</f>
        <v>*</v>
      </c>
      <c r="I451" s="110" t="str">
        <f>IF(SP_SUL!H474="","*",SP_SUL!H474)</f>
        <v>*</v>
      </c>
      <c r="J451" s="110" t="str">
        <f>IF(SP_SUL!I474="","*",SP_SUL!I474)</f>
        <v>*</v>
      </c>
      <c r="K451" s="110" t="str">
        <f>IF(SP_SUL!M474="","*",SP_SUL!M474)</f>
        <v>-</v>
      </c>
      <c r="L451" s="339" t="str">
        <f>IF(SP_SUL!N474="","*",SP_SUL!N474)</f>
        <v>-</v>
      </c>
      <c r="M451" s="111" t="str">
        <f>IF(SP_SUL!J474="","*",SP_SUL!J474)</f>
        <v>*</v>
      </c>
      <c r="N451" s="270" t="str">
        <f>IF(SP_SUL!K474="","*",SP_SUL!K474)</f>
        <v>*</v>
      </c>
      <c r="O451" s="270" t="str">
        <f>IF(SP_SUL!L474="","*",SP_SUL!L474)</f>
        <v>*</v>
      </c>
      <c r="P451" s="111"/>
      <c r="Q451" s="128" t="str">
        <f>IF(SP_SUL!O474="","*",SP_SUL!O474)</f>
        <v>*</v>
      </c>
      <c r="R451" s="128" t="str">
        <f>IF(SP_SUL!P474="","*",SP_SUL!P474)</f>
        <v>*</v>
      </c>
      <c r="S451" s="110" t="str">
        <f>IF(SP_SUL!Q474="","*",CONCATENATE(SP_SUL!Q474," ",SP_SUL!R474))</f>
        <v>*</v>
      </c>
      <c r="T451" s="110" t="str">
        <f>IF(SP_SUL!V474="","*",SP_SUL!V474)</f>
        <v>*</v>
      </c>
      <c r="U451" s="110" t="str">
        <f>IF(SP_SUL!W474="","*",SP_SUL!W474)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1476</v>
      </c>
      <c r="D5" s="398"/>
      <c r="E5" s="398"/>
      <c r="F5" s="398"/>
      <c r="G5" s="398"/>
      <c r="H5" s="398"/>
      <c r="I5" s="398"/>
      <c r="J5" s="399"/>
      <c r="K5" s="400" t="s">
        <v>1477</v>
      </c>
      <c r="L5" s="401"/>
      <c r="M5" s="401"/>
      <c r="N5" s="401"/>
      <c r="O5" s="402" t="s">
        <v>1478</v>
      </c>
      <c r="P5" s="403"/>
      <c r="Q5" s="404"/>
    </row>
    <row r="6" spans="1:17" s="94" customFormat="1" ht="15.75" customHeight="1">
      <c r="A6" s="88" t="s">
        <v>1473</v>
      </c>
      <c r="B6" s="95" t="s">
        <v>1472</v>
      </c>
      <c r="C6" s="96" t="s">
        <v>870</v>
      </c>
      <c r="D6" s="97" t="s">
        <v>871</v>
      </c>
      <c r="E6" s="96" t="s">
        <v>1479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1480</v>
      </c>
      <c r="M6" s="139" t="s">
        <v>335</v>
      </c>
      <c r="N6" s="140" t="s">
        <v>865</v>
      </c>
      <c r="O6" s="246" t="s">
        <v>908</v>
      </c>
      <c r="P6" s="157"/>
      <c r="Q6" s="193" t="s">
        <v>1481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*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0</v>
      </c>
      <c r="P339" s="91"/>
      <c r="Q339" s="145" t="str">
        <f>IF($A$2=1,IF(SP_SUL!BJ345="","*",SP_SUL!BJ345),IF(SP_SUL!BK345="","*",SP_SUL!BK345))</f>
        <v>*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0</v>
      </c>
      <c r="P340" s="91"/>
      <c r="Q340" s="145" t="str">
        <f>IF($A$2=1,IF(SP_SUL!BJ346="","*",SP_SUL!BJ346),IF(SP_SUL!BK346="","*",SP_SUL!BK346))</f>
        <v>*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0</v>
      </c>
      <c r="P341" s="91"/>
      <c r="Q341" s="145" t="str">
        <f>IF($A$2=1,IF(SP_SUL!BJ347="","*",SP_SUL!BJ347),IF(SP_SUL!BK347="","*",SP_SUL!BK347))</f>
        <v>*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0</v>
      </c>
      <c r="P342" s="91"/>
      <c r="Q342" s="145" t="str">
        <f>IF($A$2=1,IF(SP_SUL!BJ348="","*",SP_SUL!BJ348),IF(SP_SUL!BK348="","*",SP_SUL!BK348))</f>
        <v>*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*</v>
      </c>
    </row>
    <row r="344" spans="1:17" hidden="1">
      <c r="A344" s="98" t="str">
        <f>IF(SP_SUL!B350="","*",SP_SUL!B350)</f>
        <v>*</v>
      </c>
      <c r="B344" s="99" t="str">
        <f>IF(SP_SUL!X350="","*",SP_SUL!X350)</f>
        <v>*</v>
      </c>
      <c r="C344" s="100" t="str">
        <f>IF(SP_SUL!S350="","*",SP_SUL!S350)</f>
        <v>-</v>
      </c>
      <c r="D344" s="100" t="str">
        <f>IF(SP_SUL!T350="","*",SP_SUL!T350)</f>
        <v>-</v>
      </c>
      <c r="E344" s="100" t="str">
        <f>IF(SP_SUL!D350="","*",SP_SUL!D350)</f>
        <v>*</v>
      </c>
      <c r="F344" s="100" t="str">
        <f>IF(SP_SUL!H350="","*",SP_SUL!H350)</f>
        <v>*</v>
      </c>
      <c r="G344" s="100" t="str">
        <f>IF(SP_SUL!M350="","*",SP_SUL!M350)</f>
        <v>-</v>
      </c>
      <c r="H344" s="154" t="str">
        <f>IF(SP_SUL!K350="","*",SP_SUL!K350)</f>
        <v>*</v>
      </c>
      <c r="I344" s="132" t="str">
        <f>IF(SP_SUL!O350="","*",SP_SUL!O350)</f>
        <v>*</v>
      </c>
      <c r="J344" s="132" t="str">
        <f>IF(SP_SUL!P350="","*",SP_SUL!P350)</f>
        <v>*</v>
      </c>
      <c r="K344" s="141" t="str">
        <f>IF(SP_SUL!AK350="","*",SP_SUL!AK350)</f>
        <v>-</v>
      </c>
      <c r="L344" s="141" t="str">
        <f>IF(SP_SUL!AM350="","*",SP_SUL!AM350)</f>
        <v>-</v>
      </c>
      <c r="M344" s="141" t="str">
        <f>IF(SP_SUL!AP350="","*",SP_SUL!AP350)</f>
        <v>-</v>
      </c>
      <c r="N344" s="141" t="str">
        <f>IF(SP_SUL!AM350="","*",SP_SUL!AM350)</f>
        <v>-</v>
      </c>
      <c r="O344" s="174">
        <f>SP_SUL!BH350</f>
        <v>0</v>
      </c>
      <c r="P344" s="91"/>
      <c r="Q344" s="145" t="str">
        <f>IF($A$2=1,IF(SP_SUL!BJ350="","*",SP_SUL!BJ350),IF(SP_SUL!BK350="","*",SP_SUL!BK350))</f>
        <v>*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0</v>
      </c>
      <c r="P345" s="91"/>
      <c r="Q345" s="145" t="str">
        <f>IF($A$2=1,IF(SP_SUL!BJ351="","*",SP_SUL!BJ351),IF(SP_SUL!BK351="","*",SP_SUL!BK351))</f>
        <v>*</v>
      </c>
    </row>
    <row r="346" spans="1:17" hidden="1">
      <c r="A346" s="98" t="str">
        <f>IF(SP_SUL!B352="","*",SP_SUL!B352)</f>
        <v>*</v>
      </c>
      <c r="B346" s="99" t="str">
        <f>IF(SP_SUL!X352="","*",SP_SUL!X352)</f>
        <v>*</v>
      </c>
      <c r="C346" s="100" t="str">
        <f>IF(SP_SUL!S352="","*",SP_SUL!S352)</f>
        <v>-</v>
      </c>
      <c r="D346" s="100" t="str">
        <f>IF(SP_SUL!T352="","*",SP_SUL!T352)</f>
        <v>-</v>
      </c>
      <c r="E346" s="100" t="str">
        <f>IF(SP_SUL!D352="","*",SP_SUL!D352)</f>
        <v>*</v>
      </c>
      <c r="F346" s="100" t="str">
        <f>IF(SP_SUL!H352="","*",SP_SUL!H352)</f>
        <v>*</v>
      </c>
      <c r="G346" s="100" t="str">
        <f>IF(SP_SUL!M352="","*",SP_SUL!M352)</f>
        <v>-</v>
      </c>
      <c r="H346" s="154" t="str">
        <f>IF(SP_SUL!K352="","*",SP_SUL!K352)</f>
        <v>*</v>
      </c>
      <c r="I346" s="132" t="str">
        <f>IF(SP_SUL!O352="","*",SP_SUL!O352)</f>
        <v>*</v>
      </c>
      <c r="J346" s="132" t="str">
        <f>IF(SP_SUL!P352="","*",SP_SUL!P352)</f>
        <v>*</v>
      </c>
      <c r="K346" s="141" t="str">
        <f>IF(SP_SUL!AK352="","*",SP_SUL!AK352)</f>
        <v>-</v>
      </c>
      <c r="L346" s="141" t="str">
        <f>IF(SP_SUL!AM352="","*",SP_SUL!AM352)</f>
        <v>-</v>
      </c>
      <c r="M346" s="141" t="str">
        <f>IF(SP_SUL!AP352="","*",SP_SUL!AP352)</f>
        <v>-</v>
      </c>
      <c r="N346" s="141" t="str">
        <f>IF(SP_SUL!AM352="","*",SP_SUL!AM352)</f>
        <v>-</v>
      </c>
      <c r="O346" s="174">
        <f>SP_SUL!BH352</f>
        <v>0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*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Contrato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W61</v>
      </c>
      <c r="F349" s="100" t="str">
        <f>IF(SP_SUL!H355="","*",SP_SUL!H355)</f>
        <v>K67ZEV1</v>
      </c>
      <c r="G349" s="100" t="str">
        <f>IF(SP_SUL!M355="","*",SP_SUL!M355)</f>
        <v>ZEV-ZXW</v>
      </c>
      <c r="H349" s="154">
        <f>IF(SP_SUL!K355="","*",SP_SUL!K355)</f>
        <v>83.7</v>
      </c>
      <c r="I349" s="132">
        <f>IF(SP_SUL!O355="","*",SP_SUL!O355)</f>
        <v>0.3125</v>
      </c>
      <c r="J349" s="132">
        <f>IF(SP_SUL!P355="","*",SP_SUL!P355)</f>
        <v>4.1666666666666664E-2</v>
      </c>
      <c r="K349" s="141" t="str">
        <f>IF(SP_SUL!AK355="","*",SP_SUL!AK355)</f>
        <v>K67ZEV1</v>
      </c>
      <c r="L349" s="141" t="str">
        <f>IF(SP_SUL!AM355="","*",SP_SUL!AM355)</f>
        <v>ZEV-ZXW</v>
      </c>
      <c r="M349" s="141">
        <f>IF(SP_SUL!AP355="","*",SP_SUL!AP355)</f>
        <v>83.7</v>
      </c>
      <c r="N349" s="141" t="str">
        <f>IF(SP_SUL!AM355="","*",SP_SUL!AM355)</f>
        <v>ZEV-ZXW</v>
      </c>
      <c r="O349" s="174">
        <f>SP_SUL!BH355</f>
        <v>0</v>
      </c>
      <c r="P349" s="91"/>
      <c r="Q349" s="145" t="str">
        <f>IF($A$2=1,IF(SP_SUL!BJ355="","*",SP_SUL!BJ355),IF(SP_SUL!BK355="","*",SP_SUL!BK355))</f>
        <v>*</v>
      </c>
    </row>
    <row r="350" spans="1:17" hidden="1">
      <c r="A350" s="98" t="str">
        <f>IF(SP_SUL!B356="","*",SP_SUL!B356)</f>
        <v>*</v>
      </c>
      <c r="B350" s="99" t="str">
        <f>IF(SP_SUL!X356="","*",SP_SUL!X356)</f>
        <v>*</v>
      </c>
      <c r="C350" s="100" t="str">
        <f>IF(SP_SUL!S356="","*",SP_SUL!S356)</f>
        <v>-</v>
      </c>
      <c r="D350" s="100" t="str">
        <f>IF(SP_SUL!T356="","*",SP_SUL!T356)</f>
        <v>-</v>
      </c>
      <c r="E350" s="100" t="str">
        <f>IF(SP_SUL!D356="","*",SP_SUL!D356)</f>
        <v>*</v>
      </c>
      <c r="F350" s="100" t="str">
        <f>IF(SP_SUL!H356="","*",SP_SUL!H356)</f>
        <v>*</v>
      </c>
      <c r="G350" s="100" t="str">
        <f>IF(SP_SUL!M356="","*",SP_SUL!M356)</f>
        <v>-</v>
      </c>
      <c r="H350" s="154" t="str">
        <f>IF(SP_SUL!K356="","*",SP_SUL!K356)</f>
        <v>*</v>
      </c>
      <c r="I350" s="132" t="str">
        <f>IF(SP_SUL!O356="","*",SP_SUL!O356)</f>
        <v>*</v>
      </c>
      <c r="J350" s="132" t="str">
        <f>IF(SP_SUL!P356="","*",SP_SUL!P356)</f>
        <v>*</v>
      </c>
      <c r="K350" s="141" t="str">
        <f>IF(SP_SUL!AK356="","*",SP_SUL!AK356)</f>
        <v>-</v>
      </c>
      <c r="L350" s="141" t="str">
        <f>IF(SP_SUL!AM356="","*",SP_SUL!AM356)</f>
        <v>-</v>
      </c>
      <c r="M350" s="141" t="str">
        <f>IF(SP_SUL!AP356="","*",SP_SUL!AP356)</f>
        <v>-</v>
      </c>
      <c r="N350" s="141" t="str">
        <f>IF(SP_SUL!AM356="","*",SP_SUL!AM356)</f>
        <v>-</v>
      </c>
      <c r="O350" s="174">
        <f>SP_SUL!BH356</f>
        <v>0</v>
      </c>
      <c r="P350" s="91"/>
      <c r="Q350" s="145" t="str">
        <f>IF($A$2=1,IF(SP_SUL!BJ356="","*",SP_SUL!BJ356),IF(SP_SUL!BK356="","*",SP_SUL!BK356))</f>
        <v>*</v>
      </c>
    </row>
    <row r="351" spans="1:17" hidden="1">
      <c r="A351" s="98" t="str">
        <f>IF(SP_SUL!B357="","*",SP_SUL!B357)</f>
        <v>*</v>
      </c>
      <c r="B351" s="99" t="str">
        <f>IF(SP_SUL!X357="","*",SP_SUL!X357)</f>
        <v>*</v>
      </c>
      <c r="C351" s="100" t="str">
        <f>IF(SP_SUL!S357="","*",SP_SUL!S357)</f>
        <v>-</v>
      </c>
      <c r="D351" s="100" t="str">
        <f>IF(SP_SUL!T357="","*",SP_SUL!T357)</f>
        <v>-</v>
      </c>
      <c r="E351" s="100" t="str">
        <f>IF(SP_SUL!D357="","*",SP_SUL!D357)</f>
        <v>*</v>
      </c>
      <c r="F351" s="100" t="str">
        <f>IF(SP_SUL!H357="","*",SP_SUL!H357)</f>
        <v>*</v>
      </c>
      <c r="G351" s="100" t="str">
        <f>IF(SP_SUL!M357="","*",SP_SUL!M357)</f>
        <v>-</v>
      </c>
      <c r="H351" s="154" t="str">
        <f>IF(SP_SUL!K357="","*",SP_SUL!K357)</f>
        <v>*</v>
      </c>
      <c r="I351" s="132" t="str">
        <f>IF(SP_SUL!O357="","*",SP_SUL!O357)</f>
        <v>*</v>
      </c>
      <c r="J351" s="132" t="str">
        <f>IF(SP_SUL!P357="","*",SP_SUL!P357)</f>
        <v>*</v>
      </c>
      <c r="K351" s="141" t="str">
        <f>IF(SP_SUL!AK357="","*",SP_SUL!AK357)</f>
        <v>-</v>
      </c>
      <c r="L351" s="141" t="str">
        <f>IF(SP_SUL!AM357="","*",SP_SUL!AM357)</f>
        <v>-</v>
      </c>
      <c r="M351" s="141" t="str">
        <f>IF(SP_SUL!AP357="","*",SP_SUL!AP357)</f>
        <v>-</v>
      </c>
      <c r="N351" s="141" t="str">
        <f>IF(SP_SUL!AM357="","*",SP_SUL!AM357)</f>
        <v>-</v>
      </c>
      <c r="O351" s="174">
        <f>SP_SUL!BH357</f>
        <v>0</v>
      </c>
      <c r="P351" s="91"/>
      <c r="Q351" s="145" t="str">
        <f>IF($A$2=1,IF(SP_SUL!BJ357="","*",SP_SUL!BJ357),IF(SP_SUL!BK357="","*",SP_SUL!BK357))</f>
        <v>*</v>
      </c>
    </row>
    <row r="352" spans="1:17" hidden="1">
      <c r="A352" s="98" t="str">
        <f>IF(SP_SUL!B358="","*",SP_SUL!B358)</f>
        <v>*</v>
      </c>
      <c r="B352" s="99" t="str">
        <f>IF(SP_SUL!X358="","*",SP_SUL!X358)</f>
        <v>*</v>
      </c>
      <c r="C352" s="100" t="str">
        <f>IF(SP_SUL!S358="","*",SP_SUL!S358)</f>
        <v>-</v>
      </c>
      <c r="D352" s="100" t="str">
        <f>IF(SP_SUL!T358="","*",SP_SUL!T358)</f>
        <v>-</v>
      </c>
      <c r="E352" s="100" t="str">
        <f>IF(SP_SUL!D358="","*",SP_SUL!D358)</f>
        <v>*</v>
      </c>
      <c r="F352" s="100" t="str">
        <f>IF(SP_SUL!H358="","*",SP_SUL!H358)</f>
        <v>*</v>
      </c>
      <c r="G352" s="100" t="str">
        <f>IF(SP_SUL!M358="","*",SP_SUL!M358)</f>
        <v>-</v>
      </c>
      <c r="H352" s="154" t="str">
        <f>IF(SP_SUL!K358="","*",SP_SUL!K358)</f>
        <v>*</v>
      </c>
      <c r="I352" s="132" t="str">
        <f>IF(SP_SUL!O358="","*",SP_SUL!O358)</f>
        <v>*</v>
      </c>
      <c r="J352" s="132" t="str">
        <f>IF(SP_SUL!P358="","*",SP_SUL!P358)</f>
        <v>*</v>
      </c>
      <c r="K352" s="141" t="str">
        <f>IF(SP_SUL!AK358="","*",SP_SUL!AK358)</f>
        <v>-</v>
      </c>
      <c r="L352" s="141" t="str">
        <f>IF(SP_SUL!AM358="","*",SP_SUL!AM358)</f>
        <v>-</v>
      </c>
      <c r="M352" s="141" t="str">
        <f>IF(SP_SUL!AP358="","*",SP_SUL!AP358)</f>
        <v>-</v>
      </c>
      <c r="N352" s="141" t="str">
        <f>IF(SP_SUL!AM358="","*",SP_SUL!AM358)</f>
        <v>-</v>
      </c>
      <c r="O352" s="174">
        <f>SP_SUL!BH358</f>
        <v>0</v>
      </c>
      <c r="P352" s="91"/>
      <c r="Q352" s="145" t="str">
        <f>IF($A$2=1,IF(SP_SUL!BJ358="","*",SP_SUL!BJ358),IF(SP_SUL!BK358="","*",SP_SUL!BK358))</f>
        <v>*</v>
      </c>
    </row>
    <row r="353" spans="1:17" hidden="1">
      <c r="A353" s="98" t="str">
        <f>IF(SP_SUL!B359="","*",SP_SUL!B359)</f>
        <v>*</v>
      </c>
      <c r="B353" s="99" t="str">
        <f>IF(SP_SUL!X359="","*",SP_SUL!X359)</f>
        <v>*</v>
      </c>
      <c r="C353" s="100" t="str">
        <f>IF(SP_SUL!S359="","*",SP_SUL!S359)</f>
        <v>-</v>
      </c>
      <c r="D353" s="100" t="str">
        <f>IF(SP_SUL!T359="","*",SP_SUL!T359)</f>
        <v>-</v>
      </c>
      <c r="E353" s="100" t="str">
        <f>IF(SP_SUL!D359="","*",SP_SUL!D359)</f>
        <v>*</v>
      </c>
      <c r="F353" s="100" t="str">
        <f>IF(SP_SUL!H359="","*",SP_SUL!H359)</f>
        <v>*</v>
      </c>
      <c r="G353" s="100" t="str">
        <f>IF(SP_SUL!M359="","*",SP_SUL!M359)</f>
        <v>-</v>
      </c>
      <c r="H353" s="154" t="str">
        <f>IF(SP_SUL!K359="","*",SP_SUL!K359)</f>
        <v>*</v>
      </c>
      <c r="I353" s="132" t="str">
        <f>IF(SP_SUL!O359="","*",SP_SUL!O359)</f>
        <v>*</v>
      </c>
      <c r="J353" s="132" t="str">
        <f>IF(SP_SUL!P359="","*",SP_SUL!P359)</f>
        <v>*</v>
      </c>
      <c r="K353" s="141" t="str">
        <f>IF(SP_SUL!AK359="","*",SP_SUL!AK359)</f>
        <v>-</v>
      </c>
      <c r="L353" s="141" t="str">
        <f>IF(SP_SUL!AM359="","*",SP_SUL!AM359)</f>
        <v>-</v>
      </c>
      <c r="M353" s="141" t="str">
        <f>IF(SP_SUL!AP359="","*",SP_SUL!AP359)</f>
        <v>-</v>
      </c>
      <c r="N353" s="141" t="str">
        <f>IF(SP_SUL!AM359="","*",SP_SUL!AM359)</f>
        <v>-</v>
      </c>
      <c r="O353" s="174">
        <f>SP_SUL!BH359</f>
        <v>0</v>
      </c>
      <c r="P353" s="91"/>
      <c r="Q353" s="145" t="str">
        <f>IF($A$2=1,IF(SP_SUL!BJ359="","*",SP_SUL!BJ359),IF(SP_SUL!BK359="","*",SP_SUL!BK359))</f>
        <v>*</v>
      </c>
    </row>
    <row r="354" spans="1:17" hidden="1">
      <c r="A354" s="98" t="str">
        <f>IF(SP_SUL!B360="","*",SP_SUL!B360)</f>
        <v>*</v>
      </c>
      <c r="B354" s="99" t="str">
        <f>IF(SP_SUL!X360="","*",SP_SUL!X360)</f>
        <v>*</v>
      </c>
      <c r="C354" s="100" t="str">
        <f>IF(SP_SUL!S360="","*",SP_SUL!S360)</f>
        <v>-</v>
      </c>
      <c r="D354" s="100" t="str">
        <f>IF(SP_SUL!T360="","*",SP_SUL!T360)</f>
        <v>-</v>
      </c>
      <c r="E354" s="100" t="str">
        <f>IF(SP_SUL!D360="","*",SP_SUL!D360)</f>
        <v>*</v>
      </c>
      <c r="F354" s="100" t="str">
        <f>IF(SP_SUL!H360="","*",SP_SUL!H360)</f>
        <v>*</v>
      </c>
      <c r="G354" s="100" t="str">
        <f>IF(SP_SUL!M360="","*",SP_SUL!M360)</f>
        <v>-</v>
      </c>
      <c r="H354" s="154" t="str">
        <f>IF(SP_SUL!K360="","*",SP_SUL!K360)</f>
        <v>*</v>
      </c>
      <c r="I354" s="132" t="str">
        <f>IF(SP_SUL!O360="","*",SP_SUL!O360)</f>
        <v>*</v>
      </c>
      <c r="J354" s="132" t="str">
        <f>IF(SP_SUL!P360="","*",SP_SUL!P360)</f>
        <v>*</v>
      </c>
      <c r="K354" s="141" t="str">
        <f>IF(SP_SUL!AK360="","*",SP_SUL!AK360)</f>
        <v>-</v>
      </c>
      <c r="L354" s="141" t="str">
        <f>IF(SP_SUL!AM360="","*",SP_SUL!AM360)</f>
        <v>-</v>
      </c>
      <c r="M354" s="141" t="str">
        <f>IF(SP_SUL!AP360="","*",SP_SUL!AP360)</f>
        <v>-</v>
      </c>
      <c r="N354" s="141" t="str">
        <f>IF(SP_SUL!AM360="","*",SP_SUL!AM360)</f>
        <v>-</v>
      </c>
      <c r="O354" s="174">
        <f>SP_SUL!BH360</f>
        <v>0</v>
      </c>
      <c r="P354" s="91"/>
      <c r="Q354" s="145" t="str">
        <f>IF($A$2=1,IF(SP_SUL!BJ360="","*",SP_SUL!BJ360),IF(SP_SUL!BK360="","*",SP_SUL!BK360))</f>
        <v>*</v>
      </c>
    </row>
    <row r="355" spans="1:17" hidden="1">
      <c r="A355" s="98" t="str">
        <f>IF(SP_SUL!B361="","*",SP_SUL!B361)</f>
        <v>*</v>
      </c>
      <c r="B355" s="99" t="str">
        <f>IF(SP_SUL!X361="","*",SP_SUL!X361)</f>
        <v>*</v>
      </c>
      <c r="C355" s="100" t="str">
        <f>IF(SP_SUL!S361="","*",SP_SUL!S361)</f>
        <v>-</v>
      </c>
      <c r="D355" s="100" t="str">
        <f>IF(SP_SUL!T361="","*",SP_SUL!T361)</f>
        <v>-</v>
      </c>
      <c r="E355" s="100" t="str">
        <f>IF(SP_SUL!D361="","*",SP_SUL!D361)</f>
        <v>*</v>
      </c>
      <c r="F355" s="100" t="str">
        <f>IF(SP_SUL!H361="","*",SP_SUL!H361)</f>
        <v>*</v>
      </c>
      <c r="G355" s="100" t="str">
        <f>IF(SP_SUL!M361="","*",SP_SUL!M361)</f>
        <v>-</v>
      </c>
      <c r="H355" s="154" t="str">
        <f>IF(SP_SUL!K361="","*",SP_SUL!K361)</f>
        <v>*</v>
      </c>
      <c r="I355" s="132" t="str">
        <f>IF(SP_SUL!O361="","*",SP_SUL!O361)</f>
        <v>*</v>
      </c>
      <c r="J355" s="132" t="str">
        <f>IF(SP_SUL!P361="","*",SP_SUL!P361)</f>
        <v>*</v>
      </c>
      <c r="K355" s="141" t="str">
        <f>IF(SP_SUL!AK361="","*",SP_SUL!AK361)</f>
        <v>-</v>
      </c>
      <c r="L355" s="141" t="str">
        <f>IF(SP_SUL!AM361="","*",SP_SUL!AM361)</f>
        <v>-</v>
      </c>
      <c r="M355" s="141" t="str">
        <f>IF(SP_SUL!AP361="","*",SP_SUL!AP361)</f>
        <v>-</v>
      </c>
      <c r="N355" s="141" t="str">
        <f>IF(SP_SUL!AM361="","*",SP_SUL!AM361)</f>
        <v>-</v>
      </c>
      <c r="O355" s="174">
        <f>SP_SUL!BH361</f>
        <v>0</v>
      </c>
      <c r="P355" s="91"/>
      <c r="Q355" s="145" t="str">
        <f>IF($A$2=1,IF(SP_SUL!BJ361="","*",SP_SUL!BJ361),IF(SP_SUL!BK361="","*",SP_SUL!BK361))</f>
        <v>*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 t="str">
        <f>IF(SP_SUL!B363="","*",SP_SUL!B363)</f>
        <v>*</v>
      </c>
      <c r="B357" s="99" t="str">
        <f>IF(SP_SUL!X363="","*",SP_SUL!X363)</f>
        <v>*</v>
      </c>
      <c r="C357" s="100" t="str">
        <f>IF(SP_SUL!S363="","*",SP_SUL!S363)</f>
        <v>-</v>
      </c>
      <c r="D357" s="100" t="str">
        <f>IF(SP_SUL!T363="","*",SP_SUL!T363)</f>
        <v>-</v>
      </c>
      <c r="E357" s="100" t="str">
        <f>IF(SP_SUL!D363="","*",SP_SUL!D363)</f>
        <v>*</v>
      </c>
      <c r="F357" s="100" t="str">
        <f>IF(SP_SUL!H363="","*",SP_SUL!H363)</f>
        <v>*</v>
      </c>
      <c r="G357" s="100" t="str">
        <f>IF(SP_SUL!M363="","*",SP_SUL!M363)</f>
        <v>-</v>
      </c>
      <c r="H357" s="154" t="str">
        <f>IF(SP_SUL!K363="","*",SP_SUL!K363)</f>
        <v>*</v>
      </c>
      <c r="I357" s="132" t="str">
        <f>IF(SP_SUL!O363="","*",SP_SUL!O363)</f>
        <v>*</v>
      </c>
      <c r="J357" s="132" t="str">
        <f>IF(SP_SUL!P363="","*",SP_SUL!P363)</f>
        <v>*</v>
      </c>
      <c r="K357" s="141" t="str">
        <f>IF(SP_SUL!AK363="","*",SP_SUL!AK363)</f>
        <v>-</v>
      </c>
      <c r="L357" s="141" t="str">
        <f>IF(SP_SUL!AM363="","*",SP_SUL!AM363)</f>
        <v>-</v>
      </c>
      <c r="M357" s="141" t="str">
        <f>IF(SP_SUL!AP363="","*",SP_SUL!AP363)</f>
        <v>-</v>
      </c>
      <c r="N357" s="141" t="str">
        <f>IF(SP_SUL!AM363="","*",SP_SUL!AM363)</f>
        <v>-</v>
      </c>
      <c r="O357" s="174">
        <f>SP_SUL!BH363</f>
        <v>0</v>
      </c>
      <c r="P357" s="91"/>
      <c r="Q357" s="145" t="str">
        <f>IF($A$2=1,IF(SP_SUL!BJ363="","*",SP_SUL!BJ363),IF(SP_SUL!BK363="","*",SP_SUL!BK363))</f>
        <v>*</v>
      </c>
    </row>
    <row r="358" spans="1:17" hidden="1">
      <c r="A358" s="98" t="str">
        <f>IF(SP_SUL!B364="","*",SP_SUL!B364)</f>
        <v>*</v>
      </c>
      <c r="B358" s="99" t="str">
        <f>IF(SP_SUL!X364="","*",SP_SUL!X364)</f>
        <v>*</v>
      </c>
      <c r="C358" s="100" t="str">
        <f>IF(SP_SUL!S364="","*",SP_SUL!S364)</f>
        <v>-</v>
      </c>
      <c r="D358" s="100" t="str">
        <f>IF(SP_SUL!T364="","*",SP_SUL!T364)</f>
        <v>-</v>
      </c>
      <c r="E358" s="100" t="str">
        <f>IF(SP_SUL!D364="","*",SP_SUL!D364)</f>
        <v>*</v>
      </c>
      <c r="F358" s="100" t="str">
        <f>IF(SP_SUL!H364="","*",SP_SUL!H364)</f>
        <v>*</v>
      </c>
      <c r="G358" s="100" t="str">
        <f>IF(SP_SUL!M364="","*",SP_SUL!M364)</f>
        <v>-</v>
      </c>
      <c r="H358" s="154" t="str">
        <f>IF(SP_SUL!K364="","*",SP_SUL!K364)</f>
        <v>*</v>
      </c>
      <c r="I358" s="132" t="str">
        <f>IF(SP_SUL!O364="","*",SP_SUL!O364)</f>
        <v>*</v>
      </c>
      <c r="J358" s="132" t="str">
        <f>IF(SP_SUL!P364="","*",SP_SUL!P364)</f>
        <v>*</v>
      </c>
      <c r="K358" s="141" t="str">
        <f>IF(SP_SUL!AK364="","*",SP_SUL!AK364)</f>
        <v>-</v>
      </c>
      <c r="L358" s="141" t="str">
        <f>IF(SP_SUL!AM364="","*",SP_SUL!AM364)</f>
        <v>-</v>
      </c>
      <c r="M358" s="141" t="str">
        <f>IF(SP_SUL!AP364="","*",SP_SUL!AP364)</f>
        <v>-</v>
      </c>
      <c r="N358" s="141" t="str">
        <f>IF(SP_SUL!AM364="","*",SP_SUL!AM364)</f>
        <v>-</v>
      </c>
      <c r="O358" s="174">
        <f>SP_SUL!BH364</f>
        <v>0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 t="str">
        <f>IF(SP_SUL!B365="","*",SP_SUL!B365)</f>
        <v>*</v>
      </c>
      <c r="B359" s="99" t="str">
        <f>IF(SP_SUL!X365="","*",SP_SUL!X365)</f>
        <v>*</v>
      </c>
      <c r="C359" s="100" t="str">
        <f>IF(SP_SUL!S365="","*",SP_SUL!S365)</f>
        <v>-</v>
      </c>
      <c r="D359" s="100" t="str">
        <f>IF(SP_SUL!T365="","*",SP_SUL!T365)</f>
        <v>-</v>
      </c>
      <c r="E359" s="100" t="str">
        <f>IF(SP_SUL!D365="","*",SP_SUL!D365)</f>
        <v>*</v>
      </c>
      <c r="F359" s="100" t="str">
        <f>IF(SP_SUL!H365="","*",SP_SUL!H365)</f>
        <v>*</v>
      </c>
      <c r="G359" s="100" t="str">
        <f>IF(SP_SUL!M365="","*",SP_SUL!M365)</f>
        <v>-</v>
      </c>
      <c r="H359" s="154" t="str">
        <f>IF(SP_SUL!K365="","*",SP_SUL!K365)</f>
        <v>*</v>
      </c>
      <c r="I359" s="132" t="str">
        <f>IF(SP_SUL!O365="","*",SP_SUL!O365)</f>
        <v>*</v>
      </c>
      <c r="J359" s="132" t="str">
        <f>IF(SP_SUL!P365="","*",SP_SUL!P365)</f>
        <v>*</v>
      </c>
      <c r="K359" s="141" t="str">
        <f>IF(SP_SUL!AK365="","*",SP_SUL!AK365)</f>
        <v>-</v>
      </c>
      <c r="L359" s="141" t="str">
        <f>IF(SP_SUL!AM365="","*",SP_SUL!AM365)</f>
        <v>-</v>
      </c>
      <c r="M359" s="141" t="str">
        <f>IF(SP_SUL!AP365="","*",SP_SUL!AP365)</f>
        <v>-</v>
      </c>
      <c r="N359" s="141" t="str">
        <f>IF(SP_SUL!AM365="","*",SP_SUL!AM365)</f>
        <v>-</v>
      </c>
      <c r="O359" s="174">
        <f>SP_SUL!BH365</f>
        <v>0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 t="str">
        <f>IF(SP_SUL!B366="","*",SP_SUL!B366)</f>
        <v>*</v>
      </c>
      <c r="B360" s="99" t="str">
        <f>IF(SP_SUL!X366="","*",SP_SUL!X366)</f>
        <v>*</v>
      </c>
      <c r="C360" s="100" t="str">
        <f>IF(SP_SUL!S366="","*",SP_SUL!S366)</f>
        <v>-</v>
      </c>
      <c r="D360" s="100" t="str">
        <f>IF(SP_SUL!T366="","*",SP_SUL!T366)</f>
        <v>-</v>
      </c>
      <c r="E360" s="100" t="str">
        <f>IF(SP_SUL!D366="","*",SP_SUL!D366)</f>
        <v>*</v>
      </c>
      <c r="F360" s="100" t="str">
        <f>IF(SP_SUL!H366="","*",SP_SUL!H366)</f>
        <v>*</v>
      </c>
      <c r="G360" s="100" t="str">
        <f>IF(SP_SUL!M366="","*",SP_SUL!M366)</f>
        <v>-</v>
      </c>
      <c r="H360" s="154" t="str">
        <f>IF(SP_SUL!K366="","*",SP_SUL!K366)</f>
        <v>*</v>
      </c>
      <c r="I360" s="132" t="str">
        <f>IF(SP_SUL!O366="","*",SP_SUL!O366)</f>
        <v>*</v>
      </c>
      <c r="J360" s="132" t="str">
        <f>IF(SP_SUL!P366="","*",SP_SUL!P366)</f>
        <v>*</v>
      </c>
      <c r="K360" s="141" t="str">
        <f>IF(SP_SUL!AK366="","*",SP_SUL!AK366)</f>
        <v>-</v>
      </c>
      <c r="L360" s="141" t="str">
        <f>IF(SP_SUL!AM366="","*",SP_SUL!AM366)</f>
        <v>-</v>
      </c>
      <c r="M360" s="141" t="str">
        <f>IF(SP_SUL!AP366="","*",SP_SUL!AP366)</f>
        <v>-</v>
      </c>
      <c r="N360" s="141" t="str">
        <f>IF(SP_SUL!AM366="","*",SP_SUL!AM366)</f>
        <v>-</v>
      </c>
      <c r="O360" s="174">
        <f>SP_SUL!BH366</f>
        <v>0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 t="str">
        <f>IF(SP_SUL!B367="","*",SP_SUL!B367)</f>
        <v>*</v>
      </c>
      <c r="B361" s="99" t="str">
        <f>IF(SP_SUL!X367="","*",SP_SUL!X367)</f>
        <v>*</v>
      </c>
      <c r="C361" s="100" t="str">
        <f>IF(SP_SUL!S367="","*",SP_SUL!S367)</f>
        <v>-</v>
      </c>
      <c r="D361" s="100" t="str">
        <f>IF(SP_SUL!T367="","*",SP_SUL!T367)</f>
        <v>-</v>
      </c>
      <c r="E361" s="100" t="str">
        <f>IF(SP_SUL!D367="","*",SP_SUL!D367)</f>
        <v>*</v>
      </c>
      <c r="F361" s="100" t="str">
        <f>IF(SP_SUL!H367="","*",SP_SUL!H367)</f>
        <v>*</v>
      </c>
      <c r="G361" s="100" t="str">
        <f>IF(SP_SUL!M367="","*",SP_SUL!M367)</f>
        <v>-</v>
      </c>
      <c r="H361" s="154" t="str">
        <f>IF(SP_SUL!K367="","*",SP_SUL!K367)</f>
        <v>*</v>
      </c>
      <c r="I361" s="132" t="str">
        <f>IF(SP_SUL!O367="","*",SP_SUL!O367)</f>
        <v>*</v>
      </c>
      <c r="J361" s="132" t="str">
        <f>IF(SP_SUL!P367="","*",SP_SUL!P367)</f>
        <v>*</v>
      </c>
      <c r="K361" s="141" t="str">
        <f>IF(SP_SUL!AK367="","*",SP_SUL!AK367)</f>
        <v>-</v>
      </c>
      <c r="L361" s="141" t="str">
        <f>IF(SP_SUL!AM367="","*",SP_SUL!AM367)</f>
        <v>-</v>
      </c>
      <c r="M361" s="141" t="str">
        <f>IF(SP_SUL!AP367="","*",SP_SUL!AP367)</f>
        <v>-</v>
      </c>
      <c r="N361" s="141" t="str">
        <f>IF(SP_SUL!AM367="","*",SP_SUL!AM367)</f>
        <v>-</v>
      </c>
      <c r="O361" s="174">
        <f>SP_SUL!BH367</f>
        <v>0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 t="str">
        <f>IF(SP_SUL!B368="","*",SP_SUL!B368)</f>
        <v>*</v>
      </c>
      <c r="B362" s="99" t="str">
        <f>IF(SP_SUL!X368="","*",SP_SUL!X368)</f>
        <v>*</v>
      </c>
      <c r="C362" s="100" t="str">
        <f>IF(SP_SUL!S368="","*",SP_SUL!S368)</f>
        <v>-</v>
      </c>
      <c r="D362" s="100" t="str">
        <f>IF(SP_SUL!T368="","*",SP_SUL!T368)</f>
        <v>-</v>
      </c>
      <c r="E362" s="100" t="str">
        <f>IF(SP_SUL!D368="","*",SP_SUL!D368)</f>
        <v>*</v>
      </c>
      <c r="F362" s="100" t="str">
        <f>IF(SP_SUL!H368="","*",SP_SUL!H368)</f>
        <v>*</v>
      </c>
      <c r="G362" s="100" t="str">
        <f>IF(SP_SUL!M368="","*",SP_SUL!M368)</f>
        <v>-</v>
      </c>
      <c r="H362" s="154" t="str">
        <f>IF(SP_SUL!K368="","*",SP_SUL!K368)</f>
        <v>*</v>
      </c>
      <c r="I362" s="132" t="str">
        <f>IF(SP_SUL!O368="","*",SP_SUL!O368)</f>
        <v>*</v>
      </c>
      <c r="J362" s="132" t="str">
        <f>IF(SP_SUL!P368="","*",SP_SUL!P368)</f>
        <v>*</v>
      </c>
      <c r="K362" s="141" t="str">
        <f>IF(SP_SUL!AK368="","*",SP_SUL!AK368)</f>
        <v>-</v>
      </c>
      <c r="L362" s="141" t="str">
        <f>IF(SP_SUL!AM368="","*",SP_SUL!AM368)</f>
        <v>-</v>
      </c>
      <c r="M362" s="141" t="str">
        <f>IF(SP_SUL!AP368="","*",SP_SUL!AP368)</f>
        <v>-</v>
      </c>
      <c r="N362" s="141" t="str">
        <f>IF(SP_SUL!AM368="","*",SP_SUL!AM368)</f>
        <v>-</v>
      </c>
      <c r="O362" s="174">
        <f>SP_SUL!BH368</f>
        <v>0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 t="str">
        <f>IF(SP_SUL!B369="","*",SP_SUL!B369)</f>
        <v>*</v>
      </c>
      <c r="B363" s="99" t="str">
        <f>IF(SP_SUL!X369="","*",SP_SUL!X369)</f>
        <v>*</v>
      </c>
      <c r="C363" s="100" t="str">
        <f>IF(SP_SUL!S369="","*",SP_SUL!S369)</f>
        <v>-</v>
      </c>
      <c r="D363" s="100" t="str">
        <f>IF(SP_SUL!T369="","*",SP_SUL!T369)</f>
        <v>-</v>
      </c>
      <c r="E363" s="100" t="str">
        <f>IF(SP_SUL!D369="","*",SP_SUL!D369)</f>
        <v>*</v>
      </c>
      <c r="F363" s="100" t="str">
        <f>IF(SP_SUL!H369="","*",SP_SUL!H369)</f>
        <v>*</v>
      </c>
      <c r="G363" s="100" t="str">
        <f>IF(SP_SUL!M369="","*",SP_SUL!M369)</f>
        <v>-</v>
      </c>
      <c r="H363" s="154" t="str">
        <f>IF(SP_SUL!K369="","*",SP_SUL!K369)</f>
        <v>*</v>
      </c>
      <c r="I363" s="132" t="str">
        <f>IF(SP_SUL!O369="","*",SP_SUL!O369)</f>
        <v>*</v>
      </c>
      <c r="J363" s="132" t="str">
        <f>IF(SP_SUL!P369="","*",SP_SUL!P369)</f>
        <v>*</v>
      </c>
      <c r="K363" s="141" t="str">
        <f>IF(SP_SUL!AK369="","*",SP_SUL!AK369)</f>
        <v>-</v>
      </c>
      <c r="L363" s="141" t="str">
        <f>IF(SP_SUL!AM369="","*",SP_SUL!AM369)</f>
        <v>-</v>
      </c>
      <c r="M363" s="141" t="str">
        <f>IF(SP_SUL!AP369="","*",SP_SUL!AP369)</f>
        <v>-</v>
      </c>
      <c r="N363" s="141" t="str">
        <f>IF(SP_SUL!AM369="","*",SP_SUL!AM369)</f>
        <v>-</v>
      </c>
      <c r="O363" s="174">
        <f>SP_SUL!BH369</f>
        <v>0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 t="str">
        <f>IF(SP_SUL!B370="","*",SP_SUL!B370)</f>
        <v>*</v>
      </c>
      <c r="B364" s="99" t="str">
        <f>IF(SP_SUL!X370="","*",SP_SUL!X370)</f>
        <v>*</v>
      </c>
      <c r="C364" s="100" t="str">
        <f>IF(SP_SUL!S370="","*",SP_SUL!S370)</f>
        <v>-</v>
      </c>
      <c r="D364" s="100" t="str">
        <f>IF(SP_SUL!T370="","*",SP_SUL!T370)</f>
        <v>-</v>
      </c>
      <c r="E364" s="100" t="str">
        <f>IF(SP_SUL!D370="","*",SP_SUL!D370)</f>
        <v>*</v>
      </c>
      <c r="F364" s="100" t="str">
        <f>IF(SP_SUL!H370="","*",SP_SUL!H370)</f>
        <v>*</v>
      </c>
      <c r="G364" s="100" t="str">
        <f>IF(SP_SUL!M370="","*",SP_SUL!M370)</f>
        <v>-</v>
      </c>
      <c r="H364" s="154" t="str">
        <f>IF(SP_SUL!K370="","*",SP_SUL!K370)</f>
        <v>*</v>
      </c>
      <c r="I364" s="132" t="str">
        <f>IF(SP_SUL!O370="","*",SP_SUL!O370)</f>
        <v>*</v>
      </c>
      <c r="J364" s="132" t="str">
        <f>IF(SP_SUL!P370="","*",SP_SUL!P370)</f>
        <v>*</v>
      </c>
      <c r="K364" s="141" t="str">
        <f>IF(SP_SUL!AK370="","*",SP_SUL!AK370)</f>
        <v>-</v>
      </c>
      <c r="L364" s="141" t="str">
        <f>IF(SP_SUL!AM370="","*",SP_SUL!AM370)</f>
        <v>-</v>
      </c>
      <c r="M364" s="141" t="str">
        <f>IF(SP_SUL!AP370="","*",SP_SUL!AP370)</f>
        <v>-</v>
      </c>
      <c r="N364" s="141" t="str">
        <f>IF(SP_SUL!AM370="","*",SP_SUL!AM370)</f>
        <v>-</v>
      </c>
      <c r="O364" s="174">
        <f>SP_SUL!BH370</f>
        <v>0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 t="str">
        <f>IF(SP_SUL!B373="","*",SP_SUL!B373)</f>
        <v>*</v>
      </c>
      <c r="B367" s="99" t="str">
        <f>IF(SP_SUL!X373="","*",SP_SUL!X373)</f>
        <v>*</v>
      </c>
      <c r="C367" s="100" t="str">
        <f>IF(SP_SUL!S373="","*",SP_SUL!S373)</f>
        <v>-</v>
      </c>
      <c r="D367" s="100" t="str">
        <f>IF(SP_SUL!T373="","*",SP_SUL!T373)</f>
        <v>-</v>
      </c>
      <c r="E367" s="100" t="str">
        <f>IF(SP_SUL!D373="","*",SP_SUL!D373)</f>
        <v>*</v>
      </c>
      <c r="F367" s="100" t="str">
        <f>IF(SP_SUL!H373="","*",SP_SUL!H373)</f>
        <v>*</v>
      </c>
      <c r="G367" s="100" t="str">
        <f>IF(SP_SUL!M373="","*",SP_SUL!M373)</f>
        <v>-</v>
      </c>
      <c r="H367" s="154" t="str">
        <f>IF(SP_SUL!K373="","*",SP_SUL!K373)</f>
        <v>*</v>
      </c>
      <c r="I367" s="132" t="str">
        <f>IF(SP_SUL!O373="","*",SP_SUL!O373)</f>
        <v>*</v>
      </c>
      <c r="J367" s="132" t="str">
        <f>IF(SP_SUL!P373="","*",SP_SUL!P373)</f>
        <v>*</v>
      </c>
      <c r="K367" s="141" t="str">
        <f>IF(SP_SUL!AK373="","*",SP_SUL!AK373)</f>
        <v>-</v>
      </c>
      <c r="L367" s="141" t="str">
        <f>IF(SP_SUL!AM373="","*",SP_SUL!AM373)</f>
        <v>-</v>
      </c>
      <c r="M367" s="141" t="str">
        <f>IF(SP_SUL!AP373="","*",SP_SUL!AP373)</f>
        <v>-</v>
      </c>
      <c r="N367" s="141" t="str">
        <f>IF(SP_SUL!AM373="","*",SP_SUL!AM373)</f>
        <v>-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 t="str">
        <f>IF(SP_SUL!B374="","*",SP_SUL!B374)</f>
        <v>*</v>
      </c>
      <c r="B368" s="99" t="str">
        <f>IF(SP_SUL!X374="","*",SP_SUL!X374)</f>
        <v>*</v>
      </c>
      <c r="C368" s="100" t="str">
        <f>IF(SP_SUL!S374="","*",SP_SUL!S374)</f>
        <v>-</v>
      </c>
      <c r="D368" s="100" t="str">
        <f>IF(SP_SUL!T374="","*",SP_SUL!T374)</f>
        <v>-</v>
      </c>
      <c r="E368" s="100" t="str">
        <f>IF(SP_SUL!D374="","*",SP_SUL!D374)</f>
        <v>*</v>
      </c>
      <c r="F368" s="100" t="str">
        <f>IF(SP_SUL!H374="","*",SP_SUL!H374)</f>
        <v>*</v>
      </c>
      <c r="G368" s="100" t="str">
        <f>IF(SP_SUL!M374="","*",SP_SUL!M374)</f>
        <v>-</v>
      </c>
      <c r="H368" s="154" t="str">
        <f>IF(SP_SUL!K374="","*",SP_SUL!K374)</f>
        <v>*</v>
      </c>
      <c r="I368" s="132" t="str">
        <f>IF(SP_SUL!O374="","*",SP_SUL!O374)</f>
        <v>*</v>
      </c>
      <c r="J368" s="132" t="str">
        <f>IF(SP_SUL!P374="","*",SP_SUL!P374)</f>
        <v>*</v>
      </c>
      <c r="K368" s="141" t="str">
        <f>IF(SP_SUL!AK374="","*",SP_SUL!AK374)</f>
        <v>-</v>
      </c>
      <c r="L368" s="141" t="str">
        <f>IF(SP_SUL!AM374="","*",SP_SUL!AM374)</f>
        <v>-</v>
      </c>
      <c r="M368" s="141" t="str">
        <f>IF(SP_SUL!AP374="","*",SP_SUL!AP374)</f>
        <v>-</v>
      </c>
      <c r="N368" s="141" t="str">
        <f>IF(SP_SUL!AM374="","*",SP_SUL!AM374)</f>
        <v>-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 t="str">
        <f>IF(SP_SUL!B375="","*",SP_SUL!B375)</f>
        <v>*</v>
      </c>
      <c r="B369" s="99" t="str">
        <f>IF(SP_SUL!X375="","*",SP_SUL!X375)</f>
        <v>*</v>
      </c>
      <c r="C369" s="100" t="str">
        <f>IF(SP_SUL!S375="","*",SP_SUL!S375)</f>
        <v>-</v>
      </c>
      <c r="D369" s="100" t="str">
        <f>IF(SP_SUL!T375="","*",SP_SUL!T375)</f>
        <v>-</v>
      </c>
      <c r="E369" s="100" t="str">
        <f>IF(SP_SUL!D375="","*",SP_SUL!D375)</f>
        <v>*</v>
      </c>
      <c r="F369" s="100" t="str">
        <f>IF(SP_SUL!H375="","*",SP_SUL!H375)</f>
        <v>*</v>
      </c>
      <c r="G369" s="100" t="str">
        <f>IF(SP_SUL!M375="","*",SP_SUL!M375)</f>
        <v>-</v>
      </c>
      <c r="H369" s="154" t="str">
        <f>IF(SP_SUL!K375="","*",SP_SUL!K375)</f>
        <v>*</v>
      </c>
      <c r="I369" s="132" t="str">
        <f>IF(SP_SUL!O375="","*",SP_SUL!O375)</f>
        <v>*</v>
      </c>
      <c r="J369" s="132" t="str">
        <f>IF(SP_SUL!P375="","*",SP_SUL!P375)</f>
        <v>*</v>
      </c>
      <c r="K369" s="141" t="str">
        <f>IF(SP_SUL!AK375="","*",SP_SUL!AK375)</f>
        <v>-</v>
      </c>
      <c r="L369" s="141" t="str">
        <f>IF(SP_SUL!AM375="","*",SP_SUL!AM375)</f>
        <v>-</v>
      </c>
      <c r="M369" s="141" t="str">
        <f>IF(SP_SUL!AP375="","*",SP_SUL!AP375)</f>
        <v>-</v>
      </c>
      <c r="N369" s="141" t="str">
        <f>IF(SP_SUL!AM375="","*",SP_SUL!AM375)</f>
        <v>-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 t="str">
        <f>IF(SP_SUL!B376="","*",SP_SUL!B376)</f>
        <v>*</v>
      </c>
      <c r="B370" s="99" t="str">
        <f>IF(SP_SUL!X376="","*",SP_SUL!X376)</f>
        <v>*</v>
      </c>
      <c r="C370" s="100" t="str">
        <f>IF(SP_SUL!S376="","*",SP_SUL!S376)</f>
        <v>-</v>
      </c>
      <c r="D370" s="100" t="str">
        <f>IF(SP_SUL!T376="","*",SP_SUL!T376)</f>
        <v>-</v>
      </c>
      <c r="E370" s="100" t="str">
        <f>IF(SP_SUL!D376="","*",SP_SUL!D376)</f>
        <v>*</v>
      </c>
      <c r="F370" s="100" t="str">
        <f>IF(SP_SUL!H376="","*",SP_SUL!H376)</f>
        <v>*</v>
      </c>
      <c r="G370" s="100" t="str">
        <f>IF(SP_SUL!M376="","*",SP_SUL!M376)</f>
        <v>-</v>
      </c>
      <c r="H370" s="154" t="str">
        <f>IF(SP_SUL!K376="","*",SP_SUL!K376)</f>
        <v>*</v>
      </c>
      <c r="I370" s="132" t="str">
        <f>IF(SP_SUL!O376="","*",SP_SUL!O376)</f>
        <v>*</v>
      </c>
      <c r="J370" s="132" t="str">
        <f>IF(SP_SUL!P376="","*",SP_SUL!P376)</f>
        <v>*</v>
      </c>
      <c r="K370" s="141" t="str">
        <f>IF(SP_SUL!AK376="","*",SP_SUL!AK376)</f>
        <v>-</v>
      </c>
      <c r="L370" s="141" t="str">
        <f>IF(SP_SUL!AM376="","*",SP_SUL!AM376)</f>
        <v>-</v>
      </c>
      <c r="M370" s="141" t="str">
        <f>IF(SP_SUL!AP376="","*",SP_SUL!AP376)</f>
        <v>-</v>
      </c>
      <c r="N370" s="141" t="str">
        <f>IF(SP_SUL!AM376="","*",SP_SUL!AM376)</f>
        <v>-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 t="str">
        <f>IF(SP_SUL!B390="","*",SP_SUL!B390)</f>
        <v>*</v>
      </c>
      <c r="B371" s="99" t="str">
        <f>IF(SP_SUL!X390="","*",SP_SUL!X390)</f>
        <v>*</v>
      </c>
      <c r="C371" s="100" t="str">
        <f>IF(SP_SUL!S390="","*",SP_SUL!S390)</f>
        <v>-</v>
      </c>
      <c r="D371" s="100" t="str">
        <f>IF(SP_SUL!T390="","*",SP_SUL!T390)</f>
        <v>-</v>
      </c>
      <c r="E371" s="100" t="str">
        <f>IF(SP_SUL!D390="","*",SP_SUL!D390)</f>
        <v>*</v>
      </c>
      <c r="F371" s="100" t="str">
        <f>IF(SP_SUL!H390="","*",SP_SUL!H390)</f>
        <v>*</v>
      </c>
      <c r="G371" s="100" t="str">
        <f>IF(SP_SUL!M390="","*",SP_SUL!M390)</f>
        <v>-</v>
      </c>
      <c r="H371" s="154" t="str">
        <f>IF(SP_SUL!K390="","*",SP_SUL!K390)</f>
        <v>*</v>
      </c>
      <c r="I371" s="132" t="str">
        <f>IF(SP_SUL!O390="","*",SP_SUL!O390)</f>
        <v>*</v>
      </c>
      <c r="J371" s="132" t="str">
        <f>IF(SP_SUL!P390="","*",SP_SUL!P390)</f>
        <v>*</v>
      </c>
      <c r="K371" s="141" t="str">
        <f>IF(SP_SUL!AK390="","*",SP_SUL!AK390)</f>
        <v>-</v>
      </c>
      <c r="L371" s="141" t="str">
        <f>IF(SP_SUL!AM390="","*",SP_SUL!AM390)</f>
        <v>-</v>
      </c>
      <c r="M371" s="141" t="str">
        <f>IF(SP_SUL!AP390="","*",SP_SUL!AP390)</f>
        <v>-</v>
      </c>
      <c r="N371" s="141" t="str">
        <f>IF(SP_SUL!AM390="","*",SP_SUL!AM390)</f>
        <v>-</v>
      </c>
      <c r="O371" s="174" t="str">
        <f>IF(SP_SUL!BH390="","*",SP_SUL!BH390)</f>
        <v>*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1482</v>
      </c>
      <c r="C2" s="96" t="s">
        <v>855</v>
      </c>
      <c r="D2" s="96" t="s">
        <v>857</v>
      </c>
      <c r="E2" s="96" t="s">
        <v>1483</v>
      </c>
      <c r="F2" s="96" t="s">
        <v>1484</v>
      </c>
      <c r="G2" s="96" t="s">
        <v>1485</v>
      </c>
      <c r="H2" s="96" t="s">
        <v>1486</v>
      </c>
      <c r="I2" s="96" t="s">
        <v>1487</v>
      </c>
      <c r="J2" s="96" t="s">
        <v>1488</v>
      </c>
      <c r="K2" s="131" t="s">
        <v>1489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W61</v>
      </c>
      <c r="E333" s="121" t="str">
        <f>IF(SP_SUL!H355="","*",SP_SUL!H355)</f>
        <v>K67ZEV1</v>
      </c>
      <c r="F333" s="137" t="str">
        <f>IF(SP_SUL!M355="","*",SP_SUL!M355)</f>
        <v>ZEV-ZXW</v>
      </c>
      <c r="G333" s="121" t="str">
        <f>IF(SP_SUL!I355="","*",SP_SUL!I355)</f>
        <v>K67ZEV1</v>
      </c>
      <c r="H333" s="121" t="str">
        <f>IF(SP_SUL!AB355="","*",SP_SUL!AB355)</f>
        <v>FIXO</v>
      </c>
      <c r="I333" s="121" t="str">
        <f>IF(SP_SUL!AC355="","*",SP_SUL!AC355)</f>
        <v>ACIONAMENTO</v>
      </c>
      <c r="J333" s="122">
        <f>IF(SP_SUL!AA355="","*",SP_SUL!AA355)</f>
        <v>1</v>
      </c>
      <c r="K333" s="134">
        <f>IF(SP_SUL!AD355="","*",SP_SUL!AD355)</f>
        <v>0.27083333333333331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2025-12-12T17:29:07Z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