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282" documentId="120_S{118792C3-22EF-5104-A093-F22BFE3913F3}" xr6:coauthVersionLast="47" xr6:coauthVersionMax="47" xr10:uidLastSave="{3AB0D85B-0AFF-45CD-8844-CD80B74ED0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11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<sst xmlns="http://schemas.openxmlformats.org/spreadsheetml/2006/main" count="7259" uniqueCount="1538">
  <si>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</si>
  <si>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</si>
  <si>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</si>
  <si>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</si>
  <si>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</si>
  <si>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</si>
  <si>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</si>
  <si>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</si>
  <si>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</si>
  <si>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</si>
  <si>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</si>
  <si>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</si>
  <si>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</si>
  <si>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</si>
  <si>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</si>
  <si>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</si>
  <si>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</si>
  <si>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</si>
  <si>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</si>
  <si>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</si>
  <si>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</si>
  <si>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</si>
  <si>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</si>
  <si>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</si>
  <si>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</si>
  <si>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</si>
  <si>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</si>
  <si>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</si>
  <si>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</si>
  <si>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</si>
  <si>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</si>
  <si>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</si>
  <si>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</si>
  <si>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</si>
  <si>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</si>
  <si>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</si>
  <si>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</si>
  <si>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</si>
  <si>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</si>
  <si>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</si>
  <si>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</si>
  <si>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</si>
  <si>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</si>
  <si>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</si>
  <si>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</si>
  <si>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</si>
  <si>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</si>
  <si>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</si>
  <si>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</si>
  <si>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</si>
  <si>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</si>
  <si>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</si>
  <si>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</si>
  <si>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</si>
  <si>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</si>
  <si>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</si>
  <si>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</si>
  <si>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</si>
  <si>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</si>
  <si>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</si>
  <si>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</si>
  <si>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</si>
  <si>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</si>
  <si>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</si>
  <si>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</si>
  <si>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</si>
  <si>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</si>
  <si>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</si>
  <si>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</si>
  <si>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</si>
  <si>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</si>
  <si>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</si>
  <si>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</si>
  <si>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</si>
  <si>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</si>
  <si>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</si>
  <si>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</si>
  <si>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</si>
  <si>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</si>
  <si>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</si>
  <si>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</si>
  <si>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</si>
  <si>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</si>
  <si>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</si>
  <si>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</si>
  <si>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</si>
  <si>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</si>
  <si>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</si>
  <si>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</si>
  <si>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</si>
  <si>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</si>
  <si>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</si>
  <si>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</si>
  <si>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</si>
  <si>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</si>
  <si>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</si>
  <si>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</si>
  <si>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</si>
  <si>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</si>
  <si>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</si>
  <si>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</si>
  <si>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</si>
  <si>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</si>
  <si>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</si>
  <si>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</si>
  <si>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</si>
  <si>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</si>
  <si>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</si>
  <si>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</si>
  <si>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</si>
  <si>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</si>
  <si>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</si>
  <si>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</si>
  <si>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</si>
  <si>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</si>
  <si>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</si>
  <si>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</si>
  <si>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</si>
  <si>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</si>
  <si>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</si>
  <si>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</si>
  <si>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</si>
  <si>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</si>
  <si>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</si>
  <si>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</si>
  <si>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</si>
  <si>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</si>
  <si>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</si>
  <si>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</si>
  <si>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</si>
  <si>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</si>
  <si>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</si>
  <si>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</si>
  <si>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</si>
  <si>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</si>
  <si>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</si>
  <si>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</si>
  <si>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</si>
  <si>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</si>
  <si>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</si>
  <si>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</si>
  <si>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</si>
  <si>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</si>
  <si>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</si>
  <si>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</si>
  <si>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</si>
  <si>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</si>
  <si>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</si>
  <si>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</si>
  <si>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</si>
  <si>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</si>
  <si>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</si>
  <si>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</si>
  <si>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</si>
  <si>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</si>
  <si>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</si>
  <si>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</si>
  <si>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</si>
  <si>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</si>
  <si>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</si>
  <si>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</si>
  <si>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</si>
  <si>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</si>
  <si>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</si>
  <si>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</si>
  <si>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</si>
  <si>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</si>
  <si>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</si>
  <si>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</si>
  <si>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</si>
  <si>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</si>
  <si>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</si>
  <si>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</si>
  <si>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</si>
  <si>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</si>
  <si>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</si>
  <si>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</si>
  <si>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</si>
  <si>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</si>
  <si>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</si>
  <si>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</si>
  <si>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</si>
  <si>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</si>
  <si>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</si>
  <si>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</si>
  <si>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</si>
  <si>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</si>
  <si>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</si>
  <si>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</si>
  <si>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</si>
  <si>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</si>
  <si>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</si>
  <si>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</si>
  <si>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</si>
  <si>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</si>
  <si>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</si>
  <si>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</si>
  <si>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</si>
  <si>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</si>
  <si>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</si>
  <si>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</si>
  <si>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</si>
  <si>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</si>
  <si>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</si>
  <si>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</si>
  <si>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</si>
  <si>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</si>
  <si>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</si>
  <si>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</si>
  <si>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</si>
  <si>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</si>
  <si>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</si>
  <si>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</si>
  <si>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</si>
  <si>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</si>
  <si>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</si>
  <si>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</si>
  <si>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</si>
  <si>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</si>
  <si>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</si>
  <si>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</si>
  <si>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</si>
  <si>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</si>
  <si>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</si>
  <si>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</si>
  <si>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</si>
  <si>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</si>
  <si>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</si>
  <si>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</si>
  <si>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</si>
  <si>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</si>
  <si>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</si>
  <si>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</si>
  <si>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</si>
  <si>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</si>
  <si>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</si>
  <si>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</si>
  <si>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</si>
  <si>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</si>
  <si>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</si>
  <si>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</si>
  <si>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</si>
  <si>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</si>
  <si>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</si>
  <si>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</si>
  <si>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</si>
  <si>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</si>
  <si>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</si>
  <si>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</si>
  <si>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</si>
  <si>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</si>
  <si>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</si>
  <si>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</si>
  <si>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</si>
  <si>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</si>
  <si>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</si>
  <si>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</si>
  <si>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</si>
  <si>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</si>
  <si>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</si>
  <si>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</si>
  <si>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</si>
  <si>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</si>
  <si>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</si>
  <si>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</si>
  <si>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</si>
  <si>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</si>
  <si>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</si>
  <si>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</si>
  <si>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</si>
  <si>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</si>
  <si>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</si>
  <si>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</si>
  <si>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</si>
  <si>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</si>
  <si>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</si>
  <si>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</si>
  <si>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</si>
  <si>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</si>
  <si>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</si>
  <si>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</si>
  <si>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</si>
  <si>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</si>
  <si>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</si>
  <si>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</si>
  <si>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</si>
  <si>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</si>
  <si>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</si>
  <si>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</si>
  <si>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</si>
  <si>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</si>
  <si>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</si>
  <si>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</si>
  <si>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</si>
  <si>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</si>
  <si>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</si>
  <si>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</si>
  <si>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</si>
  <si>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</si>
  <si>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</si>
  <si>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</si>
  <si>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</si>
  <si>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</si>
  <si>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</si>
  <si>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</si>
  <si>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</si>
  <si>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</si>
  <si>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</si>
  <si>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</si>
  <si>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</si>
  <si>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</si>
  <si>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</si>
  <si>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</si>
  <si>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</si>
  <si>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</si>
  <si>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</si>
  <si>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</si>
  <si>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</si>
  <si>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</si>
  <si>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</si>
  <si>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</si>
  <si>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</si>
  <si>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</si>
  <si>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</si>
  <si>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</si>
  <si>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</si>
  <si>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</si>
  <si>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</si>
  <si>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</si>
  <si>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</si>
  <si>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</si>
  <si>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</si>
  <si>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</si>
  <si>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</si>
  <si>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</si>
  <si>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</si>
  <si>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</si>
  <si>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</si>
  <si>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</si>
  <si>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</si>
  <si>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</si>
  <si>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</si>
  <si>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</si>
  <si>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</si>
  <si>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</si>
  <si>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</si>
  <si>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</si>
  <si>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</si>
  <si>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</si>
  <si>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</si>
  <si>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</si>
  <si>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</si>
  <si>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</si>
  <si>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</si>
  <si>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</si>
  <si>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</si>
  <si>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</si>
  <si>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</si>
  <si>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</si>
  <si>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</si>
  <si>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</si>
  <si>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</si>
  <si>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</si>
  <si>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</si>
  <si>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</si>
  <si>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</si>
  <si>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</si>
  <si>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</si>
  <si>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</si>
  <si>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</si>
  <si>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</si>
  <si>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</si>
  <si>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</si>
  <si>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</si>
  <si>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</si>
  <si>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</si>
  <si>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</si>
  <si>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</si>
  <si>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</si>
  <si>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</si>
  <si>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</si>
  <si>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</si>
  <si>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</si>
  <si>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</si>
  <si>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</si>
  <si>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</si>
  <si>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</si>
  <si>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</si>
  <si>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</si>
  <si>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</si>
  <si>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</si>
  <si>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</si>
  <si>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</si>
  <si>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</si>
  <si>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</si>
  <si>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</si>
  <si>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</si>
  <si>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</si>
  <si>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</si>
  <si>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</si>
  <si>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</si>
  <si>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</si>
  <si>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</si>
  <si>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</si>
  <si>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</si>
  <si>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</si>
  <si>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</si>
  <si>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</si>
  <si>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</si>
  <si>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</si>
  <si>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</si>
  <si>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</si>
  <si>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</si>
  <si>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</si>
  <si>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</si>
  <si>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</si>
  <si>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</si>
  <si>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</si>
  <si>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</si>
  <si>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</si>
  <si>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</si>
  <si>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</si>
  <si>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</si>
  <si>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</si>
  <si>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</si>
  <si>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</si>
  <si>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</si>
  <si>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</si>
  <si>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</si>
  <si>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</si>
  <si>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</si>
  <si>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</si>
  <si>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</si>
  <si>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</si>
  <si>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</si>
  <si>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</si>
  <si>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</si>
  <si>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</si>
  <si>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</si>
  <si>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</si>
  <si>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</si>
  <si>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</si>
  <si>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</si>
  <si>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</si>
  <si>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</si>
  <si>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</si>
  <si>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</si>
  <si>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</si>
  <si>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</si>
  <si>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</si>
  <si>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</si>
  <si>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</si>
  <si>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</si>
  <si>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</si>
  <si>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</si>
  <si>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</si>
  <si>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</si>
  <si>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</si>
  <si>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</si>
  <si>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</si>
  <si>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</si>
  <si>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</si>
  <si>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</si>
  <si>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</si>
  <si>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</si>
  <si>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</si>
  <si>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</si>
  <si>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</si>
  <si>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</si>
  <si>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</si>
  <si>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</si>
  <si>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</si>
  <si>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</si>
  <si>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</si>
  <si>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</si>
  <si>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</si>
  <si>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</si>
  <si>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</si>
  <si>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</si>
  <si>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</si>
  <si>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</si>
  <si>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</si>
  <si>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</si>
  <si>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</si>
  <si>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</si>
  <si>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</si>
  <si>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</si>
  <si>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</si>
  <si>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</si>
  <si>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</si>
  <si>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</si>
  <si>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</si>
  <si>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</si>
  <si>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</si>
  <si>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</si>
  <si>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</si>
  <si>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</si>
  <si>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</si>
  <si>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</si>
  <si>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</si>
  <si>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</si>
  <si>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</si>
  <si>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</si>
  <si>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</si>
  <si>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</si>
  <si>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</si>
  <si>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</si>
  <si>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</si>
  <si>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</si>
  <si>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</si>
  <si>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</si>
  <si>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</si>
  <si>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</si>
  <si>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</si>
  <si>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</si>
  <si>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</si>
  <si>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</si>
  <si>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</si>
  <si>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</si>
  <si>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</si>
  <si>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</si>
  <si>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</si>
  <si>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</si>
  <si>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</si>
  <si>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</si>
  <si>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</si>
  <si>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</si>
  <si>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</si>
  <si>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</si>
  <si>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</si>
  <si>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</si>
  <si>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</si>
  <si>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</si>
  <si>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</si>
  <si>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</si>
  <si>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</si>
  <si>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</si>
  <si>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</si>
  <si>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</si>
  <si>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</si>
  <si>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</si>
  <si>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</si>
  <si>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</si>
  <si>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</si>
  <si>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</si>
  <si>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</si>
  <si>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</si>
  <si>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</si>
  <si>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</si>
  <si>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</si>
  <si>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</si>
  <si>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</si>
  <si>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</si>
  <si>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</si>
  <si>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</si>
  <si>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</si>
  <si>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</si>
  <si>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</si>
  <si>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</si>
  <si>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</si>
  <si>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</si>
  <si>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</si>
  <si>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</si>
  <si>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</si>
  <si>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</si>
  <si>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</si>
  <si>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</si>
  <si>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</si>
  <si>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</si>
  <si>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</si>
  <si>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</si>
  <si>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</si>
  <si>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</si>
  <si>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</si>
  <si>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</si>
  <si>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</si>
  <si>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</si>
  <si>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</si>
  <si>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</si>
  <si>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</si>
  <si>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</si>
  <si>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</si>
  <si>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</si>
  <si>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</si>
  <si>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</si>
  <si>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</si>
  <si>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</si>
  <si>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</si>
  <si>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</si>
  <si>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</si>
  <si>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</si>
  <si>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</si>
  <si>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</si>
  <si>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</si>
  <si>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</si>
  <si>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</si>
  <si>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</si>
  <si>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</si>
  <si>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</si>
  <si>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</si>
  <si>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</si>
  <si>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</si>
  <si>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</si>
  <si>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</si>
  <si>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</si>
  <si>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</si>
  <si>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</si>
  <si>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</si>
  <si>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</si>
  <si>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</si>
  <si>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</si>
  <si>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</si>
  <si>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</si>
  <si>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</si>
  <si>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</si>
  <si>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</si>
  <si>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</si>
  <si>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</si>
  <si>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</si>
  <si>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</si>
  <si>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</si>
  <si>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</si>
  <si>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</si>
  <si>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</si>
  <si>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</si>
  <si>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</si>
  <si>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</si>
  <si>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</si>
  <si>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</si>
  <si>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</si>
  <si>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</si>
  <si>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</si>
  <si>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</si>
  <si>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</si>
  <si>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</si>
  <si>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</si>
  <si>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</si>
  <si>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</si>
  <si>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</si>
  <si>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</si>
  <si>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</si>
  <si>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</si>
  <si>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</si>
  <si>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</si>
  <si>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</si>
  <si>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</si>
  <si>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</si>
  <si>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</si>
  <si>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</si>
  <si>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</si>
  <si>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</si>
  <si>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</si>
  <si>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</si>
  <si>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</si>
  <si>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</si>
  <si>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</si>
  <si>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</si>
  <si>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</si>
  <si>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</si>
  <si>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</si>
  <si>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</si>
  <si>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</si>
  <si>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</si>
  <si>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</si>
  <si>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</si>
  <si>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</si>
  <si>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</si>
  <si>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</si>
  <si>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</si>
  <si>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</si>
  <si>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</si>
  <si>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</si>
  <si>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</si>
  <si>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</si>
  <si>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</si>
  <si>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</si>
  <si>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</si>
  <si>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</si>
  <si>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</si>
  <si>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</si>
  <si>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</si>
  <si>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</si>
  <si>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</si>
  <si>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</si>
  <si>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</si>
  <si>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</si>
  <si>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</si>
  <si>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</si>
  <si>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</si>
  <si>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</si>
  <si>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</si>
  <si>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</si>
  <si>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</si>
  <si>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</si>
  <si>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</si>
  <si>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</si>
  <si>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</si>
  <si>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</si>
  <si>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</si>
  <si>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</si>
  <si>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</si>
  <si>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</si>
  <si>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</si>
  <si>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</si>
  <si>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</si>
  <si>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</si>
  <si>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</si>
  <si>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</si>
  <si>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</si>
  <si>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</si>
  <si>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</si>
  <si>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</si>
  <si>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</si>
  <si>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</si>
  <si>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</si>
  <si>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</si>
  <si>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</si>
  <si>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</si>
  <si>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</si>
  <si>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</si>
  <si>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</si>
  <si>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</si>
  <si>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</si>
  <si>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</si>
  <si>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</si>
  <si>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</si>
  <si>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</si>
  <si>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</si>
  <si>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</si>
  <si>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</si>
  <si>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</si>
  <si>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</si>
  <si>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</si>
  <si>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</si>
  <si>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</si>
  <si>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</si>
  <si>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</si>
  <si>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</si>
  <si>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</si>
  <si>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</si>
  <si>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</si>
  <si>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</si>
  <si>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</si>
  <si>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</si>
  <si>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</si>
  <si>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</si>
  <si>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</si>
  <si>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</si>
  <si>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</si>
  <si>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</si>
  <si>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</si>
  <si>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</si>
  <si>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</si>
  <si>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</si>
  <si>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</si>
  <si>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</si>
  <si>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</si>
  <si>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</si>
  <si>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</si>
  <si>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</si>
  <si>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</si>
  <si>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</si>
  <si>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</si>
  <si>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</si>
  <si>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</si>
  <si>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</si>
  <si>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</si>
  <si>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</si>
  <si>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</si>
  <si>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</si>
  <si>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</si>
  <si>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</si>
  <si>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</si>
  <si>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</si>
  <si>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</si>
  <si>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</si>
  <si>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</si>
  <si>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</si>
  <si>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</si>
  <si>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</si>
  <si>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</si>
  <si>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</si>
  <si>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</si>
  <si>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</si>
  <si>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</si>
  <si>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</si>
  <si>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</si>
  <si>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</si>
  <si>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</si>
  <si>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</si>
  <si>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</si>
  <si>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</si>
  <si>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</si>
  <si>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</si>
  <si>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</si>
  <si>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</si>
  <si>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</si>
  <si>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</si>
  <si>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</si>
  <si>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</si>
  <si>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</si>
  <si>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</si>
  <si>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</si>
  <si>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</si>
  <si>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</si>
  <si>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</si>
  <si>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</si>
  <si>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</si>
  <si>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</si>
  <si>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</si>
  <si>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</si>
  <si>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</si>
  <si>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</si>
  <si>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</si>
  <si>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</si>
  <si>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</si>
  <si>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</si>
  <si>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</si>
  <si>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</si>
  <si>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</si>
  <si>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</si>
  <si>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</si>
  <si>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</si>
  <si>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</si>
  <si>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</si>
  <si>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</si>
  <si>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</si>
  <si>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</si>
  <si>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</si>
  <si>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</si>
  <si>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</si>
  <si>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</si>
  <si>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</si>
  <si>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</si>
  <si>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</si>
  <si>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</si>
  <si>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</si>
  <si>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</si>
  <si>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</si>
  <si>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</si>
  <si>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</si>
  <si>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</si>
  <si>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</si>
  <si>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</si>
  <si>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</si>
  <si>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</si>
  <si>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</si>
  <si>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</si>
  <si>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</si>
  <si>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</si>
  <si>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</si>
  <si>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</si>
  <si>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</si>
  <si>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</si>
  <si>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</si>
  <si>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</si>
  <si>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</si>
  <si>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</si>
  <si>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</si>
  <si>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</si>
  <si>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</si>
  <si>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</si>
  <si>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</si>
  <si>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</si>
  <si>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</si>
  <si>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</si>
  <si>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</si>
  <si>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</si>
  <si>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</si>
  <si>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</si>
  <si>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</si>
  <si>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</si>
  <si>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</si>
  <si>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</si>
  <si>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</si>
  <si>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</si>
  <si>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</si>
  <si>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</si>
  <si>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</si>
  <si>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</si>
  <si>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</si>
  <si>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</si>
  <si>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</si>
  <si>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</si>
  <si>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</si>
  <si>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</si>
  <si>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</si>
  <si>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</si>
  <si>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</si>
  <si>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</si>
  <si>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</si>
  <si>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</si>
  <si>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</si>
  <si>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</si>
  <si>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</si>
  <si>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</si>
  <si>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</si>
  <si>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</si>
  <si>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</si>
  <si>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</si>
  <si>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</si>
  <si>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</si>
  <si>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</si>
  <si>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</si>
  <si>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</si>
  <si>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</si>
  <si>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</si>
  <si>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</si>
  <si>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</si>
  <si>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</si>
  <si>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</si>
  <si>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</si>
  <si>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</si>
  <si>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</si>
  <si>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</si>
  <si>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</si>
  <si>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</si>
  <si>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</si>
  <si>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</si>
  <si>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</si>
  <si>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</si>
  <si>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</si>
  <si>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</si>
  <si>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</si>
  <si>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</si>
  <si>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</si>
  <si>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</si>
  <si>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</si>
  <si>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</si>
  <si>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</si>
  <si>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</si>
  <si>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</si>
  <si>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</si>
  <si>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</si>
  <si>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</si>
  <si>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</si>
  <si>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</si>
  <si>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</si>
  <si>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</si>
  <si>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</si>
  <si>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</si>
  <si>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</si>
  <si>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</si>
  <si>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</si>
  <si>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</si>
  <si>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</si>
  <si>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</si>
  <si>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</si>
  <si>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</si>
  <si>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</si>
  <si>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</si>
  <si>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</si>
  <si>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</si>
  <si>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</si>
  <si>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</si>
  <si>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</si>
  <si>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</si>
  <si>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</si>
  <si>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</si>
  <si>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</si>
  <si>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</si>
  <si>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</si>
  <si>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</si>
  <si>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</si>
  <si>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</si>
  <si>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</si>
  <si>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</si>
  <si>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</si>
  <si>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</si>
  <si>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</si>
  <si>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</si>
  <si>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</si>
  <si>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</si>
  <si>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</si>
  <si>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</si>
  <si>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</si>
  <si>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</si>
  <si>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</si>
  <si>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</si>
  <si>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</si>
  <si>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</si>
  <si>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</si>
  <si>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</si>
  <si>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</si>
  <si>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</si>
  <si>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</si>
  <si>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</si>
  <si>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</si>
  <si>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</si>
  <si>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</si>
  <si>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</si>
  <si>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</si>
  <si>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</si>
  <si>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</si>
  <si>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</si>
  <si>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</si>
  <si>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</si>
  <si>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</si>
  <si>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</si>
  <si>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</si>
  <si>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</si>
  <si>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</si>
  <si>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</si>
  <si>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</si>
  <si>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</si>
  <si>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</si>
  <si>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</si>
  <si>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</si>
  <si>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</si>
  <si>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</si>
  <si>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</si>
  <si>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</si>
  <si>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</si>
  <si>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</si>
  <si>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</si>
  <si>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</si>
  <si>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</si>
  <si>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</si>
  <si>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</si>
  <si>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</si>
  <si>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</si>
  <si>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</si>
  <si>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</si>
  <si>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</si>
  <si>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</si>
  <si>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</si>
  <si>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</si>
  <si>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</si>
  <si>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</si>
  <si>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</si>
  <si>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</si>
  <si>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</si>
  <si>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</si>
  <si>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</si>
  <si>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</si>
  <si>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</si>
  <si>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</si>
  <si>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</si>
  <si>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</si>
  <si>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</si>
  <si>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</si>
  <si>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</si>
  <si>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</si>
  <si>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</si>
  <si>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</si>
  <si>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</si>
  <si>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</si>
  <si>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</si>
  <si>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</si>
  <si>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</si>
  <si>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</si>
  <si>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</si>
  <si>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</si>
  <si>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</si>
  <si>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</si>
  <si>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</si>
  <si>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</si>
  <si>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</si>
  <si>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</si>
  <si>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</si>
  <si>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</si>
  <si>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</si>
  <si>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</si>
  <si>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</si>
  <si>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</si>
  <si>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</si>
  <si>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</si>
  <si>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</si>
  <si>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</si>
  <si>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</si>
  <si>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</si>
  <si>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</si>
  <si>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</si>
  <si>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</si>
  <si>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</si>
  <si>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</si>
  <si>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</si>
  <si>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</si>
  <si>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</si>
  <si>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</si>
  <si>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</si>
  <si>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</si>
  <si>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</si>
  <si>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</si>
  <si>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</si>
  <si>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</si>
  <si>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</si>
  <si>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</si>
  <si>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</si>
  <si>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</si>
  <si>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</si>
  <si>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</si>
  <si>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</si>
  <si>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</si>
  <si>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</si>
  <si>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</si>
  <si>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</si>
  <si>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</si>
  <si>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</si>
  <si>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</si>
  <si>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</si>
  <si>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</si>
  <si>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</si>
  <si>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</si>
  <si>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</si>
  <si>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</si>
  <si>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</si>
  <si>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</si>
  <si>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</si>
  <si>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</si>
  <si>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</si>
  <si>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</si>
  <si>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</si>
  <si>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</si>
  <si>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</si>
  <si>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</si>
  <si>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</si>
  <si>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</si>
  <si>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</si>
  <si>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</si>
  <si>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</si>
  <si>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</si>
  <si>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</si>
  <si>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</si>
  <si>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</si>
  <si>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</si>
  <si>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</si>
  <si>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</si>
  <si>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</si>
  <si>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</si>
  <si>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</si>
  <si>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</si>
  <si>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</si>
  <si>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</si>
  <si>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</si>
  <si>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</si>
  <si>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</si>
  <si>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</si>
  <si>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</si>
  <si>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</si>
  <si>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</si>
  <si>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</si>
  <si>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</si>
  <si>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</si>
  <si>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</si>
  <si>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</si>
  <si>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</si>
  <si>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</si>
  <si>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</si>
  <si>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</si>
  <si>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</si>
  <si>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</si>
  <si>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</si>
  <si>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</si>
  <si>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</si>
  <si>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</si>
  <si>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</si>
  <si>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</si>
  <si>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</si>
  <si>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</si>
  <si>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</si>
  <si>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</si>
  <si>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</si>
  <si>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</si>
  <si>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</si>
  <si>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</si>
  <si>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</si>
  <si>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</si>
  <si>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</si>
  <si>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</si>
  <si>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</si>
  <si>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</si>
  <si>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</si>
  <si>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</si>
  <si>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</si>
  <si>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</si>
  <si>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</si>
  <si>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</si>
  <si>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</si>
  <si>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</si>
  <si>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</si>
  <si>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</si>
  <si>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</si>
  <si>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</si>
  <si>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</si>
  <si>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</si>
  <si>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</si>
  <si>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</si>
  <si>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</si>
  <si>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</si>
  <si>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</si>
  <si>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</si>
  <si>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</si>
  <si>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</si>
  <si>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</si>
  <si>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</si>
  <si>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</si>
  <si>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</si>
  <si>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</si>
  <si>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</si>
  <si>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</si>
  <si>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</si>
  <si>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</si>
  <si>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</si>
  <si>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</si>
  <si>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</si>
  <si>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</si>
  <si>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</si>
  <si>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</si>
  <si>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</si>
  <si>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</si>
  <si>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</si>
  <si>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</si>
  <si>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</si>
  <si>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</si>
  <si>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</si>
  <si>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</si>
  <si>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</si>
  <si>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</si>
  <si>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</si>
  <si>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</si>
  <si>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</si>
  <si>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</si>
  <si>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</si>
  <si>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</si>
  <si>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</si>
  <si>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</si>
  <si>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</si>
  <si>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</si>
  <si>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</si>
  <si>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</si>
  <si>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</si>
  <si>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</si>
  <si>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</si>
  <si>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</si>
  <si>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</si>
  <si>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</si>
  <si>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</si>
  <si>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</si>
  <si>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</si>
  <si>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</si>
  <si>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</si>
  <si>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</si>
  <si>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</si>
  <si>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</si>
  <si>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</si>
  <si>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</si>
  <si>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</si>
  <si>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</si>
  <si>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</si>
  <si>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</si>
  <si>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</si>
  <si>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</si>
  <si>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</si>
  <si>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</si>
  <si>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</si>
  <si>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</si>
  <si>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</si>
  <si>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</si>
  <si>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</si>
  <si>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</si>
  <si>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</si>
  <si>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</si>
  <si>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</si>
  <si>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</si>
  <si>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</si>
  <si>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</si>
  <si>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</si>
  <si>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</si>
  <si>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</si>
  <si>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</si>
  <si>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</si>
  <si>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</si>
  <si>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</si>
  <si>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</si>
  <si>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</si>
  <si>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</si>
  <si>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</si>
  <si>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</si>
  <si>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</si>
  <si>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</si>
  <si>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</si>
  <si>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</si>
  <si>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</si>
  <si>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</si>
  <si>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</si>
  <si>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</si>
  <si>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</si>
  <si>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</si>
  <si>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</si>
  <si>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</si>
  <si>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</si>
  <si>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</si>
  <si>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</si>
  <si>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</si>
  <si>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</si>
  <si>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</si>
  <si>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</si>
  <si>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</si>
  <si>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</si>
  <si>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</si>
  <si>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</si>
  <si>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</si>
  <si>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</si>
  <si>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</si>
  <si>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</si>
  <si>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</si>
  <si>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</si>
  <si>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</si>
  <si>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</si>
  <si>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</si>
  <si>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</si>
  <si>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</si>
  <si>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</si>
  <si>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</si>
  <si>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</si>
  <si>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</si>
  <si>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</si>
  <si>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</si>
  <si>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</si>
  <si>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</si>
  <si>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</si>
  <si>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</si>
  <si>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</si>
  <si>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</si>
  <si>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</si>
  <si>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</si>
  <si>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</si>
  <si>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</si>
  <si>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</si>
  <si>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</si>
  <si>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</si>
  <si>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</si>
  <si>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</si>
  <si>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</si>
  <si>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</si>
  <si>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</si>
  <si>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</si>
  <si>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</si>
  <si>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</si>
  <si>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</si>
  <si>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</si>
  <si>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</si>
  <si>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</si>
  <si>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</si>
  <si>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</si>
  <si>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</si>
  <si>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</si>
  <si>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</si>
  <si>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</si>
  <si>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</si>
  <si>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</si>
  <si>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</si>
  <si>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</si>
  <si>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</si>
  <si>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</si>
  <si>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</si>
  <si>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</si>
  <si>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</si>
  <si>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</si>
  <si>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</si>
  <si>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</si>
  <si>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</si>
  <si>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</si>
  <si>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</si>
  <si>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</si>
  <si>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</si>
  <si>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</si>
  <si>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</si>
  <si>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</si>
  <si>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</si>
  <si>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</si>
  <si>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</si>
  <si>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</si>
  <si>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</si>
  <si>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</si>
  <si>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</si>
  <si>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</si>
  <si>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</si>
  <si>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</si>
  <si>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</si>
  <si>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</si>
  <si>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</si>
  <si>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</si>
  <si>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</si>
  <si>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</si>
  <si>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</si>
  <si>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</si>
  <si>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</si>
  <si>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</si>
  <si>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</si>
  <si>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</si>
  <si>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</si>
  <si>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</si>
  <si>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</si>
  <si>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</si>
  <si>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</si>
  <si>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</si>
  <si>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</si>
  <si>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</si>
  <si>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</si>
  <si>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</si>
  <si>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</si>
  <si>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</si>
  <si>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</si>
  <si>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</si>
  <si>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</si>
  <si>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</si>
  <si>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</si>
  <si>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</si>
  <si>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</si>
  <si>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</si>
  <si>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</si>
  <si>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</si>
  <si>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</si>
  <si>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</si>
  <si>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</si>
  <si>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</si>
  <si>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</si>
  <si>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</si>
  <si>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</si>
  <si>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</si>
  <si>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</si>
  <si>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</si>
  <si>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</si>
  <si>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</si>
  <si>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</si>
  <si>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</si>
  <si>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</si>
  <si>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</si>
  <si>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</si>
  <si>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</si>
  <si>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</si>
  <si>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</si>
  <si>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</si>
  <si>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</si>
  <si>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</si>
  <si>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</si>
  <si>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</si>
  <si>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</si>
  <si>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</si>
  <si>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</si>
  <si>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</si>
  <si>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</si>
  <si>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</si>
  <si>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</si>
  <si>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</si>
  <si>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</si>
  <si>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</si>
  <si>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</si>
  <si>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</si>
  <si>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</si>
  <si>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</si>
  <si>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</si>
  <si>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</si>
  <si>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</si>
  <si>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</si>
  <si>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</si>
  <si>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</si>
  <si>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</si>
  <si>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</si>
  <si>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</si>
  <si>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</si>
  <si>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</si>
  <si>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</si>
  <si>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</si>
  <si>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</si>
  <si>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</si>
  <si>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</si>
  <si>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</si>
  <si>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</si>
  <si>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</si>
  <si>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</si>
  <si>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</si>
  <si>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</si>
  <si>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</si>
  <si>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</si>
  <si>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</si>
  <si>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</si>
  <si>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</si>
  <si>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</si>
  <si>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</si>
  <si>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</si>
  <si>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</si>
  <si>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</si>
  <si>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</si>
  <si>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</si>
  <si>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</si>
  <si>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</si>
  <si>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</si>
  <si>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</si>
  <si>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</si>
  <si>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</si>
  <si>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</si>
  <si>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</si>
  <si>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</si>
  <si>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</si>
  <si>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</si>
  <si>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08:12/Manobrando em ZRU</t>
  </si>
  <si>
    <t>Turma pronta 08:30/Aguardando oportunidade</t>
  </si>
  <si>
    <t>Antònio</t>
  </si>
  <si>
    <t>Turma pronta 08:19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</si>
  <si>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</si>
  <si>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</si>
  <si>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</si>
  <si>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</si>
  <si>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</si>
  <si>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</si>
  <si>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</si>
  <si>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</si>
  <si>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</si>
  <si>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</si>
  <si>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</si>
  <si>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</si>
  <si>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</si>
  <si>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</si>
  <si>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Substituição de dormentes na ponte</t>
  </si>
  <si>
    <t>Turma solicitou intervalo no km 105+600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</si>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</sst>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N1" activePane="topRight" state="frozen"/>
      <selection pane="topRight" activeCell="AR225" sqref="AR2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1</v>
      </c>
      <c r="BI211" s="18"/>
      <c r="BJ211" s="18" t="s">
        <v>1491</v>
      </c>
      <c r="BK211" s="19"/>
      <c r="BL211" s="17"/>
      <c r="BM211" s="144" t="s">
        <v>539</v>
      </c>
      <c r="BN211" s="144" t="s">
        <v>568</v>
      </c>
      <c r="BO211" s="144" t="s">
        <v>619</v>
      </c>
      <c r="BP211" s="20" t="s">
        <v>1492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1493</v>
      </c>
      <c r="N212" s="141" t="s">
        <v>1494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1495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1496</v>
      </c>
      <c r="BK213" s="18" t="s">
        <v>1496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1</v>
      </c>
      <c r="BI216" s="18"/>
      <c r="BJ216" s="18" t="s">
        <v>1498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/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1499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1499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1500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1501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1502</v>
      </c>
      <c r="W222" s="117" t="s">
        <v>1503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1504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1505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1506</v>
      </c>
      <c r="N223" s="141" t="s">
        <v>1507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1508</v>
      </c>
      <c r="W223" s="117" t="s">
        <v>1509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1510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EXPANSÃO - SOLDA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/>
      <c r="AS224" s="120">
        <v>0.32083333333333336</v>
      </c>
      <c r="AT224" s="120">
        <v>0.44583333333333336</v>
      </c>
      <c r="AU224" s="166"/>
      <c r="AV224" s="166"/>
      <c r="AW224" s="15"/>
      <c r="AX224" s="15"/>
      <c r="AY224" s="12">
        <f t="shared" si="57"/>
        <v>0.125</v>
      </c>
      <c r="AZ224" s="192"/>
      <c r="BA224" s="121"/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1511</v>
      </c>
      <c r="W225" s="117" t="s">
        <v>1512</v>
      </c>
      <c r="X225" s="116" t="s">
        <v>519</v>
      </c>
      <c r="Y225" s="143" t="s">
        <v>522</v>
      </c>
      <c r="Z225" s="116" t="s">
        <v>520</v>
      </c>
      <c r="AA225" s="117" t="s">
        <v>1513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1514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/>
      <c r="AS226" s="120"/>
      <c r="AT226" s="120"/>
      <c r="AU226" s="166"/>
      <c r="AV226" s="166"/>
      <c r="AW226" s="15"/>
      <c r="AX226" s="15"/>
      <c r="AY226" s="12">
        <f t="shared" si="57"/>
        <v>0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1516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/>
      <c r="BI227" s="18"/>
      <c r="BJ227" s="20" t="s">
        <v>1517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1517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7" operator="equal">
      <formula>"NÃO"</formula>
    </cfRule>
    <cfRule type="cellIs" dxfId="235" priority="518" operator="equal">
      <formula>"SIM"</formula>
    </cfRule>
  </conditionalFormatting>
  <conditionalFormatting sqref="AZ365:AZ823 AZ6:AZ363">
    <cfRule type="expression" dxfId="234" priority="42973">
      <formula>#REF!=1</formula>
    </cfRule>
  </conditionalFormatting>
  <conditionalFormatting sqref="BF65 V65 U6:U64 U66:U825 AY6:AY844 BE6:BE844">
    <cfRule type="cellIs" dxfId="233" priority="42957" operator="equal">
      <formula>"ERRO"</formula>
    </cfRule>
  </conditionalFormatting>
  <conditionalFormatting sqref="BQ6:BQ191 BQ193:BQ827">
    <cfRule type="cellIs" dxfId="232" priority="42952" operator="equal">
      <formula>"Produção e Intervalo"</formula>
    </cfRule>
    <cfRule type="cellIs" dxfId="231" priority="42953" operator="equal">
      <formula>"Aderente"</formula>
    </cfRule>
    <cfRule type="cellIs" dxfId="230" priority="42954" operator="equal">
      <formula>"Intervalo"</formula>
    </cfRule>
    <cfRule type="cellIs" dxfId="229" priority="42955" operator="equal">
      <formula>"Produção"</formula>
    </cfRule>
    <cfRule type="cellIs" dxfId="228" priority="42956" operator="equal">
      <formula>"ERRO"</formula>
    </cfRule>
  </conditionalFormatting>
  <conditionalFormatting sqref="BR6:BS844">
    <cfRule type="cellIs" dxfId="227" priority="42934" operator="equal">
      <formula>"*"</formula>
    </cfRule>
    <cfRule type="cellIs" dxfId="226" priority="42935" operator="greaterThanOrEqual">
      <formula>1</formula>
    </cfRule>
    <cfRule type="cellIs" dxfId="225" priority="42936" operator="lessThan">
      <formula>1</formula>
    </cfRule>
  </conditionalFormatting>
  <conditionalFormatting sqref="BH826 BH449:BH823 BH6:BH27 BH28:BI34 BH35:BH84 BH85:BI88 BH89:BH446">
    <cfRule type="iconSet" priority="44757">
      <iconSet showValue="0">
        <cfvo type="percent" val="0"/>
        <cfvo type="num" val="1"/>
        <cfvo type="num" val="1" gte="0"/>
      </iconSet>
    </cfRule>
    <cfRule type="iconSet" priority="447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4">
      <formula>#REF!=1</formula>
    </cfRule>
  </conditionalFormatting>
  <conditionalFormatting sqref="BP12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0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28:BJ229 BJ216:BJ226">
    <cfRule type="iconSet" priority="4484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5" operator="equal">
      <formula>"OPORTUNIDADE"</formula>
    </cfRule>
  </conditionalFormatting>
  <conditionalFormatting sqref="Z230">
    <cfRule type="cellIs" dxfId="222" priority="353" operator="equal">
      <formula>"NÃO"</formula>
    </cfRule>
    <cfRule type="cellIs" dxfId="221" priority="354" operator="equal">
      <formula>"SIM"</formula>
    </cfRule>
  </conditionalFormatting>
  <conditionalFormatting sqref="Z232">
    <cfRule type="cellIs" dxfId="220" priority="352" operator="equal">
      <formula>"OPORTUNIDADE"</formula>
    </cfRule>
  </conditionalFormatting>
  <conditionalFormatting sqref="Z232">
    <cfRule type="cellIs" dxfId="219" priority="350" operator="equal">
      <formula>"NÃO"</formula>
    </cfRule>
    <cfRule type="cellIs" dxfId="218" priority="351" operator="equal">
      <formula>"SIM"</formula>
    </cfRule>
  </conditionalFormatting>
  <conditionalFormatting sqref="BP219:BP2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5" operator="equal">
      <formula>"OPORTUNIDADE"</formula>
    </cfRule>
  </conditionalFormatting>
  <conditionalFormatting sqref="Y230">
    <cfRule type="cellIs" dxfId="216" priority="343" operator="equal">
      <formula>"NÃO"</formula>
    </cfRule>
    <cfRule type="cellIs" dxfId="215" priority="344" operator="equal">
      <formula>"SIM"</formula>
    </cfRule>
  </conditionalFormatting>
  <conditionalFormatting sqref="Y232">
    <cfRule type="cellIs" dxfId="214" priority="342" operator="equal">
      <formula>"OPORTUNIDADE"</formula>
    </cfRule>
  </conditionalFormatting>
  <conditionalFormatting sqref="Y232">
    <cfRule type="cellIs" dxfId="213" priority="340" operator="equal">
      <formula>"NÃO"</formula>
    </cfRule>
    <cfRule type="cellIs" dxfId="212" priority="341" operator="equal">
      <formula>"SIM"</formula>
    </cfRule>
  </conditionalFormatting>
  <conditionalFormatting sqref="BP21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1" operator="equal">
      <formula>"OPORTUNIDADE"</formula>
    </cfRule>
  </conditionalFormatting>
  <conditionalFormatting sqref="Z249">
    <cfRule type="cellIs" dxfId="210" priority="289" operator="equal">
      <formula>"NÃO"</formula>
    </cfRule>
    <cfRule type="cellIs" dxfId="209" priority="290" operator="equal">
      <formula>"SIM"</formula>
    </cfRule>
  </conditionalFormatting>
  <conditionalFormatting sqref="Y249:Y253">
    <cfRule type="cellIs" dxfId="208" priority="288" operator="equal">
      <formula>"OPORTUNIDADE"</formula>
    </cfRule>
  </conditionalFormatting>
  <conditionalFormatting sqref="Y249:Y253">
    <cfRule type="cellIs" dxfId="207" priority="286" operator="equal">
      <formula>"NÃO"</formula>
    </cfRule>
    <cfRule type="cellIs" dxfId="206" priority="287" operator="equal">
      <formula>"SIM"</formula>
    </cfRule>
  </conditionalFormatting>
  <conditionalFormatting sqref="Y247">
    <cfRule type="cellIs" dxfId="205" priority="285" operator="equal">
      <formula>"OPORTUNIDADE"</formula>
    </cfRule>
  </conditionalFormatting>
  <conditionalFormatting sqref="Y247">
    <cfRule type="cellIs" dxfId="204" priority="283" operator="equal">
      <formula>"NÃO"</formula>
    </cfRule>
    <cfRule type="cellIs" dxfId="203" priority="284" operator="equal">
      <formula>"SIM"</formula>
    </cfRule>
  </conditionalFormatting>
  <conditionalFormatting sqref="Y246">
    <cfRule type="cellIs" dxfId="202" priority="282" operator="equal">
      <formula>"OPORTUNIDADE"</formula>
    </cfRule>
  </conditionalFormatting>
  <conditionalFormatting sqref="Y246">
    <cfRule type="cellIs" dxfId="201" priority="280" operator="equal">
      <formula>"NÃO"</formula>
    </cfRule>
    <cfRule type="cellIs" dxfId="200" priority="281" operator="equal">
      <formula>"SIM"</formula>
    </cfRule>
  </conditionalFormatting>
  <conditionalFormatting sqref="Y245">
    <cfRule type="cellIs" dxfId="199" priority="279" operator="equal">
      <formula>"OPORTUNIDADE"</formula>
    </cfRule>
  </conditionalFormatting>
  <conditionalFormatting sqref="Y245">
    <cfRule type="cellIs" dxfId="198" priority="277" operator="equal">
      <formula>"NÃO"</formula>
    </cfRule>
    <cfRule type="cellIs" dxfId="197" priority="278" operator="equal">
      <formula>"SIM"</formula>
    </cfRule>
  </conditionalFormatting>
  <conditionalFormatting sqref="Y244">
    <cfRule type="cellIs" dxfId="196" priority="276" operator="equal">
      <formula>"OPORTUNIDADE"</formula>
    </cfRule>
  </conditionalFormatting>
  <conditionalFormatting sqref="Y244">
    <cfRule type="cellIs" dxfId="195" priority="274" operator="equal">
      <formula>"NÃO"</formula>
    </cfRule>
    <cfRule type="cellIs" dxfId="194" priority="275" operator="equal">
      <formula>"SIM"</formula>
    </cfRule>
  </conditionalFormatting>
  <conditionalFormatting sqref="Y243">
    <cfRule type="cellIs" dxfId="193" priority="273" operator="equal">
      <formula>"OPORTUNIDADE"</formula>
    </cfRule>
  </conditionalFormatting>
  <conditionalFormatting sqref="Y243">
    <cfRule type="cellIs" dxfId="192" priority="271" operator="equal">
      <formula>"NÃO"</formula>
    </cfRule>
    <cfRule type="cellIs" dxfId="191" priority="272" operator="equal">
      <formula>"SIM"</formula>
    </cfRule>
  </conditionalFormatting>
  <conditionalFormatting sqref="Y242">
    <cfRule type="cellIs" dxfId="190" priority="270" operator="equal">
      <formula>"OPORTUNIDADE"</formula>
    </cfRule>
  </conditionalFormatting>
  <conditionalFormatting sqref="Y242">
    <cfRule type="cellIs" dxfId="189" priority="268" operator="equal">
      <formula>"NÃO"</formula>
    </cfRule>
    <cfRule type="cellIs" dxfId="188" priority="269" operator="equal">
      <formula>"SIM"</formula>
    </cfRule>
  </conditionalFormatting>
  <conditionalFormatting sqref="BQ192">
    <cfRule type="cellIs" dxfId="187" priority="263" operator="equal">
      <formula>"Produção e Intervalo"</formula>
    </cfRule>
    <cfRule type="cellIs" dxfId="186" priority="264" operator="equal">
      <formula>"Aderente"</formula>
    </cfRule>
    <cfRule type="cellIs" dxfId="185" priority="265" operator="equal">
      <formula>"Intervalo"</formula>
    </cfRule>
    <cfRule type="cellIs" dxfId="184" priority="266" operator="equal">
      <formula>"Produção"</formula>
    </cfRule>
    <cfRule type="cellIs" dxfId="183" priority="267" operator="equal">
      <formula>"ERRO"</formula>
    </cfRule>
  </conditionalFormatting>
  <conditionalFormatting sqref="BJ203:BK2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6" operator="equal">
      <formula>"OPORTUNIDADE"</formula>
    </cfRule>
  </conditionalFormatting>
  <conditionalFormatting sqref="Y260">
    <cfRule type="cellIs" dxfId="181" priority="254" operator="equal">
      <formula>"NÃO"</formula>
    </cfRule>
    <cfRule type="cellIs" dxfId="180" priority="255" operator="equal">
      <formula>"SIM"</formula>
    </cfRule>
  </conditionalFormatting>
  <conditionalFormatting sqref="Y268">
    <cfRule type="cellIs" dxfId="179" priority="250" operator="equal">
      <formula>"OPORTUNIDADE"</formula>
    </cfRule>
  </conditionalFormatting>
  <conditionalFormatting sqref="Y268">
    <cfRule type="cellIs" dxfId="178" priority="248" operator="equal">
      <formula>"NÃO"</formula>
    </cfRule>
    <cfRule type="cellIs" dxfId="177" priority="249" operator="equal">
      <formula>"SIM"</formula>
    </cfRule>
  </conditionalFormatting>
  <conditionalFormatting sqref="BP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1" operator="equal">
      <formula>"OPORTUNIDADE"</formula>
    </cfRule>
  </conditionalFormatting>
  <conditionalFormatting sqref="Y280:Z280">
    <cfRule type="cellIs" dxfId="175" priority="229" operator="equal">
      <formula>"NÃO"</formula>
    </cfRule>
    <cfRule type="cellIs" dxfId="174" priority="230" operator="equal">
      <formula>"SIM"</formula>
    </cfRule>
  </conditionalFormatting>
  <conditionalFormatting sqref="BP2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4" operator="equal">
      <formula>"OPORTUNIDADE"</formula>
    </cfRule>
  </conditionalFormatting>
  <conditionalFormatting sqref="Z277">
    <cfRule type="cellIs" dxfId="172" priority="222" operator="equal">
      <formula>"NÃO"</formula>
    </cfRule>
    <cfRule type="cellIs" dxfId="171" priority="223" operator="equal">
      <formula>"SIM"</formula>
    </cfRule>
  </conditionalFormatting>
  <conditionalFormatting sqref="BK2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3" operator="equal">
      <formula>"OPORTUNIDADE"</formula>
    </cfRule>
  </conditionalFormatting>
  <conditionalFormatting sqref="Y6:Z25">
    <cfRule type="cellIs" dxfId="169" priority="171" operator="equal">
      <formula>"NÃO"</formula>
    </cfRule>
    <cfRule type="cellIs" dxfId="168" priority="172" operator="equal">
      <formula>"SIM"</formula>
    </cfRule>
  </conditionalFormatting>
  <conditionalFormatting sqref="Z18">
    <cfRule type="cellIs" dxfId="167" priority="170" operator="equal">
      <formula>"OPORTUNIDADE"</formula>
    </cfRule>
  </conditionalFormatting>
  <conditionalFormatting sqref="Z18">
    <cfRule type="cellIs" dxfId="166" priority="168" operator="equal">
      <formula>"NÃO"</formula>
    </cfRule>
    <cfRule type="cellIs" dxfId="165" priority="169" operator="equal">
      <formula>"SIM"</formula>
    </cfRule>
  </conditionalFormatting>
  <conditionalFormatting sqref="Y18">
    <cfRule type="cellIs" dxfId="164" priority="167" operator="equal">
      <formula>"OPORTUNIDADE"</formula>
    </cfRule>
  </conditionalFormatting>
  <conditionalFormatting sqref="Y18">
    <cfRule type="cellIs" dxfId="163" priority="165" operator="equal">
      <formula>"NÃO"</formula>
    </cfRule>
    <cfRule type="cellIs" dxfId="162" priority="166" operator="equal">
      <formula>"SIM"</formula>
    </cfRule>
  </conditionalFormatting>
  <conditionalFormatting sqref="Z23">
    <cfRule type="cellIs" dxfId="161" priority="164" operator="equal">
      <formula>"OPORTUNIDADE"</formula>
    </cfRule>
  </conditionalFormatting>
  <conditionalFormatting sqref="Z23">
    <cfRule type="cellIs" dxfId="160" priority="162" operator="equal">
      <formula>"NÃO"</formula>
    </cfRule>
    <cfRule type="cellIs" dxfId="159" priority="163" operator="equal">
      <formula>"SIM"</formula>
    </cfRule>
  </conditionalFormatting>
  <conditionalFormatting sqref="Y23">
    <cfRule type="cellIs" dxfId="158" priority="161" operator="equal">
      <formula>"OPORTUNIDADE"</formula>
    </cfRule>
  </conditionalFormatting>
  <conditionalFormatting sqref="Y2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BK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1518</v>
      </c>
      <c r="D5" s="291"/>
      <c r="E5" s="291"/>
      <c r="F5" s="291"/>
      <c r="G5" s="291"/>
      <c r="H5" s="291"/>
      <c r="I5" s="291"/>
      <c r="J5" s="292"/>
      <c r="K5" s="293" t="s">
        <v>1519</v>
      </c>
      <c r="L5" s="294"/>
      <c r="M5" s="294"/>
      <c r="N5" s="294"/>
      <c r="O5" s="295" t="s">
        <v>1520</v>
      </c>
      <c r="P5" s="296"/>
    </row>
    <row r="6" spans="1:16" s="81" customFormat="1" ht="15" customHeight="1">
      <c r="A6" s="73" t="s">
        <v>1521</v>
      </c>
      <c r="B6" s="82" t="s">
        <v>1522</v>
      </c>
      <c r="C6" s="83" t="s">
        <v>1062</v>
      </c>
      <c r="D6" s="84" t="s">
        <v>1063</v>
      </c>
      <c r="E6" s="83" t="s">
        <v>1523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1524</v>
      </c>
      <c r="M6" s="87" t="s">
        <v>708</v>
      </c>
      <c r="N6" s="88" t="s">
        <v>1057</v>
      </c>
      <c r="O6" s="204" t="s">
        <v>1100</v>
      </c>
      <c r="P6" s="149" t="s">
        <v>1525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>
        <f>IF(SP_NORTE!BH211="","*",SP_NORTE!BH211)</f>
        <v>1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1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*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*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*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*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*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 t="str">
        <f>IF(SP_NORTE!BH224="","*",SP_NORTE!BH224)</f>
        <v>*</v>
      </c>
      <c r="P220" s="182" t="str">
        <f>IF($A$2=1,IF(SP_NORTE!BJ224="","*",SP_NORTE!BJ224),IF(SP_NORTE!BK224="","*",SP_NORTE!BK224))</f>
        <v>*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*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 t="str">
        <f>IF(SP_NORTE!BH226="","*",SP_NORTE!BH226)</f>
        <v>*</v>
      </c>
      <c r="P222" s="182" t="str">
        <f>IF($A$2=1,IF(SP_NORTE!BJ226="","*",SP_NORTE!BJ226),IF(SP_NORTE!BK226="","*",SP_NORTE!BK226))</f>
        <v>*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 t="str">
        <f>IF(SP_NORTE!BH227="","*",SP_NORTE!BH227)</f>
        <v>*</v>
      </c>
      <c r="P223" s="182" t="str">
        <f>IF($A$2=1,IF(SP_NORTE!BJ227="","*",SP_NORTE!BJ227),IF(SP_NORTE!BK227="","*",SP_NORTE!BK227))</f>
        <v>*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1526</v>
      </c>
      <c r="V1" s="302"/>
      <c r="W1" s="302"/>
    </row>
    <row r="2" spans="1:23" s="91" customFormat="1">
      <c r="A2" s="94" t="s">
        <v>1527</v>
      </c>
      <c r="B2" s="94" t="s">
        <v>1522</v>
      </c>
      <c r="C2" s="94" t="s">
        <v>508</v>
      </c>
      <c r="D2" s="95" t="s">
        <v>1062</v>
      </c>
      <c r="E2" s="95" t="s">
        <v>1063</v>
      </c>
      <c r="F2" s="95" t="s">
        <v>1521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1528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1529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1530</v>
      </c>
      <c r="C2" s="134" t="s">
        <v>1047</v>
      </c>
      <c r="D2" s="83" t="s">
        <v>1049</v>
      </c>
      <c r="E2" s="83" t="s">
        <v>1531</v>
      </c>
      <c r="F2" s="111" t="s">
        <v>1532</v>
      </c>
      <c r="G2" s="83" t="s">
        <v>1533</v>
      </c>
      <c r="H2" s="83" t="s">
        <v>1534</v>
      </c>
      <c r="I2" s="83" t="s">
        <v>1535</v>
      </c>
      <c r="J2" s="83" t="s">
        <v>1536</v>
      </c>
      <c r="K2" s="85" t="s">
        <v>1537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2025-11-13T11:46:04Z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