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468" documentId="8_{B6337239-1A00-434D-AAD0-422EA1FEB5AE}" xr6:coauthVersionLast="47" xr6:coauthVersionMax="47" xr10:uidLastSave="{BA8B6A95-3E01-4879-9AAB-BE0550DE8D2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73" i="11" l="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U373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C373" i="1"/>
  <c r="A373" i="1"/>
  <c r="U372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C372" i="1"/>
  <c r="A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R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R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R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R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7" i="12" s="1"/>
  <c r="R378" i="1"/>
  <c r="S378" i="1" a="1"/>
  <c r="S378" i="1" s="1"/>
  <c r="D377" i="12" s="1"/>
  <c r="T378" i="1" a="1"/>
  <c r="T378" i="1" s="1"/>
  <c r="E377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8" i="12" s="1"/>
  <c r="R379" i="1"/>
  <c r="S379" i="1" a="1"/>
  <c r="S379" i="1" s="1"/>
  <c r="D378" i="12" s="1"/>
  <c r="T379" i="1" a="1"/>
  <c r="T379" i="1" s="1"/>
  <c r="E378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9" i="12" s="1"/>
  <c r="R380" i="1"/>
  <c r="S380" i="1" a="1"/>
  <c r="S380" i="1" s="1"/>
  <c r="D379" i="12" s="1"/>
  <c r="T380" i="1" a="1"/>
  <c r="T380" i="1" s="1"/>
  <c r="E379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2" i="12" s="1"/>
  <c r="R383" i="1"/>
  <c r="S383" i="1" a="1"/>
  <c r="S383" i="1" s="1"/>
  <c r="D382" i="12" s="1"/>
  <c r="T383" i="1" a="1"/>
  <c r="T383" i="1" s="1"/>
  <c r="E382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3" i="12" s="1"/>
  <c r="R384" i="1"/>
  <c r="S384" i="1" a="1"/>
  <c r="S384" i="1" s="1"/>
  <c r="D383" i="12" s="1"/>
  <c r="T384" i="1" a="1"/>
  <c r="T384" i="1" s="1"/>
  <c r="E383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6" i="12" s="1"/>
  <c r="R387" i="1"/>
  <c r="S387" i="1" a="1"/>
  <c r="S387" i="1" s="1"/>
  <c r="D386" i="12" s="1"/>
  <c r="T387" i="1" a="1"/>
  <c r="T387" i="1" s="1"/>
  <c r="E386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50" i="12" l="1"/>
  <c r="AN52" i="1"/>
  <c r="S363" i="12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F423" i="13"/>
  <c r="AM422" i="1"/>
  <c r="AM419" i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72" i="11" l="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<sst xmlns="http://schemas.openxmlformats.org/spreadsheetml/2006/main" count="9791" uniqueCount="2000">
  <si>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</si>
  <si>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</si>
  <si>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</si>
  <si>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</si>
  <si>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</si>
  <si>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</si>
  <si>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</si>
  <si>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</si>
  <si>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</si>
  <si>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</si>
  <si>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</si>
  <si>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</si>
  <si>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</si>
  <si>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</si>
  <si>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</si>
  <si>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</si>
  <si>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</si>
  <si>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</si>
  <si>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</si>
  <si>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</si>
  <si>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</si>
  <si>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</si>
  <si>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</si>
  <si>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</si>
  <si>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</si>
  <si>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</si>
  <si>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</si>
  <si>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</si>
  <si>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</si>
  <si>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</si>
  <si>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</si>
  <si>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</si>
  <si>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</si>
  <si>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</si>
  <si>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</si>
  <si>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</si>
  <si>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</si>
  <si>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</si>
  <si>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</si>
  <si>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</si>
  <si>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</si>
  <si>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</si>
  <si>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</si>
  <si>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</si>
  <si>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</si>
  <si>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</si>
  <si>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</si>
  <si>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</si>
  <si>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</si>
  <si>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</si>
  <si>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</si>
  <si>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</si>
  <si>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</si>
  <si>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</si>
  <si>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</si>
  <si>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</si>
  <si>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</si>
  <si>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</si>
  <si>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</si>
  <si>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</si>
  <si>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</si>
  <si>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</si>
  <si>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</si>
  <si>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</si>
  <si>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</si>
  <si>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</si>
  <si>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</si>
  <si>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</si>
  <si>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</si>
  <si>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</si>
  <si>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</si>
  <si>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</si>
  <si>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</si>
  <si>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</si>
  <si>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</si>
  <si>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</si>
  <si>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</si>
  <si>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</si>
  <si>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</si>
  <si>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</si>
  <si>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</si>
  <si>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</si>
  <si>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</si>
  <si>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</si>
  <si>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</si>
  <si>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</si>
  <si>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</si>
  <si>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</si>
  <si>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</si>
  <si>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</si>
  <si>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</si>
  <si>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</si>
  <si>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</si>
  <si>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</si>
  <si>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</si>
  <si>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</si>
  <si>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</si>
  <si>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</si>
  <si>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</si>
  <si>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</si>
  <si>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</si>
  <si>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</si>
  <si>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</si>
  <si>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</si>
  <si>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</si>
  <si>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</si>
  <si>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</si>
  <si>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</si>
  <si>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</si>
  <si>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</si>
  <si>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</si>
  <si>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</si>
  <si>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</si>
  <si>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</si>
  <si>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</si>
  <si>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</si>
  <si>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</si>
  <si>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</si>
  <si>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</si>
  <si>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</si>
  <si>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</si>
  <si>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</si>
  <si>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</si>
  <si>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</si>
  <si>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</si>
  <si>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</si>
  <si>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</si>
  <si>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</si>
  <si>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</si>
  <si>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</si>
  <si>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</si>
  <si>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</si>
  <si>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</si>
  <si>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</si>
  <si>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</si>
  <si>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</si>
  <si>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</si>
  <si>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</si>
  <si>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</si>
  <si>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</si>
  <si>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</si>
  <si>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</si>
  <si>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</si>
  <si>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</si>
  <si>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</si>
  <si>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</si>
  <si>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</si>
  <si>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</si>
  <si>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</si>
  <si>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</si>
  <si>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</si>
  <si>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</si>
  <si>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</si>
  <si>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</si>
  <si>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</si>
  <si>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</si>
  <si>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</si>
  <si>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</si>
  <si>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</si>
  <si>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</si>
  <si>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</si>
  <si>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</si>
  <si>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</si>
  <si>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</si>
  <si>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</si>
  <si>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</si>
  <si>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</si>
  <si>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</si>
  <si>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</si>
  <si>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</si>
  <si>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</si>
  <si>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</si>
  <si>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</si>
  <si>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</si>
  <si>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</si>
  <si>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</si>
  <si>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</si>
  <si>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</si>
  <si>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</si>
  <si>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</si>
  <si>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</si>
  <si>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</si>
  <si>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</si>
  <si>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</si>
  <si>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</si>
  <si>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</si>
  <si>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</si>
  <si>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</si>
  <si>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</si>
  <si>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</si>
  <si>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</si>
  <si>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</si>
  <si>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</si>
  <si>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</si>
  <si>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</si>
  <si>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</si>
  <si>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</si>
  <si>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</si>
  <si>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</si>
  <si>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</si>
  <si>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</si>
  <si>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</si>
  <si>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</si>
  <si>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</si>
  <si>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</si>
  <si>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</si>
  <si>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</si>
  <si>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</si>
  <si>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</si>
  <si>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</si>
  <si>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</si>
  <si>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</si>
  <si>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</si>
  <si>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</si>
  <si>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</si>
  <si>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</si>
  <si>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</si>
  <si>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</si>
  <si>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</si>
  <si>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</si>
  <si>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</si>
  <si>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</si>
  <si>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</si>
  <si>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</si>
  <si>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</si>
  <si>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</si>
  <si>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</si>
  <si>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</si>
  <si>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</si>
  <si>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</si>
  <si>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</si>
  <si>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</si>
  <si>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</si>
  <si>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</si>
  <si>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</si>
  <si>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</si>
  <si>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</si>
  <si>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</si>
  <si>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</si>
  <si>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</si>
  <si>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</si>
  <si>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</si>
  <si>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</si>
  <si>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</si>
  <si>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</si>
  <si>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</si>
  <si>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</si>
  <si>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</si>
  <si>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</si>
  <si>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</si>
  <si>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</si>
  <si>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</si>
  <si>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</si>
  <si>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</si>
  <si>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</si>
  <si>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</si>
  <si>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</si>
  <si>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</si>
  <si>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</si>
  <si>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</si>
  <si>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</si>
  <si>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</si>
  <si>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</si>
  <si>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</si>
  <si>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</si>
  <si>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</si>
  <si>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</si>
  <si>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</si>
  <si>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</si>
  <si>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</si>
  <si>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</si>
  <si>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</si>
  <si>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</si>
  <si>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</si>
  <si>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</si>
  <si>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</si>
  <si>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</si>
  <si>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</si>
  <si>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</si>
  <si>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</si>
  <si>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</si>
  <si>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</si>
  <si>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</si>
  <si>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</si>
  <si>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</si>
  <si>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</si>
  <si>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</si>
  <si>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</si>
  <si>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</si>
  <si>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</si>
  <si>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</si>
  <si>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</si>
  <si>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</si>
  <si>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</si>
  <si>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</si>
  <si>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</si>
  <si>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</si>
  <si>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</si>
  <si>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</si>
  <si>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</si>
  <si>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</si>
  <si>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</si>
  <si>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</si>
  <si>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</si>
  <si>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</si>
  <si>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</si>
  <si>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</si>
  <si>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</si>
  <si>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</si>
  <si>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</si>
  <si>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</si>
  <si>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</si>
  <si>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</si>
  <si>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</si>
  <si>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</si>
  <si>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</si>
  <si>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</si>
  <si>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</si>
  <si>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</si>
  <si>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</si>
  <si>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</si>
  <si>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</si>
  <si>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</si>
  <si>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</si>
  <si>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</si>
  <si>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</si>
  <si>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</si>
  <si>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</si>
  <si>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</si>
  <si>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</si>
  <si>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</si>
  <si>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</si>
  <si>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</si>
  <si>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</si>
  <si>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</si>
  <si>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</si>
  <si>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</si>
  <si>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</si>
  <si>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</si>
  <si>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</si>
  <si>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</si>
  <si>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</si>
  <si>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</si>
  <si>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</si>
  <si>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</si>
  <si>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</si>
  <si>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</si>
  <si>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</si>
  <si>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</si>
  <si>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</si>
  <si>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</si>
  <si>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</si>
  <si>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</si>
  <si>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</si>
  <si>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</si>
  <si>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</si>
  <si>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</si>
  <si>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</si>
  <si>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</si>
  <si>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</si>
  <si>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</si>
  <si>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</si>
  <si>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</si>
  <si>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</si>
  <si>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</si>
  <si>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</si>
  <si>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</si>
  <si>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</si>
  <si>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</si>
  <si>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</si>
  <si>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</si>
  <si>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</si>
  <si>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</si>
  <si>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</si>
  <si>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</si>
  <si>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</si>
  <si>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</si>
  <si>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</si>
  <si>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</si>
  <si>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</si>
  <si>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</si>
  <si>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</si>
  <si>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</si>
  <si>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</si>
  <si>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</si>
  <si>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</si>
  <si>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</si>
  <si>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</si>
  <si>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</si>
  <si>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</si>
  <si>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</si>
  <si>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</si>
  <si>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</si>
  <si>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</si>
  <si>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</si>
  <si>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</si>
  <si>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</si>
  <si>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</si>
  <si>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</si>
  <si>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</si>
  <si>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</si>
  <si>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</si>
  <si>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</si>
  <si>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</si>
  <si>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</si>
  <si>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</si>
  <si>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</si>
  <si>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</si>
  <si>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</si>
  <si>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</si>
  <si>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</si>
  <si>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</si>
  <si>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</si>
  <si>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</si>
  <si>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</si>
  <si>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</si>
  <si>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</si>
  <si>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</si>
  <si>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</si>
  <si>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</si>
  <si>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</si>
  <si>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</si>
  <si>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</si>
  <si>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</si>
  <si>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</si>
  <si>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</si>
  <si>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</si>
  <si>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</si>
  <si>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</si>
  <si>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</si>
  <si>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</si>
  <si>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</si>
  <si>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</si>
  <si>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</si>
  <si>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</si>
  <si>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</si>
  <si>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</si>
  <si>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</si>
  <si>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</si>
  <si>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</si>
  <si>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</si>
  <si>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</si>
  <si>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</si>
  <si>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</si>
  <si>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</si>
  <si>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</si>
  <si>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</si>
  <si>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</si>
  <si>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</si>
  <si>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</si>
  <si>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</si>
  <si>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</si>
  <si>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</si>
  <si>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</si>
  <si>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</si>
  <si>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</si>
  <si>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</si>
  <si>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</si>
  <si>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</si>
  <si>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</si>
  <si>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</si>
  <si>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</si>
  <si>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</si>
  <si>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</si>
  <si>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</si>
  <si>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</si>
  <si>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</si>
  <si>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</si>
  <si>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</si>
  <si>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</si>
  <si>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</si>
  <si>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</si>
  <si>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</si>
  <si>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</si>
  <si>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</si>
  <si>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</si>
  <si>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</si>
  <si>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</si>
  <si>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</si>
  <si>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</si>
  <si>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</si>
  <si>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</si>
  <si>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</si>
  <si>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</si>
  <si>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</si>
  <si>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</si>
  <si>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</si>
  <si>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</si>
  <si>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</si>
  <si>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</si>
  <si>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</si>
  <si>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</si>
  <si>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</si>
  <si>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</si>
  <si>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</si>
  <si>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</si>
  <si>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</si>
  <si>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</si>
  <si>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</si>
  <si>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</si>
  <si>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</si>
  <si>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</si>
  <si>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</si>
  <si>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</si>
  <si>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</si>
  <si>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</si>
  <si>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</si>
  <si>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</si>
  <si>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</si>
  <si>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</si>
  <si>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</si>
  <si>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</si>
  <si>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</si>
  <si>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</si>
  <si>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</si>
  <si>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</si>
  <si>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</si>
  <si>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</si>
  <si>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</si>
  <si>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</si>
  <si>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</si>
  <si>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</si>
  <si>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</si>
  <si>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</si>
  <si>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</si>
  <si>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</si>
  <si>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</si>
  <si>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</si>
  <si>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</si>
  <si>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</si>
  <si>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</si>
  <si>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</si>
  <si>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</si>
  <si>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</si>
  <si>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</si>
  <si>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</si>
  <si>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</si>
  <si>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</si>
  <si>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</si>
  <si>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</si>
  <si>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</si>
  <si>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</si>
  <si>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</si>
  <si>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</si>
  <si>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</si>
  <si>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</si>
  <si>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</si>
  <si>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</si>
  <si>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</si>
  <si>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</si>
  <si>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</si>
  <si>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</si>
  <si>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</si>
  <si>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</si>
  <si>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</si>
  <si>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</si>
  <si>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</si>
  <si>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</si>
  <si>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</si>
  <si>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</si>
  <si>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</si>
  <si>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</si>
  <si>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</si>
  <si>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</si>
  <si>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</si>
  <si>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</si>
  <si>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</si>
  <si>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</si>
  <si>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</si>
  <si>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</si>
  <si>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</si>
  <si>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</si>
  <si>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</si>
  <si>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</si>
  <si>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</si>
  <si>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</si>
  <si>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</si>
  <si>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</si>
  <si>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</si>
  <si>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</si>
  <si>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</si>
  <si>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</si>
  <si>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</si>
  <si>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</si>
  <si>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</si>
  <si>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</si>
  <si>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</si>
  <si>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</si>
  <si>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</si>
  <si>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</si>
  <si>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</si>
  <si>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</si>
  <si>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</si>
  <si>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</si>
  <si>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</si>
  <si>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</si>
  <si>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</si>
  <si>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</si>
  <si>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</si>
  <si>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</si>
  <si>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</si>
  <si>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</si>
  <si>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</si>
  <si>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</si>
  <si>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</si>
  <si>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</si>
  <si>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</si>
  <si>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</si>
  <si>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</si>
  <si>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</si>
  <si>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</si>
  <si>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</si>
  <si>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</si>
  <si>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</si>
  <si>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</si>
  <si>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</si>
  <si>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</si>
  <si>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</si>
  <si>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</si>
  <si>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</si>
  <si>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</si>
  <si>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</si>
  <si>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</si>
  <si>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</si>
  <si>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</si>
  <si>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</si>
  <si>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</si>
  <si>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</si>
  <si>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</si>
  <si>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</si>
  <si>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</si>
  <si>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</si>
  <si>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</si>
  <si>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</si>
  <si>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</si>
  <si>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</si>
  <si>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</si>
  <si>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</si>
  <si>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</si>
  <si>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</si>
  <si>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</si>
  <si>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</si>
  <si>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</si>
  <si>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</si>
  <si>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</si>
  <si>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</si>
  <si>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</si>
  <si>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</si>
  <si>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</si>
  <si>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</si>
  <si>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</si>
  <si>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</si>
  <si>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</si>
  <si>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</si>
  <si>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</si>
  <si>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</si>
  <si>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</si>
  <si>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</si>
  <si>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</si>
  <si>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</si>
  <si>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</si>
  <si>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</si>
  <si>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</si>
  <si>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</si>
  <si>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</si>
  <si>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</si>
  <si>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</si>
  <si>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</si>
  <si>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</si>
  <si>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</si>
  <si>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</si>
  <si>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</si>
  <si>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</si>
  <si>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</si>
  <si>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</si>
  <si>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</si>
  <si>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</si>
  <si>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</si>
  <si>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</si>
  <si>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</si>
  <si>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</si>
  <si>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</si>
  <si>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</si>
  <si>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</si>
  <si>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</si>
  <si>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</si>
  <si>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</si>
  <si>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</si>
  <si>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</si>
  <si>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</si>
  <si>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</si>
  <si>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</si>
  <si>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</si>
  <si>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</si>
  <si>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</si>
  <si>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</si>
  <si>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</si>
  <si>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</si>
  <si>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</si>
  <si>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</si>
  <si>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</si>
  <si>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</si>
  <si>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</si>
  <si>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</si>
  <si>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</si>
  <si>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</si>
  <si>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</si>
  <si>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</si>
  <si>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</si>
  <si>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</si>
  <si>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</si>
  <si>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</si>
  <si>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</si>
  <si>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</si>
  <si>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</si>
  <si>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</si>
  <si>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</si>
  <si>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</si>
  <si>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</si>
  <si>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</si>
  <si>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</si>
  <si>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</si>
  <si>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</si>
  <si>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</si>
  <si>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</si>
  <si>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</si>
  <si>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</si>
  <si>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</si>
  <si>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</si>
  <si>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</si>
  <si>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</si>
  <si>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</si>
  <si>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</si>
  <si>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</si>
  <si>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</si>
  <si>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</si>
  <si>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</si>
  <si>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</si>
  <si>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</si>
  <si>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</si>
  <si>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</si>
  <si>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</si>
  <si>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</si>
  <si>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</si>
  <si>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</si>
  <si>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</si>
  <si>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</si>
  <si>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</si>
  <si>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</si>
  <si>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</si>
  <si>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</si>
  <si>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</si>
  <si>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</si>
  <si>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</si>
  <si>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</si>
  <si>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</si>
  <si>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</si>
  <si>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</si>
  <si>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</si>
  <si>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</si>
  <si>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</si>
  <si>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</si>
  <si>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</si>
  <si>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</si>
  <si>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</si>
  <si>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</si>
  <si>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</si>
  <si>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</si>
  <si>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</si>
  <si>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</si>
  <si>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</si>
  <si>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</si>
  <si>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</si>
  <si>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</si>
  <si>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</si>
  <si>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</si>
  <si>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</si>
  <si>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</si>
  <si>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</si>
  <si>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</si>
  <si>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</si>
  <si>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</si>
  <si>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</si>
  <si>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</si>
  <si>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</si>
  <si>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</si>
  <si>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</si>
  <si>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</si>
  <si>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</si>
  <si>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</si>
  <si>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</si>
  <si>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</si>
  <si>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</si>
  <si>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</si>
  <si>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</si>
  <si>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</si>
  <si>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</si>
  <si>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</si>
  <si>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</si>
  <si>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</si>
  <si>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</si>
  <si>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</si>
  <si>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</si>
  <si>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</si>
  <si>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</si>
  <si>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</si>
  <si>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</si>
  <si>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</si>
  <si>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</si>
  <si>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</si>
  <si>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</si>
  <si>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</si>
  <si>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</si>
  <si>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</si>
  <si>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</si>
  <si>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</si>
  <si>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</si>
  <si>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</si>
  <si>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</si>
  <si>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</si>
  <si>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</si>
  <si>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</si>
  <si>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</si>
  <si>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</si>
  <si>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</si>
  <si>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</si>
  <si>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</si>
  <si>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</si>
  <si>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</si>
  <si>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</si>
  <si>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</si>
  <si>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</si>
  <si>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</si>
  <si>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</si>
  <si>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</si>
  <si>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</si>
  <si>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</si>
  <si>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</si>
  <si>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</si>
  <si>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</si>
  <si>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</si>
  <si>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</si>
  <si>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</si>
  <si>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</si>
  <si>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</si>
  <si>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</si>
  <si>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</si>
  <si>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</si>
  <si>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</si>
  <si>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</si>
  <si>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</si>
  <si>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</si>
  <si>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</si>
  <si>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</si>
  <si>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</si>
  <si>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</si>
  <si>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</si>
  <si>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</si>
  <si>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</si>
  <si>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</si>
  <si>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</si>
  <si>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</si>
  <si>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</si>
  <si>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</si>
  <si>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</si>
  <si>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</si>
  <si>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</si>
  <si>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</si>
  <si>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</si>
  <si>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</si>
  <si>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</si>
  <si>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</si>
  <si>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</si>
  <si>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</si>
  <si>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</si>
  <si>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</si>
  <si>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</si>
  <si>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</si>
  <si>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</si>
  <si>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</si>
  <si>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</si>
  <si>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</si>
  <si>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</si>
  <si>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</si>
  <si>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</si>
  <si>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</si>
  <si>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</si>
  <si>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</si>
  <si>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</si>
  <si>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</si>
  <si>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</si>
  <si>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</si>
  <si>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</si>
  <si>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</si>
  <si>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</si>
  <si>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</si>
  <si>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</si>
  <si>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</si>
  <si>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</si>
  <si>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</si>
  <si>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</si>
  <si>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</si>
  <si>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</si>
  <si>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</si>
  <si>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</si>
  <si>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</si>
  <si>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</si>
  <si>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</si>
  <si>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</si>
  <si>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</si>
  <si>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</si>
  <si>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</si>
  <si>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</si>
  <si>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</si>
  <si>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</si>
  <si>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</si>
  <si>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</si>
  <si>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</si>
  <si>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</si>
  <si>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</si>
  <si>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</si>
  <si>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</si>
  <si>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</si>
  <si>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</si>
  <si>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</si>
  <si>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</si>
  <si>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</si>
  <si>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</si>
  <si>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</si>
  <si>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</si>
  <si>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</si>
  <si>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</si>
  <si>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</si>
  <si>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</si>
  <si>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</si>
  <si>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</si>
  <si>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</si>
  <si>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</si>
  <si>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</si>
  <si>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</si>
  <si>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</si>
  <si>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</si>
  <si>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</si>
  <si>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</si>
  <si>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</si>
  <si>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</si>
  <si>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</si>
  <si>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</si>
  <si>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</si>
  <si>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</si>
  <si>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</si>
  <si>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</si>
  <si>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</si>
  <si>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</si>
  <si>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</si>
  <si>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</si>
  <si>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</si>
  <si>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</si>
  <si>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</si>
  <si>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</si>
  <si>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</si>
  <si>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</si>
  <si>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</si>
  <si>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</si>
  <si>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</si>
  <si>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</si>
  <si>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</si>
  <si>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</si>
  <si>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</si>
  <si>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</si>
  <si>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</si>
  <si>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</si>
  <si>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</si>
  <si>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</si>
  <si>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</si>
  <si>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</si>
  <si>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</si>
  <si>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</si>
  <si>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</si>
  <si>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</si>
  <si>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</si>
  <si>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</si>
  <si>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</si>
  <si>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</si>
  <si>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</si>
  <si>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</si>
  <si>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</si>
  <si>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</si>
  <si>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</si>
  <si>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</si>
  <si>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</si>
  <si>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</si>
  <si>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</si>
  <si>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</si>
  <si>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</si>
  <si>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</si>
  <si>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</si>
  <si>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</si>
  <si>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</si>
  <si>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</si>
  <si>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</si>
  <si>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</si>
  <si>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</si>
  <si>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</si>
  <si>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</si>
  <si>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</si>
  <si>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</si>
  <si>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</si>
  <si>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</si>
  <si>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</si>
  <si>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</si>
  <si>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</si>
  <si>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</si>
  <si>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</si>
  <si>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</si>
  <si>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</si>
  <si>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</si>
  <si>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</si>
  <si>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</si>
  <si>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</si>
  <si>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</si>
  <si>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</si>
  <si>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</si>
  <si>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</si>
  <si>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</si>
  <si>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</si>
  <si>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</si>
  <si>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</si>
  <si>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</si>
  <si>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</si>
  <si>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</si>
  <si>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</si>
  <si>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</si>
  <si>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</si>
  <si>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</si>
  <si>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</si>
  <si>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</si>
  <si>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</si>
  <si>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</si>
  <si>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</si>
  <si>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</si>
  <si>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</si>
  <si>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</si>
  <si>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</si>
  <si>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</si>
  <si>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</si>
  <si>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</si>
  <si>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</si>
  <si>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</si>
  <si>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</si>
  <si>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</si>
  <si>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</si>
  <si>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</si>
  <si>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</si>
  <si>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</si>
  <si>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</si>
  <si>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</si>
  <si>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</si>
  <si>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</si>
  <si>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</si>
  <si>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</si>
  <si>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</si>
  <si>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</si>
  <si>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</si>
  <si>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</si>
  <si>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</si>
  <si>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</si>
  <si>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</si>
  <si>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</si>
  <si>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</si>
  <si>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</si>
  <si>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</si>
  <si>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</si>
  <si>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</si>
  <si>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</si>
  <si>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</si>
  <si>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</si>
  <si>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</si>
  <si>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</si>
  <si>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</si>
  <si>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</si>
  <si>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</si>
  <si>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</si>
  <si>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</si>
  <si>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</si>
  <si>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</si>
  <si>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</si>
  <si>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</si>
  <si>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</si>
  <si>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</si>
  <si>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</si>
  <si>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</si>
  <si>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</si>
  <si>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</si>
  <si>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</si>
  <si>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</si>
  <si>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</si>
  <si>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</si>
  <si>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</si>
  <si>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</si>
  <si>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</si>
  <si>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</si>
  <si>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</si>
  <si>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</si>
  <si>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</si>
  <si>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</si>
  <si>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</si>
  <si>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</si>
  <si>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</si>
  <si>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</si>
  <si>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</si>
  <si>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</si>
  <si>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</si>
  <si>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</si>
  <si>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</si>
  <si>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</si>
  <si>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</si>
  <si>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</si>
  <si>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</si>
  <si>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</si>
  <si>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</si>
  <si>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</si>
  <si>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</si>
  <si>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</si>
  <si>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</si>
  <si>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</si>
  <si>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</si>
  <si>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</si>
  <si>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</si>
  <si>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</si>
  <si>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</si>
  <si>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</si>
  <si>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</si>
  <si>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</si>
  <si>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</si>
  <si>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</si>
  <si>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</si>
  <si>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</si>
  <si>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</si>
  <si>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</si>
  <si>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</si>
  <si>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</si>
  <si>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</si>
  <si>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</si>
  <si>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</si>
  <si>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</si>
  <si>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</si>
  <si>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</si>
  <si>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</si>
  <si>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</si>
  <si>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</si>
  <si>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</si>
  <si>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</si>
  <si>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</si>
  <si>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</si>
  <si>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</si>
  <si>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</si>
  <si>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</si>
  <si>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</si>
  <si>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</si>
  <si>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</si>
  <si>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</si>
  <si>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</si>
  <si>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</si>
  <si>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</si>
  <si>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</si>
  <si>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</si>
  <si>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</si>
  <si>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</si>
  <si>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</si>
  <si>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</si>
  <si>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</si>
  <si>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</si>
  <si>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</si>
  <si>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</si>
  <si>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</si>
  <si>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</si>
  <si>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</si>
  <si>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</si>
  <si>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</si>
  <si>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</si>
  <si>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</si>
  <si>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</si>
  <si>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</si>
  <si>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</si>
  <si>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</si>
  <si>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</si>
  <si>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</si>
  <si>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</si>
  <si>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</si>
  <si>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</si>
  <si>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</si>
  <si>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</si>
  <si>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</si>
  <si>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</si>
  <si>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</si>
  <si>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</si>
  <si>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</si>
  <si>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</si>
  <si>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</si>
  <si>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</si>
  <si>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</si>
  <si>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</si>
  <si>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</si>
  <si>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</si>
  <si>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</si>
  <si>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</si>
  <si>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</si>
  <si>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</si>
  <si>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</si>
  <si>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</si>
  <si>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</si>
  <si>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</si>
  <si>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</si>
  <si>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</si>
  <si>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</si>
  <si>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</si>
  <si>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</si>
  <si>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</si>
  <si>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</si>
  <si>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</si>
  <si>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</si>
  <si>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</si>
  <si>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</si>
  <si>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</si>
  <si>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</si>
  <si>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</si>
  <si>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</si>
  <si>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</si>
  <si>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</si>
  <si>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</si>
  <si>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</si>
  <si>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</si>
  <si>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</si>
  <si>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</si>
  <si>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</si>
  <si>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</si>
  <si>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</si>
  <si>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</si>
  <si>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</si>
  <si>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</si>
  <si>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</si>
  <si>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</si>
  <si>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</si>
  <si>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</si>
  <si>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</si>
  <si>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</si>
  <si>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</si>
  <si>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</si>
  <si>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</si>
  <si>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</si>
  <si>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</si>
  <si>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</si>
  <si>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</si>
  <si>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</si>
  <si>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</si>
  <si>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</si>
  <si>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</si>
  <si>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</si>
  <si>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</si>
  <si>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</si>
  <si>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</si>
  <si>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</si>
  <si>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</si>
  <si>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</si>
  <si>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</si>
  <si>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</si>
  <si>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</si>
  <si>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</si>
  <si>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</si>
  <si>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</si>
  <si>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</si>
  <si>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</si>
  <si>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</si>
  <si>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</si>
  <si>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</si>
  <si>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</si>
  <si>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</si>
  <si>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</si>
  <si>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</si>
  <si>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</si>
  <si>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</si>
  <si>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</si>
  <si>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</si>
  <si>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</si>
  <si>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</si>
  <si>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</si>
  <si>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</si>
  <si>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</si>
  <si>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</si>
  <si>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</si>
  <si>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</si>
  <si>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</si>
  <si>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</si>
  <si>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</si>
  <si>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</si>
  <si>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</si>
  <si>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</si>
  <si>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</si>
  <si>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</si>
  <si>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</si>
  <si>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</si>
  <si>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</si>
  <si>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</si>
  <si>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</si>
  <si>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</si>
  <si>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</si>
  <si>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</si>
  <si>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</si>
  <si>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</si>
  <si>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</si>
  <si>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</si>
  <si>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</si>
  <si>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</si>
  <si>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</si>
  <si>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</si>
  <si>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</si>
  <si>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</si>
  <si>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</si>
  <si>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</si>
  <si>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</si>
  <si>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</si>
  <si>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</si>
  <si>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</si>
  <si>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</si>
  <si>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</si>
  <si>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</si>
  <si>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</si>
  <si>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</si>
  <si>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</si>
  <si>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</si>
  <si>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</si>
  <si>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</si>
  <si>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</si>
  <si>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</si>
  <si>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</si>
  <si>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</si>
  <si>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</si>
  <si>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</si>
  <si>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</si>
  <si>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</si>
  <si>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</si>
  <si>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</si>
  <si>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</si>
  <si>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</si>
  <si>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</si>
  <si>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</si>
  <si>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</si>
  <si>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</si>
  <si>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</si>
  <si>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</si>
  <si>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</si>
  <si>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</si>
  <si>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</si>
  <si>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</si>
  <si>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</si>
  <si>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</si>
  <si>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</si>
  <si>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</si>
  <si>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</si>
  <si>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</si>
  <si>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</si>
  <si>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</si>
  <si>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</si>
  <si>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</si>
  <si>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</si>
  <si>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</si>
  <si>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</si>
  <si>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</si>
  <si>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</si>
  <si>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</si>
  <si>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</si>
  <si>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</si>
  <si>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</si>
  <si>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</si>
  <si>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</si>
  <si>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</si>
  <si>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</si>
  <si>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</si>
  <si>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</si>
  <si>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</si>
  <si>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</si>
  <si>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</si>
  <si>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</si>
  <si>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</si>
  <si>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</si>
  <si>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</si>
  <si>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</si>
  <si>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</si>
  <si>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</si>
  <si>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</si>
  <si>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</si>
  <si>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</si>
  <si>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</si>
  <si>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</si>
  <si>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</si>
  <si>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</si>
  <si>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</si>
  <si>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</si>
  <si>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</si>
  <si>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</si>
  <si>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</si>
  <si>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</si>
  <si>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</si>
  <si>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</si>
  <si>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</si>
  <si>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</si>
  <si>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</si>
  <si>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</si>
  <si>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</si>
  <si>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</si>
  <si>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</si>
  <si>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</si>
  <si>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</si>
  <si>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</si>
  <si>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</si>
  <si>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</si>
  <si>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</si>
  <si>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</si>
  <si>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</si>
  <si>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</si>
  <si>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</si>
  <si>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</si>
  <si>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</si>
  <si>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</si>
  <si>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</si>
  <si>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</si>
  <si>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</si>
  <si>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</si>
  <si>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</si>
  <si>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</si>
  <si>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</si>
  <si>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</si>
  <si>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</si>
  <si>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</si>
  <si>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</si>
  <si>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</si>
  <si>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</si>
  <si>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</si>
  <si>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</si>
  <si>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</si>
  <si>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</si>
  <si>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</si>
  <si>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</si>
  <si>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</si>
  <si>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</si>
  <si>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</si>
  <si>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</si>
  <si>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</si>
  <si>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</si>
  <si>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</si>
  <si>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</si>
  <si>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</si>
  <si>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</si>
  <si>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</si>
  <si>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</si>
  <si>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</si>
  <si>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</si>
  <si>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</si>
  <si>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</si>
  <si>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</si>
  <si>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</si>
  <si>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</si>
  <si>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</si>
  <si>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</si>
  <si>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</si>
  <si>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</si>
  <si>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</si>
  <si>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</si>
  <si>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</si>
  <si>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</si>
  <si>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</si>
  <si>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</si>
  <si>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</si>
  <si>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</si>
  <si>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</si>
  <si>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</si>
  <si>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</si>
  <si>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</si>
  <si>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</si>
  <si>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</si>
  <si>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</si>
  <si>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</si>
  <si>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</si>
  <si>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</si>
  <si>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</si>
  <si>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</si>
  <si>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</si>
  <si>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</si>
  <si>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</si>
  <si>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</si>
  <si>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</si>
  <si>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</si>
  <si>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</si>
  <si>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</si>
  <si>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</si>
  <si>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</si>
  <si>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</si>
  <si>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</si>
  <si>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</si>
  <si>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</si>
  <si>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</si>
  <si>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</si>
  <si>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</si>
  <si>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</si>
  <si>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</si>
  <si>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</si>
  <si>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</si>
  <si>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</si>
  <si>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</si>
  <si>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</si>
  <si>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</si>
  <si>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</si>
  <si>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</si>
  <si>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</si>
  <si>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</si>
  <si>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</si>
  <si>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</si>
  <si>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</si>
  <si>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</si>
  <si>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</si>
  <si>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</si>
  <si>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</si>
  <si>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</si>
  <si>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</si>
  <si>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</si>
  <si>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</si>
  <si>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</si>
  <si>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</si>
  <si>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</si>
  <si>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</si>
  <si>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</si>
  <si>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</si>
  <si>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</si>
  <si>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</si>
  <si>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</si>
  <si>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</si>
  <si>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</si>
  <si>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</si>
  <si>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</si>
  <si>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</si>
  <si>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</si>
  <si>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</si>
  <si>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</si>
  <si>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</si>
  <si>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</si>
  <si>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</si>
  <si>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</si>
  <si>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</si>
  <si>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</si>
  <si>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</si>
  <si>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</si>
  <si>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</si>
  <si>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</si>
  <si>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</si>
  <si>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</si>
  <si>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</si>
  <si>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</si>
  <si>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</si>
  <si>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</si>
  <si>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</si>
  <si>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</si>
  <si>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</si>
  <si>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</si>
  <si>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</si>
  <si>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</si>
  <si>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</si>
  <si>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</si>
  <si>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</si>
  <si>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</si>
  <si>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</si>
  <si>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</si>
  <si>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</si>
  <si>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</si>
  <si>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</si>
  <si>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</si>
  <si>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</si>
  <si>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</si>
  <si>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</si>
  <si>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</si>
  <si>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</si>
  <si>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</si>
  <si>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</si>
  <si>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</si>
  <si>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</si>
  <si>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</si>
  <si>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</si>
  <si>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</si>
  <si>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</si>
  <si>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</si>
  <si>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</si>
  <si>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</si>
  <si>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</si>
  <si>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</si>
  <si>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</si>
  <si>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</si>
  <si>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</si>
  <si>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</si>
  <si>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</si>
  <si>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</si>
  <si>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</si>
  <si>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</si>
  <si>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</si>
  <si>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</si>
  <si>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</si>
  <si>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</si>
  <si>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</si>
  <si>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</si>
  <si>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</si>
  <si>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</si>
  <si>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</si>
  <si>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</si>
  <si>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</si>
  <si>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</si>
  <si>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</si>
  <si>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</si>
  <si>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</si>
  <si>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</si>
  <si>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</si>
  <si>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</si>
  <si>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</si>
  <si>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</si>
  <si>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</si>
  <si>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</si>
  <si>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</si>
  <si>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</si>
  <si>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</si>
  <si>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</si>
  <si>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</si>
  <si>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</si>
  <si>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</si>
  <si>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</si>
  <si>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</si>
  <si>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</si>
  <si>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</si>
  <si>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</si>
  <si>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</si>
  <si>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</si>
  <si>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</si>
  <si>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</si>
  <si>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</si>
  <si>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</si>
  <si>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</si>
  <si>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</si>
  <si>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</si>
  <si>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</si>
  <si>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</si>
  <si>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</si>
  <si>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</si>
  <si>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</si>
  <si>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</si>
  <si>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</si>
  <si>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</si>
  <si>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</si>
  <si>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</si>
  <si>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</si>
  <si>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</si>
  <si>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</si>
  <si>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</si>
  <si>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</si>
  <si>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</si>
  <si>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</si>
  <si>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</si>
  <si>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</si>
  <si>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</si>
  <si>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</si>
  <si>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</si>
  <si>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</si>
  <si>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</si>
  <si>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</si>
  <si>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</si>
  <si>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</si>
  <si>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</si>
  <si>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</si>
  <si>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</si>
  <si>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</si>
  <si>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</si>
  <si>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</si>
  <si>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</si>
  <si>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</si>
  <si>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</si>
  <si>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</si>
  <si>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</si>
  <si>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</si>
  <si>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</si>
  <si>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</si>
  <si>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</si>
  <si>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</si>
  <si>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</si>
  <si>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</si>
  <si>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</si>
  <si>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</si>
  <si>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</si>
  <si>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</si>
  <si>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</si>
  <si>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</si>
  <si>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</si>
  <si>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</si>
  <si>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</si>
  <si>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</si>
  <si>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</si>
  <si>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</si>
  <si>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</si>
  <si>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</si>
  <si>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</si>
  <si>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</si>
  <si>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</si>
  <si>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</si>
  <si>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</si>
  <si>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</si>
  <si>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</si>
  <si>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</si>
  <si>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</si>
  <si>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</si>
  <si>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</si>
  <si>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</si>
  <si>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</si>
  <si>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</si>
  <si>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</si>
  <si>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</si>
  <si>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</si>
  <si>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</si>
  <si>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</si>
  <si>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</si>
  <si>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</si>
  <si>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</si>
  <si>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</si>
  <si>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</si>
  <si>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</si>
  <si>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</si>
  <si>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</si>
  <si>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</si>
  <si>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</si>
  <si>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</si>
  <si>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</si>
  <si>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</si>
  <si>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</si>
  <si>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</si>
  <si>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</si>
  <si>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</si>
  <si>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</si>
  <si>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</si>
  <si>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</si>
  <si>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</si>
  <si>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</si>
  <si>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</si>
  <si>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</si>
  <si>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</si>
  <si>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</si>
  <si>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</si>
  <si>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</si>
  <si>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</si>
  <si>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</si>
  <si>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</si>
  <si>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</si>
  <si>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</si>
  <si>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</si>
  <si>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</si>
  <si>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</si>
  <si>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</si>
  <si>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</si>
  <si>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</si>
  <si>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</si>
  <si>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</si>
  <si>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</si>
  <si>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</si>
  <si>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</si>
  <si>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</si>
  <si>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</si>
  <si>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</si>
  <si>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</si>
  <si>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</si>
  <si>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</si>
  <si>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</si>
  <si>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</si>
  <si>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</si>
  <si>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</si>
  <si>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</si>
  <si>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</si>
  <si>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</si>
  <si>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</si>
  <si>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</si>
  <si>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</si>
  <si>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</si>
  <si>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</si>
  <si>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</si>
  <si>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</si>
  <si>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</si>
  <si>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</si>
  <si>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</si>
  <si>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</si>
  <si>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</si>
  <si>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</si>
  <si>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</si>
  <si>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</si>
  <si>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</si>
  <si>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</si>
  <si>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</si>
  <si>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</si>
  <si>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</si>
  <si>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</si>
  <si>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</si>
  <si>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</si>
  <si>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</si>
  <si>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</si>
  <si>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</si>
  <si>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</si>
  <si>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</si>
  <si>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</si>
  <si>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</si>
  <si>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</si>
  <si>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</si>
  <si>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</si>
  <si>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</si>
  <si>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</si>
  <si>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</si>
  <si>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</si>
  <si>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</si>
  <si>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</si>
  <si>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</si>
  <si>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</si>
  <si>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</si>
  <si>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</si>
  <si>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</si>
  <si>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</si>
  <si>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</si>
  <si>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</si>
  <si>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</si>
  <si>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</si>
  <si>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</si>
  <si>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</si>
  <si>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</si>
  <si>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</si>
  <si>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</si>
  <si>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</si>
  <si>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</si>
  <si>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</si>
  <si>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</si>
  <si>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</si>
  <si>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</si>
  <si>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</si>
  <si>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</si>
  <si>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</si>
  <si>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</si>
  <si>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</si>
  <si>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</si>
  <si>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</si>
  <si>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</si>
  <si>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</si>
  <si>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</si>
  <si>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</si>
  <si>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</si>
  <si>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</si>
  <si>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</si>
  <si>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</si>
  <si>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</si>
  <si>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</si>
  <si>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</si>
  <si>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</si>
  <si>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</si>
  <si>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</si>
  <si>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</si>
  <si>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</si>
  <si>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</si>
  <si>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</si>
  <si>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</si>
  <si>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</si>
  <si>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</si>
  <si>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</si>
  <si>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</si>
  <si>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</si>
  <si>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</si>
  <si>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</si>
  <si>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</si>
  <si>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</si>
  <si>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</si>
  <si>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</si>
  <si>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</si>
  <si>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</si>
  <si>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</si>
  <si>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</si>
  <si>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</si>
  <si>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</si>
  <si>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</si>
  <si>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</si>
  <si>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</si>
  <si>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</si>
  <si>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</si>
  <si>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</si>
  <si>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</si>
  <si>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</si>
  <si>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</si>
  <si>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</si>
  <si>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</si>
  <si>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</si>
  <si>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</si>
  <si>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</si>
  <si>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</si>
  <si>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</si>
  <si>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</si>
  <si>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</si>
  <si>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</si>
  <si>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</si>
  <si>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</si>
  <si>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</si>
  <si>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</si>
  <si>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</si>
  <si>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</si>
  <si>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</si>
  <si>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</si>
  <si>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</si>
  <si>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</si>
  <si>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</si>
  <si>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</si>
  <si>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</si>
  <si>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</si>
  <si>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</si>
  <si>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</si>
  <si>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</si>
  <si>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</si>
  <si>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</si>
  <si>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</si>
  <si>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</si>
  <si>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</si>
  <si>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</si>
  <si>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</si>
  <si>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</si>
  <si>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</si>
  <si>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>GPS sem comunicação/ MC1 as 09:58h</t>
  </si>
  <si>
    <t>Deslocamento de TGR para TIQ</t>
  </si>
  <si>
    <t>Aguardando descanso da equipe</t>
  </si>
  <si>
    <t>MC1 as 06:52h/ autorizado entrada na via 09:39h</t>
  </si>
  <si>
    <t>Silmara</t>
  </si>
  <si>
    <t>2( Eder e Anderson)</t>
  </si>
  <si>
    <t>Equipe acionada previsão de faixa as 11h/ MC as 09:04h</t>
  </si>
  <si>
    <t>A6046021</t>
  </si>
  <si>
    <t>TCSTGR</t>
  </si>
  <si>
    <t>Daniel</t>
  </si>
  <si>
    <t>Sem contato com a equipe</t>
  </si>
  <si>
    <t>ZTP-ZPD</t>
  </si>
  <si>
    <t>ZTPZPD</t>
  </si>
  <si>
    <t>Claudemir</t>
  </si>
  <si>
    <t>MC1 as 9:13h</t>
  </si>
  <si>
    <t>Previsão de MC1 as 10h</t>
  </si>
  <si>
    <t>MC1 as 06:12h</t>
  </si>
  <si>
    <t>ZTP-TCS</t>
  </si>
  <si>
    <t>ZTPTCS</t>
  </si>
  <si>
    <t>2 (Edson e Nivaldo)</t>
  </si>
  <si>
    <t>Previsão de faixa as 15h</t>
  </si>
  <si>
    <t>PPNPAC</t>
  </si>
  <si>
    <t>PGIPGU</t>
  </si>
  <si>
    <t>Ronda de Auto</t>
  </si>
  <si>
    <t>MC1 as 08:51h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</si>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</sst>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E362" activePane="bottomRight" state="frozen"/>
      <selection pane="bottomRight" activeCell="BJ365" sqref="BJ3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1</v>
      </c>
      <c r="BI362" s="16"/>
      <c r="BJ362" s="16" t="s">
        <v>1928</v>
      </c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1929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1</v>
      </c>
      <c r="BI363" s="16"/>
      <c r="BJ363" s="16" t="s">
        <v>1930</v>
      </c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/>
      <c r="AT364" s="240"/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1</v>
      </c>
      <c r="BI364" s="16"/>
      <c r="BJ364" s="16" t="s">
        <v>1931</v>
      </c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3" t="str">
        <f t="shared" si="14"/>
        <v/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1932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1933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1</v>
      </c>
      <c r="BI365" s="16"/>
      <c r="BJ365" s="16" t="s">
        <v>1934</v>
      </c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">
        <v>1935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1936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1937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/>
      <c r="BI366" s="16"/>
      <c r="BJ366" s="16" t="s">
        <v>1938</v>
      </c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1939</v>
      </c>
      <c r="N367" s="202" t="s">
        <v>1940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1941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1</v>
      </c>
      <c r="BI367" s="16"/>
      <c r="BJ367" s="16" t="s">
        <v>1942</v>
      </c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/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1943</v>
      </c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1</v>
      </c>
      <c r="BI369" s="16"/>
      <c r="BJ369" s="16" t="s">
        <v>1944</v>
      </c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1945</v>
      </c>
      <c r="N370" s="202" t="s">
        <v>1946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1947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1948</v>
      </c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1949</v>
      </c>
      <c r="I371" s="173" t="s">
        <v>1950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1951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1</v>
      </c>
      <c r="BI371" s="16"/>
      <c r="BJ371" s="16" t="s">
        <v>1952</v>
      </c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/>
      <c r="B374" s="171"/>
      <c r="C374" s="8"/>
      <c r="D374" s="51"/>
      <c r="E374" s="310"/>
      <c r="F374" s="172"/>
      <c r="G374" s="9"/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/>
      <c r="S374" s="281"/>
      <c r="T374" s="281"/>
      <c r="U374" s="80"/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>D385&amp;B385</f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e">
        <f>IF(AND(BR385&lt;1,BS385&lt;1),"Produção e Intervalo",IF(BR385&lt;1,"Intervalo",IF(BS385&lt;1,"Produção","Aderente")))</f>
        <v>#DIV/0!</v>
      </c>
      <c r="BR385" s="18" t="e">
        <f>IF(OR(B385="",F385=""),"*",AY385/P385)</f>
        <v>#DIV/0!</v>
      </c>
      <c r="BS385" s="18" t="e">
        <f>IF(OR(B385="",F385=""),"*",BA385/Q385)</f>
        <v>#DIV/0!</v>
      </c>
      <c r="BT385" s="223" t="str">
        <f t="shared" si="14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5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5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5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6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6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7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8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8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365:K450 J283:K36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364:AB450 AD364:AD450 AD283:AD363 Z283:AB363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599 BE279:BE599 U279:U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F6:F599 AI278:AI552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1953</v>
      </c>
      <c r="D5" s="388"/>
      <c r="E5" s="388"/>
      <c r="F5" s="388"/>
      <c r="G5" s="388"/>
      <c r="H5" s="388"/>
      <c r="I5" s="388"/>
      <c r="J5" s="389"/>
      <c r="K5" s="390" t="s">
        <v>1954</v>
      </c>
      <c r="L5" s="391"/>
      <c r="M5" s="391"/>
      <c r="N5" s="391"/>
      <c r="O5" s="392" t="s">
        <v>1955</v>
      </c>
      <c r="P5" s="393"/>
      <c r="Q5" s="394"/>
    </row>
    <row r="6" spans="1:17" s="93" customFormat="1" ht="15.75" customHeight="1">
      <c r="A6" s="87" t="s">
        <v>1956</v>
      </c>
      <c r="B6" s="94" t="s">
        <v>1957</v>
      </c>
      <c r="C6" s="95" t="s">
        <v>1172</v>
      </c>
      <c r="D6" s="96" t="s">
        <v>1173</v>
      </c>
      <c r="E6" s="95" t="s">
        <v>1958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1959</v>
      </c>
      <c r="M6" s="139" t="s">
        <v>627</v>
      </c>
      <c r="N6" s="140" t="s">
        <v>1167</v>
      </c>
      <c r="O6" s="244" t="s">
        <v>1210</v>
      </c>
      <c r="P6" s="157"/>
      <c r="Q6" s="192" t="s">
        <v>1960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1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1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1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>GPS sem comunicação/ MC1 as 09:58h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>Equipe acionada previsão de faixa as 11h/ MC as 09:04h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Sem contato com a equipe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>Previsão de MC1 as 10h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1960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A2" workbookViewId="0">
      <selection activeCell="A4" sqref="A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1961</v>
      </c>
      <c r="W1" s="400"/>
      <c r="X1" s="400"/>
      <c r="Y1" s="104"/>
    </row>
    <row r="2" spans="1:25" s="100" customFormat="1" ht="11.25" customHeight="1">
      <c r="A2" s="105" t="s">
        <v>1962</v>
      </c>
      <c r="B2" s="105" t="s">
        <v>1957</v>
      </c>
      <c r="C2" s="105" t="s">
        <v>603</v>
      </c>
      <c r="D2" s="106" t="s">
        <v>1172</v>
      </c>
      <c r="E2" s="106" t="s">
        <v>1173</v>
      </c>
      <c r="F2" s="106" t="s">
        <v>1956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1963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*</v>
      </c>
      <c r="E373" s="110" t="str">
        <f>IF(FN_MC!T374="","*",FN_MC!T374)</f>
        <v>*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*</v>
      </c>
      <c r="E374" s="110" t="str">
        <f>IF(FN_MC!T375="","*",FN_MC!T375)</f>
        <v>*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*</v>
      </c>
      <c r="E375" s="110" t="str">
        <f>IF(FN_MC!T376="","*",FN_MC!T376)</f>
        <v>*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IF(FN_MC!Y377="","*",FN_MC!Y377)</f>
        <v>*</v>
      </c>
      <c r="B376" s="109" t="str">
        <f>IF(FN_MC!X377="","*",FN_MC!X377)</f>
        <v>*</v>
      </c>
      <c r="C376" s="109" t="str">
        <f>IF(FN_MC!Z377="","*",FN_MC!Z377)</f>
        <v>*</v>
      </c>
      <c r="D376" s="110" t="str">
        <f>IF(FN_MC!S377="","*",FN_MC!S377)</f>
        <v>*</v>
      </c>
      <c r="E376" s="110" t="str">
        <f>IF(FN_MC!T377="","*",FN_MC!T377)</f>
        <v>*</v>
      </c>
      <c r="F376" s="110" t="str">
        <f>IF(FN_MC!B377="","*",FN_MC!B377)</f>
        <v>*</v>
      </c>
      <c r="G376" s="110" t="str">
        <f>IF(FN_MC!D377="","*",FN_MC!D377)</f>
        <v>*</v>
      </c>
      <c r="H376" s="110" t="str">
        <f>IF(FN_MC!F377="","*",FN_MC!F377)</f>
        <v>*</v>
      </c>
      <c r="I376" s="110" t="str">
        <f>IF(FN_MC!H377="","*",FN_MC!H377)</f>
        <v>*</v>
      </c>
      <c r="J376" s="110" t="str">
        <f>IF(FN_MC!I377="","*",FN_MC!I377)</f>
        <v>*</v>
      </c>
      <c r="K376" s="110" t="str">
        <f>IF(FN_MC!M377="","*",FN_MC!M377)</f>
        <v>*</v>
      </c>
      <c r="L376" s="110" t="str">
        <f>IF(FN_MC!N377="","*",FN_MC!N377)</f>
        <v>*</v>
      </c>
      <c r="M376" s="111" t="str">
        <f>IF(FN_MC!J377="","*",FN_MC!J377)</f>
        <v>*</v>
      </c>
      <c r="N376" s="288" t="str">
        <f>IF(FN_MC!K377="","*",FN_MC!K377)</f>
        <v>*</v>
      </c>
      <c r="O376" s="288" t="str">
        <f>IF(FN_MC!L377="","*",FN_MC!L377)</f>
        <v>*</v>
      </c>
      <c r="P376" s="111"/>
      <c r="Q376" s="128" t="str">
        <f>IF(FN_MC!O377="","*",FN_MC!O377)</f>
        <v>*</v>
      </c>
      <c r="R376" s="128" t="str">
        <f>IF(FN_MC!P377="","*",FN_MC!P377)</f>
        <v>*</v>
      </c>
      <c r="S376" s="110" t="str">
        <f>IF(FN_MC!Q377="","*",CONCATENATE(FN_MC!Q377," ",FN_MC!R377))</f>
        <v>*</v>
      </c>
      <c r="T376" s="110" t="str">
        <f>IF(FN_MC!V377="","*",FN_MC!V377)</f>
        <v>*</v>
      </c>
      <c r="U376" s="110" t="str">
        <f>IF(FN_MC!W377="","*",FN_MC!W377)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IF(FN_MC!Y379="","*",FN_MC!Y379)</f>
        <v>*</v>
      </c>
      <c r="B378" s="109" t="str">
        <f>IF(FN_MC!X379="","*",FN_MC!X379)</f>
        <v>*</v>
      </c>
      <c r="C378" s="109" t="str">
        <f>IF(FN_MC!Z379="","*",FN_MC!Z379)</f>
        <v>*</v>
      </c>
      <c r="D378" s="110" t="str">
        <f>IF(FN_MC!S379="","*",FN_MC!S379)</f>
        <v>-</v>
      </c>
      <c r="E378" s="110" t="str">
        <f>IF(FN_MC!T379="","*",FN_MC!T379)</f>
        <v>-</v>
      </c>
      <c r="F378" s="110" t="str">
        <f>IF(FN_MC!B379="","*",FN_MC!B379)</f>
        <v>*</v>
      </c>
      <c r="G378" s="110" t="str">
        <f>IF(FN_MC!D379="","*",FN_MC!D379)</f>
        <v>*</v>
      </c>
      <c r="H378" s="110" t="str">
        <f>IF(FN_MC!F379="","*",FN_MC!F379)</f>
        <v>*</v>
      </c>
      <c r="I378" s="110" t="str">
        <f>IF(FN_MC!H379="","*",FN_MC!H379)</f>
        <v>*</v>
      </c>
      <c r="J378" s="110" t="str">
        <f>IF(FN_MC!I379="","*",FN_MC!I379)</f>
        <v>*</v>
      </c>
      <c r="K378" s="110" t="str">
        <f>IF(FN_MC!M379="","*",FN_MC!M379)</f>
        <v>-</v>
      </c>
      <c r="L378" s="110" t="str">
        <f>IF(FN_MC!N379="","*",FN_MC!N379)</f>
        <v>-</v>
      </c>
      <c r="M378" s="111" t="str">
        <f>IF(FN_MC!J379="","*",FN_MC!J379)</f>
        <v>*</v>
      </c>
      <c r="N378" s="288" t="str">
        <f>IF(FN_MC!K379="","*",FN_MC!K379)</f>
        <v>*</v>
      </c>
      <c r="O378" s="288" t="str">
        <f>IF(FN_MC!L379="","*",FN_MC!L379)</f>
        <v>-</v>
      </c>
      <c r="P378" s="111"/>
      <c r="Q378" s="128" t="str">
        <f>IF(FN_MC!O379="","*",FN_MC!O379)</f>
        <v>*</v>
      </c>
      <c r="R378" s="128" t="str">
        <f>IF(FN_MC!P379="","*",FN_MC!P379)</f>
        <v>*</v>
      </c>
      <c r="S378" s="110" t="str">
        <f>IF(FN_MC!Q379="","*",CONCATENATE(FN_MC!Q379," ",FN_MC!R379))</f>
        <v>*</v>
      </c>
      <c r="T378" s="110" t="str">
        <f>IF(FN_MC!V379="","*",FN_MC!V379)</f>
        <v>*</v>
      </c>
      <c r="U378" s="110" t="str">
        <f>IF(FN_MC!W379="","*",FN_MC!W379)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IF(FN_MC!Y380="","*",FN_MC!Y380)</f>
        <v>*</v>
      </c>
      <c r="B379" s="109" t="str">
        <f>IF(FN_MC!X380="","*",FN_MC!X380)</f>
        <v>*</v>
      </c>
      <c r="C379" s="109" t="str">
        <f>IF(FN_MC!Z380="","*",FN_MC!Z380)</f>
        <v>*</v>
      </c>
      <c r="D379" s="110" t="str">
        <f>IF(FN_MC!S380="","*",FN_MC!S380)</f>
        <v>-</v>
      </c>
      <c r="E379" s="110" t="str">
        <f>IF(FN_MC!T380="","*",FN_MC!T380)</f>
        <v>-</v>
      </c>
      <c r="F379" s="110" t="str">
        <f>IF(FN_MC!B380="","*",FN_MC!B380)</f>
        <v>*</v>
      </c>
      <c r="G379" s="110" t="str">
        <f>IF(FN_MC!D380="","*",FN_MC!D380)</f>
        <v>*</v>
      </c>
      <c r="H379" s="110" t="str">
        <f>IF(FN_MC!F380="","*",FN_MC!F380)</f>
        <v>*</v>
      </c>
      <c r="I379" s="110" t="str">
        <f>IF(FN_MC!H380="","*",FN_MC!H380)</f>
        <v>*</v>
      </c>
      <c r="J379" s="110" t="str">
        <f>IF(FN_MC!I380="","*",FN_MC!I380)</f>
        <v>*</v>
      </c>
      <c r="K379" s="110" t="str">
        <f>IF(FN_MC!M380="","*",FN_MC!M380)</f>
        <v>-</v>
      </c>
      <c r="L379" s="110" t="str">
        <f>IF(FN_MC!N380="","*",FN_MC!N380)</f>
        <v>-</v>
      </c>
      <c r="M379" s="111" t="str">
        <f>IF(FN_MC!J380="","*",FN_MC!J380)</f>
        <v>*</v>
      </c>
      <c r="N379" s="288" t="str">
        <f>IF(FN_MC!K380="","*",FN_MC!K380)</f>
        <v>*</v>
      </c>
      <c r="O379" s="288" t="str">
        <f>IF(FN_MC!L380="","*",FN_MC!L380)</f>
        <v>-</v>
      </c>
      <c r="P379" s="111"/>
      <c r="Q379" s="128" t="str">
        <f>IF(FN_MC!O380="","*",FN_MC!O380)</f>
        <v>*</v>
      </c>
      <c r="R379" s="128" t="str">
        <f>IF(FN_MC!P380="","*",FN_MC!P380)</f>
        <v>*</v>
      </c>
      <c r="S379" s="110" t="str">
        <f>IF(FN_MC!Q380="","*",CONCATENATE(FN_MC!Q380," ",FN_MC!R380))</f>
        <v>*</v>
      </c>
      <c r="T379" s="110" t="str">
        <f>IF(FN_MC!V380="","*",FN_MC!V380)</f>
        <v>*</v>
      </c>
      <c r="U379" s="110" t="str">
        <f>IF(FN_MC!W380="","*",FN_MC!W380)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-</v>
      </c>
      <c r="E382" s="110" t="str">
        <f>IF(FN_MC!T383="","*",FN_MC!T383)</f>
        <v>-</v>
      </c>
      <c r="F382" s="110" t="str">
        <f>IF(FN_MC!B383="","*",FN_MC!B383)</f>
        <v>*</v>
      </c>
      <c r="G382" s="110" t="str">
        <f>IF(FN_MC!D383="","*",FN_MC!D383)</f>
        <v>*</v>
      </c>
      <c r="H382" s="110" t="str">
        <f>IF(FN_MC!F383="","*",FN_MC!F383)</f>
        <v>*</v>
      </c>
      <c r="I382" s="110" t="str">
        <f>IF(FN_MC!H383="","*",FN_MC!H383)</f>
        <v>*</v>
      </c>
      <c r="J382" s="110" t="str">
        <f>IF(FN_MC!I383="","*",FN_MC!I383)</f>
        <v>*</v>
      </c>
      <c r="K382" s="110" t="str">
        <f>IF(FN_MC!M383="","*",FN_MC!M383)</f>
        <v>-</v>
      </c>
      <c r="L382" s="110" t="str">
        <f>IF(FN_MC!N383="","*",FN_MC!N383)</f>
        <v>-</v>
      </c>
      <c r="M382" s="111" t="str">
        <f>IF(FN_MC!J383="","*",FN_MC!J383)</f>
        <v>*</v>
      </c>
      <c r="N382" s="288" t="str">
        <f>IF(FN_MC!K383="","*",FN_MC!K383)</f>
        <v>*</v>
      </c>
      <c r="O382" s="288" t="str">
        <f>IF(FN_MC!L383="","*",FN_MC!L383)</f>
        <v>-</v>
      </c>
      <c r="P382" s="111"/>
      <c r="Q382" s="128" t="str">
        <f>IF(FN_MC!O383="","*",FN_MC!O383)</f>
        <v>*</v>
      </c>
      <c r="R382" s="128" t="str">
        <f>IF(FN_MC!P383="","*",FN_MC!P383)</f>
        <v>*</v>
      </c>
      <c r="S382" s="110" t="str">
        <f>IF(FN_MC!Q383="","*",CONCATENATE(FN_MC!Q383," ",FN_MC!R383))</f>
        <v>*</v>
      </c>
      <c r="T382" s="110" t="str">
        <f>IF(FN_MC!V383="","*",FN_MC!V383)</f>
        <v>*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-</v>
      </c>
      <c r="E383" s="110" t="str">
        <f>IF(FN_MC!T384="","*",FN_MC!T384)</f>
        <v>-</v>
      </c>
      <c r="F383" s="110" t="str">
        <f>IF(FN_MC!B384="","*",FN_MC!B384)</f>
        <v>*</v>
      </c>
      <c r="G383" s="110" t="str">
        <f>IF(FN_MC!D384="","*",FN_MC!D384)</f>
        <v>*</v>
      </c>
      <c r="H383" s="110" t="str">
        <f>IF(FN_MC!F384="","*",FN_MC!F384)</f>
        <v>*</v>
      </c>
      <c r="I383" s="110" t="str">
        <f>IF(FN_MC!H384="","*",FN_MC!H384)</f>
        <v>*</v>
      </c>
      <c r="J383" s="110" t="str">
        <f>IF(FN_MC!I384="","*",FN_MC!I384)</f>
        <v>*</v>
      </c>
      <c r="K383" s="110" t="str">
        <f>IF(FN_MC!M384="","*",FN_MC!M384)</f>
        <v>-</v>
      </c>
      <c r="L383" s="110" t="str">
        <f>IF(FN_MC!N384="","*",FN_MC!N384)</f>
        <v>-</v>
      </c>
      <c r="M383" s="111" t="str">
        <f>IF(FN_MC!J384="","*",FN_MC!J384)</f>
        <v>*</v>
      </c>
      <c r="N383" s="288" t="str">
        <f>IF(FN_MC!K384="","*",FN_MC!K384)</f>
        <v>*</v>
      </c>
      <c r="O383" s="288" t="str">
        <f>IF(FN_MC!L384="","*",FN_MC!L384)</f>
        <v>-</v>
      </c>
      <c r="P383" s="111"/>
      <c r="Q383" s="128" t="str">
        <f>IF(FN_MC!O384="","*",FN_MC!O384)</f>
        <v>*</v>
      </c>
      <c r="R383" s="128" t="str">
        <f>IF(FN_MC!P384="","*",FN_MC!P384)</f>
        <v>*</v>
      </c>
      <c r="S383" s="110" t="str">
        <f>IF(FN_MC!Q384="","*",CONCATENATE(FN_MC!Q384," ",FN_MC!R384))</f>
        <v>*</v>
      </c>
      <c r="T383" s="110" t="str">
        <f>IF(FN_MC!V384="","*",FN_MC!V384)</f>
        <v>*</v>
      </c>
      <c r="U383" s="110" t="str">
        <f>IF(FN_MC!W384="","*",FN_MC!W384)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IF(FN_MC!Y385="","*",FN_MC!Y385)</f>
        <v>*</v>
      </c>
      <c r="B384" s="109" t="str">
        <f>IF(FN_MC!X385="","*",FN_MC!X385)</f>
        <v>*</v>
      </c>
      <c r="C384" s="109" t="str">
        <f>IF(FN_MC!Z385="","*",FN_MC!Z385)</f>
        <v>*</v>
      </c>
      <c r="D384" s="110" t="str">
        <f>IF(FN_MC!S385="","*",FN_MC!S385)</f>
        <v>-</v>
      </c>
      <c r="E384" s="110" t="str">
        <f>IF(FN_MC!T385="","*",FN_MC!T385)</f>
        <v>-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*</v>
      </c>
      <c r="J384" s="110" t="str">
        <f>IF(FN_MC!I385="","*",FN_MC!I385)</f>
        <v>*</v>
      </c>
      <c r="K384" s="110" t="str">
        <f>IF(FN_MC!M385="","*",FN_MC!M385)</f>
        <v>-</v>
      </c>
      <c r="L384" s="110" t="str">
        <f>IF(FN_MC!N385="","*",FN_MC!N385)</f>
        <v>-</v>
      </c>
      <c r="M384" s="111" t="str">
        <f>IF(FN_MC!J385="","*",FN_MC!J385)</f>
        <v>*</v>
      </c>
      <c r="N384" s="288" t="str">
        <f>IF(FN_MC!K385="","*",FN_MC!K385)</f>
        <v>*</v>
      </c>
      <c r="O384" s="288" t="str">
        <f>IF(FN_MC!L385="","*",FN_MC!L385)</f>
        <v>-</v>
      </c>
      <c r="P384" s="111"/>
      <c r="Q384" s="128" t="str">
        <f>IF(FN_MC!O385="","*",FN_MC!O385)</f>
        <v>*</v>
      </c>
      <c r="R384" s="128" t="str">
        <f>IF(FN_MC!P385="","*",FN_MC!P385)</f>
        <v>*</v>
      </c>
      <c r="S384" s="110" t="str">
        <f>IF(FN_MC!Q385="","*",CONCATENATE(FN_MC!Q385," ",FN_MC!R385))</f>
        <v>*</v>
      </c>
      <c r="T384" s="110" t="str">
        <f>IF(FN_MC!V385="","*",FN_MC!V385)</f>
        <v>*</v>
      </c>
      <c r="U384" s="110" t="str">
        <f>IF(FN_MC!W385="","*",FN_MC!W385)</f>
        <v>*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IF(FN_MC!Y387="","*",FN_MC!Y387)</f>
        <v>*</v>
      </c>
      <c r="B386" s="109" t="str">
        <f>IF(FN_MC!X387="","*",FN_MC!X387)</f>
        <v>*</v>
      </c>
      <c r="C386" s="109" t="str">
        <f>IF(FN_MC!Z387="","*",FN_MC!Z387)</f>
        <v>*</v>
      </c>
      <c r="D386" s="110" t="str">
        <f>IF(FN_MC!S387="","*",FN_MC!S387)</f>
        <v>-</v>
      </c>
      <c r="E386" s="110" t="str">
        <f>IF(FN_MC!T387="","*",FN_MC!T387)</f>
        <v>-</v>
      </c>
      <c r="F386" s="110" t="str">
        <f>IF(FN_MC!B387="","*",FN_MC!B387)</f>
        <v>*</v>
      </c>
      <c r="G386" s="110" t="str">
        <f>IF(FN_MC!D387="","*",FN_MC!D387)</f>
        <v>*</v>
      </c>
      <c r="H386" s="110" t="str">
        <f>IF(FN_MC!F387="","*",FN_MC!F387)</f>
        <v>*</v>
      </c>
      <c r="I386" s="110" t="str">
        <f>IF(FN_MC!H387="","*",FN_MC!H387)</f>
        <v>*</v>
      </c>
      <c r="J386" s="110" t="str">
        <f>IF(FN_MC!I387="","*",FN_MC!I387)</f>
        <v>*</v>
      </c>
      <c r="K386" s="110" t="str">
        <f>IF(FN_MC!M387="","*",FN_MC!M387)</f>
        <v>-</v>
      </c>
      <c r="L386" s="110" t="str">
        <f>IF(FN_MC!N387="","*",FN_MC!N387)</f>
        <v>-</v>
      </c>
      <c r="M386" s="111" t="str">
        <f>IF(FN_MC!J387="","*",FN_MC!J387)</f>
        <v>*</v>
      </c>
      <c r="N386" s="288" t="str">
        <f>IF(FN_MC!K387="","*",FN_MC!K387)</f>
        <v>*</v>
      </c>
      <c r="O386" s="288" t="str">
        <f>IF(FN_MC!L387="","*",FN_MC!L387)</f>
        <v>-</v>
      </c>
      <c r="P386" s="111"/>
      <c r="Q386" s="128" t="str">
        <f>IF(FN_MC!O387="","*",FN_MC!O387)</f>
        <v>*</v>
      </c>
      <c r="R386" s="128" t="str">
        <f>IF(FN_MC!P387="","*",FN_MC!P387)</f>
        <v>*</v>
      </c>
      <c r="S386" s="110" t="str">
        <f>IF(FN_MC!Q387="","*",CONCATENATE(FN_MC!Q387," ",FN_MC!R387))</f>
        <v>*</v>
      </c>
      <c r="T386" s="110" t="str">
        <f>IF(FN_MC!V387="","*",FN_MC!V387)</f>
        <v>*</v>
      </c>
      <c r="U386" s="110" t="str">
        <f>IF(FN_MC!W387="","*",FN_MC!W387)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1964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1965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1966</v>
      </c>
      <c r="C4" s="318" t="s">
        <v>1967</v>
      </c>
      <c r="D4" s="318" t="s">
        <v>1968</v>
      </c>
      <c r="E4" s="318" t="s">
        <v>1969</v>
      </c>
      <c r="F4" s="318" t="s">
        <v>6</v>
      </c>
      <c r="G4" s="318" t="s">
        <v>1970</v>
      </c>
      <c r="H4" s="191"/>
    </row>
    <row r="5" spans="1:8">
      <c r="A5" s="191"/>
      <c r="B5" s="319" t="s">
        <v>1971</v>
      </c>
      <c r="C5" s="319">
        <v>309525</v>
      </c>
      <c r="D5" s="319" t="s">
        <v>1972</v>
      </c>
      <c r="E5" s="319" t="s">
        <v>845</v>
      </c>
      <c r="F5" s="319" t="s">
        <v>1973</v>
      </c>
      <c r="G5" s="320">
        <v>46296</v>
      </c>
      <c r="H5" s="191"/>
    </row>
    <row r="6" spans="1:8">
      <c r="A6" s="191"/>
      <c r="B6" s="319" t="s">
        <v>1937</v>
      </c>
      <c r="C6" s="319">
        <v>256875</v>
      </c>
      <c r="D6" s="319" t="s">
        <v>1974</v>
      </c>
      <c r="E6" s="319" t="s">
        <v>845</v>
      </c>
      <c r="F6" s="319" t="s">
        <v>1973</v>
      </c>
      <c r="G6" s="320">
        <v>46296</v>
      </c>
      <c r="H6" s="191"/>
    </row>
    <row r="7" spans="1:8">
      <c r="A7" s="191"/>
      <c r="B7" s="319" t="s">
        <v>1975</v>
      </c>
      <c r="C7" s="319">
        <v>257278</v>
      </c>
      <c r="D7" s="319" t="s">
        <v>1976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1977</v>
      </c>
      <c r="C8" s="319">
        <v>261794</v>
      </c>
      <c r="D8" s="319" t="s">
        <v>1978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1979</v>
      </c>
      <c r="C9" s="319">
        <v>257033</v>
      </c>
      <c r="D9" s="319" t="s">
        <v>1980</v>
      </c>
      <c r="E9" s="319" t="s">
        <v>836</v>
      </c>
      <c r="F9" s="319" t="s">
        <v>192</v>
      </c>
      <c r="G9" s="319" t="s">
        <v>1981</v>
      </c>
      <c r="H9" s="191"/>
    </row>
    <row r="10" spans="1:8">
      <c r="A10" s="191"/>
      <c r="B10" s="319" t="s">
        <v>1982</v>
      </c>
      <c r="C10" s="319">
        <v>396578</v>
      </c>
      <c r="D10" s="319" t="s">
        <v>1983</v>
      </c>
      <c r="E10" s="319" t="s">
        <v>836</v>
      </c>
      <c r="F10" s="319" t="s">
        <v>192</v>
      </c>
      <c r="G10" s="319" t="s">
        <v>1981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1984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1985</v>
      </c>
      <c r="E3" s="315" t="s">
        <v>1986</v>
      </c>
      <c r="F3" s="315" t="s">
        <v>1987</v>
      </c>
      <c r="G3" s="315" t="s">
        <v>1988</v>
      </c>
      <c r="H3" s="315" t="s">
        <v>1989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1990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1991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1992</v>
      </c>
      <c r="C2" s="95" t="s">
        <v>1158</v>
      </c>
      <c r="D2" s="95" t="s">
        <v>596</v>
      </c>
      <c r="E2" s="95" t="s">
        <v>1993</v>
      </c>
      <c r="F2" s="95" t="s">
        <v>1994</v>
      </c>
      <c r="G2" s="95" t="s">
        <v>1995</v>
      </c>
      <c r="H2" s="95" t="s">
        <v>1996</v>
      </c>
      <c r="I2" s="95" t="s">
        <v>1997</v>
      </c>
      <c r="J2" s="95" t="s">
        <v>1998</v>
      </c>
      <c r="K2" s="131" t="s">
        <v>1999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*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*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2025-12-30T13:08:11Z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