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86" documentId="8_{B6337239-1A00-434D-AAD0-422EA1FEB5AE}" xr6:coauthVersionLast="47" xr6:coauthVersionMax="47" xr10:uidLastSave="{6A64D214-BFC0-451F-84BC-63DB52AD80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86" i="1" l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<sst xmlns="http://schemas.openxmlformats.org/spreadsheetml/2006/main" count="8203" uniqueCount="1480">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</sst>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99" activePane="bottomRight" state="frozen"/>
      <selection pane="bottomRight" activeCell="B314" sqref="B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>46004</v>
      </c>
      <c r="B312" s="171">
        <v>46004</v>
      </c>
      <c r="C312" s="8">
        <f>IF(BS_CONTROLE[[#This Row],[DATA]]="","",WEEKNUM(BS_CONTROLE[[#This Row],[DATA]]))</f>
        <v>50</v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>46004</v>
      </c>
      <c r="B313" s="171">
        <v>46004</v>
      </c>
      <c r="C313" s="8">
        <f>IF(BS_CONTROLE[[#This Row],[DATA]]="","",WEEKNUM(BS_CONTROLE[[#This Row],[DATA]]))</f>
        <v>50</v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>46004</v>
      </c>
      <c r="B314" s="171">
        <v>46004</v>
      </c>
      <c r="C314" s="8">
        <f>IF(BS_CONTROLE[[#This Row],[DATA]]="","",WEEKNUM(BS_CONTROLE[[#This Row],[DATA]]))</f>
        <v>50</v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1414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1415</v>
      </c>
      <c r="C4" s="331" t="s">
        <v>1416</v>
      </c>
      <c r="D4" s="331" t="s">
        <v>1417</v>
      </c>
      <c r="E4" s="331" t="s">
        <v>1418</v>
      </c>
      <c r="F4" s="331" t="s">
        <v>8</v>
      </c>
      <c r="G4" s="331" t="s">
        <v>1419</v>
      </c>
    </row>
    <row r="5" spans="2:8">
      <c r="B5" s="334" t="s">
        <v>1149</v>
      </c>
      <c r="C5" s="334">
        <v>314978</v>
      </c>
      <c r="D5" s="334" t="s">
        <v>1420</v>
      </c>
      <c r="E5" s="334" t="s">
        <v>536</v>
      </c>
      <c r="F5" s="334" t="s">
        <v>101</v>
      </c>
      <c r="G5" s="335">
        <v>46143</v>
      </c>
    </row>
    <row r="6" spans="2:8">
      <c r="B6" s="334" t="s">
        <v>1421</v>
      </c>
      <c r="C6" s="334">
        <v>256790</v>
      </c>
      <c r="D6" s="334" t="s">
        <v>1422</v>
      </c>
      <c r="E6" s="334" t="s">
        <v>536</v>
      </c>
      <c r="F6" s="334" t="s">
        <v>1423</v>
      </c>
      <c r="G6" s="335">
        <v>45992</v>
      </c>
    </row>
    <row r="7" spans="2:8">
      <c r="B7" s="334" t="s">
        <v>1424</v>
      </c>
      <c r="C7" s="334">
        <v>265193</v>
      </c>
      <c r="D7" s="334" t="s">
        <v>1425</v>
      </c>
      <c r="E7" s="334" t="s">
        <v>537</v>
      </c>
      <c r="F7" s="334" t="s">
        <v>1426</v>
      </c>
      <c r="G7" s="334" t="s">
        <v>1427</v>
      </c>
    </row>
    <row r="8" spans="2:8">
      <c r="B8" s="334" t="s">
        <v>1428</v>
      </c>
      <c r="C8" s="334">
        <v>293716</v>
      </c>
      <c r="D8" s="334" t="s">
        <v>1429</v>
      </c>
      <c r="E8" s="334" t="s">
        <v>537</v>
      </c>
      <c r="F8" s="334" t="s">
        <v>1426</v>
      </c>
      <c r="G8" s="335">
        <v>46204</v>
      </c>
    </row>
    <row r="9" spans="2:8">
      <c r="B9" s="334" t="s">
        <v>1430</v>
      </c>
      <c r="C9" s="334">
        <v>257258</v>
      </c>
      <c r="D9" s="334" t="s">
        <v>1431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1432</v>
      </c>
      <c r="C10" s="334">
        <v>371147</v>
      </c>
      <c r="D10" s="334" t="s">
        <v>1433</v>
      </c>
      <c r="E10" s="334" t="s">
        <v>538</v>
      </c>
      <c r="F10" s="334" t="s">
        <v>144</v>
      </c>
      <c r="G10" s="334" t="s">
        <v>1427</v>
      </c>
    </row>
    <row r="11" spans="2:8">
      <c r="B11" s="334" t="s">
        <v>1434</v>
      </c>
      <c r="C11" s="334">
        <v>259230</v>
      </c>
      <c r="D11" s="334" t="s">
        <v>1435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1436</v>
      </c>
      <c r="C12" s="334">
        <v>370705</v>
      </c>
      <c r="D12" s="334"/>
      <c r="E12" s="334" t="s">
        <v>538</v>
      </c>
      <c r="F12" s="334" t="s">
        <v>144</v>
      </c>
      <c r="G12" s="334" t="s">
        <v>1427</v>
      </c>
    </row>
    <row r="13" spans="2:8">
      <c r="B13" s="334" t="s">
        <v>1437</v>
      </c>
      <c r="C13" s="334">
        <v>258542</v>
      </c>
      <c r="D13" s="334" t="s">
        <v>1438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1439</v>
      </c>
      <c r="C14" s="334">
        <v>257050</v>
      </c>
      <c r="D14" s="334" t="s">
        <v>1440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1442</v>
      </c>
      <c r="E3" s="326" t="s">
        <v>1443</v>
      </c>
      <c r="F3" s="326" t="s">
        <v>1444</v>
      </c>
      <c r="G3" s="331" t="s">
        <v>1445</v>
      </c>
      <c r="H3" s="326" t="s">
        <v>1446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1447</v>
      </c>
      <c r="H4" s="329"/>
    </row>
    <row r="5" spans="3:8" ht="29.25">
      <c r="C5" s="327" t="s">
        <v>536</v>
      </c>
      <c r="D5" s="327" t="s">
        <v>1448</v>
      </c>
      <c r="E5" s="328">
        <v>46000</v>
      </c>
      <c r="F5" s="327">
        <v>9000</v>
      </c>
      <c r="G5" s="332" t="s">
        <v>1449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1450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1451</v>
      </c>
      <c r="G7" s="333" t="s">
        <v>1452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1453</v>
      </c>
      <c r="H8" s="327"/>
    </row>
    <row r="9" spans="3:8">
      <c r="C9" s="327" t="s">
        <v>463</v>
      </c>
      <c r="D9" s="327" t="s">
        <v>1454</v>
      </c>
      <c r="E9" s="328">
        <v>45993</v>
      </c>
      <c r="F9" s="327">
        <v>12000</v>
      </c>
      <c r="G9" s="332" t="s">
        <v>1455</v>
      </c>
      <c r="H9" s="327"/>
    </row>
    <row r="10" spans="3:8" ht="29.25">
      <c r="C10" s="327" t="s">
        <v>463</v>
      </c>
      <c r="D10" s="327" t="s">
        <v>1456</v>
      </c>
      <c r="E10" s="328">
        <v>45993</v>
      </c>
      <c r="F10" s="327">
        <v>9000</v>
      </c>
      <c r="G10" s="332" t="s">
        <v>1457</v>
      </c>
      <c r="H10" s="327"/>
    </row>
    <row r="11" spans="3:8" ht="29.25">
      <c r="C11" s="327" t="s">
        <v>463</v>
      </c>
      <c r="D11" s="327" t="s">
        <v>1458</v>
      </c>
      <c r="E11" s="328">
        <v>45993</v>
      </c>
      <c r="F11" s="327">
        <v>10000</v>
      </c>
      <c r="G11" s="332" t="s">
        <v>1457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1459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1460</v>
      </c>
      <c r="W1" s="396"/>
      <c r="X1" s="396"/>
      <c r="Y1" s="104"/>
    </row>
    <row r="2" spans="1:25" s="101" customFormat="1" ht="11.25" customHeight="1">
      <c r="A2" s="105" t="s">
        <v>1461</v>
      </c>
      <c r="B2" s="105" t="s">
        <v>1462</v>
      </c>
      <c r="C2" s="105" t="s">
        <v>313</v>
      </c>
      <c r="D2" s="106" t="s">
        <v>870</v>
      </c>
      <c r="E2" s="106" t="s">
        <v>871</v>
      </c>
      <c r="F2" s="106" t="s">
        <v>1463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1464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>
        <f>IF(SP_SUL!B312="","*",SP_SUL!B312)</f>
        <v>46004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>
        <f>IF(SP_SUL!B313="","*",SP_SUL!B313)</f>
        <v>46004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>
        <f>IF(SP_SUL!B314="","*",SP_SUL!B314)</f>
        <v>46004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1466</v>
      </c>
      <c r="D5" s="398"/>
      <c r="E5" s="398"/>
      <c r="F5" s="398"/>
      <c r="G5" s="398"/>
      <c r="H5" s="398"/>
      <c r="I5" s="398"/>
      <c r="J5" s="399"/>
      <c r="K5" s="400" t="s">
        <v>1467</v>
      </c>
      <c r="L5" s="401"/>
      <c r="M5" s="401"/>
      <c r="N5" s="401"/>
      <c r="O5" s="402" t="s">
        <v>1468</v>
      </c>
      <c r="P5" s="403"/>
      <c r="Q5" s="404"/>
    </row>
    <row r="6" spans="1:17" s="94" customFormat="1" ht="15.75" customHeight="1">
      <c r="A6" s="88" t="s">
        <v>1463</v>
      </c>
      <c r="B6" s="95" t="s">
        <v>1462</v>
      </c>
      <c r="C6" s="96" t="s">
        <v>870</v>
      </c>
      <c r="D6" s="97" t="s">
        <v>871</v>
      </c>
      <c r="E6" s="96" t="s">
        <v>1469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1470</v>
      </c>
      <c r="M6" s="139" t="s">
        <v>335</v>
      </c>
      <c r="N6" s="140" t="s">
        <v>865</v>
      </c>
      <c r="O6" s="246" t="s">
        <v>908</v>
      </c>
      <c r="P6" s="157"/>
      <c r="Q6" s="193" t="s">
        <v>1471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1472</v>
      </c>
      <c r="C2" s="96" t="s">
        <v>855</v>
      </c>
      <c r="D2" s="96" t="s">
        <v>857</v>
      </c>
      <c r="E2" s="96" t="s">
        <v>1473</v>
      </c>
      <c r="F2" s="96" t="s">
        <v>1474</v>
      </c>
      <c r="G2" s="96" t="s">
        <v>1475</v>
      </c>
      <c r="H2" s="96" t="s">
        <v>1476</v>
      </c>
      <c r="I2" s="96" t="s">
        <v>1477</v>
      </c>
      <c r="J2" s="96" t="s">
        <v>1478</v>
      </c>
      <c r="K2" s="131" t="s">
        <v>1479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2025-12-12T16:10:48Z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