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883" documentId="8_{B6337239-1A00-434D-AAD0-422EA1FEB5AE}" xr6:coauthVersionLast="47" xr6:coauthVersionMax="47" xr10:uidLastSave="{40BADFB2-17AA-4CD5-9903-EFAED4578C15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77" i="1" a="1"/>
  <c r="N77" i="1"/>
  <c r="N76" i="1" a="1"/>
  <c r="N76" i="1"/>
  <c r="N75" i="1" a="1"/>
  <c r="N75" i="1"/>
  <c r="N74" i="1" a="1"/>
  <c r="N74" i="1"/>
  <c r="N73" i="1" a="1"/>
  <c r="N73" i="1"/>
  <c r="N72" i="1" a="1"/>
  <c r="N72" i="1"/>
  <c r="N71" i="1" a="1"/>
  <c r="N71" i="1"/>
  <c r="N70" i="1" a="1"/>
  <c r="N70" i="1"/>
  <c r="N69" i="1" a="1"/>
  <c r="N69" i="1"/>
  <c r="N68" i="1" a="1"/>
  <c r="N68" i="1"/>
  <c r="N67" i="1" a="1"/>
  <c r="N67" i="1"/>
  <c r="N66" i="1" a="1"/>
  <c r="N66" i="1"/>
  <c r="N65" i="1" a="1"/>
  <c r="N65" i="1"/>
  <c r="N64" i="1" a="1"/>
  <c r="N64" i="1"/>
  <c r="N63" i="1" a="1"/>
  <c r="N63" i="1"/>
  <c r="N62" i="1" a="1"/>
  <c r="N62" i="1"/>
  <c r="N61" i="1" a="1"/>
  <c r="N61" i="1"/>
  <c r="N60" i="1" a="1"/>
  <c r="N60" i="1"/>
  <c r="N59" i="1" a="1"/>
  <c r="N59" i="1"/>
  <c r="N58" i="1" a="1"/>
  <c r="N58" i="1"/>
  <c r="N57" i="1" a="1"/>
  <c r="N57" i="1"/>
  <c r="N56" i="1" a="1"/>
  <c r="N56" i="1"/>
  <c r="N55" i="1" a="1"/>
  <c r="N55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78" i="1" a="1"/>
  <c r="M78" i="1"/>
  <c r="M77" i="1" a="1"/>
  <c r="M77" i="1"/>
  <c r="M76" i="1" a="1"/>
  <c r="M76" i="1"/>
  <c r="M75" i="1" a="1"/>
  <c r="M75" i="1"/>
  <c r="M74" i="1" a="1"/>
  <c r="M74" i="1"/>
  <c r="M73" i="1" a="1"/>
  <c r="M73" i="1"/>
  <c r="M72" i="1" a="1"/>
  <c r="M72" i="1"/>
  <c r="M71" i="1" a="1"/>
  <c r="M71" i="1"/>
  <c r="M70" i="1" a="1"/>
  <c r="M70" i="1"/>
  <c r="M69" i="1" a="1"/>
  <c r="M69" i="1"/>
  <c r="M68" i="1" a="1"/>
  <c r="M68" i="1"/>
  <c r="M67" i="1" a="1"/>
  <c r="M67" i="1"/>
  <c r="M66" i="1" a="1"/>
  <c r="M66" i="1"/>
  <c r="M65" i="1" a="1"/>
  <c r="M65" i="1"/>
  <c r="M64" i="1" a="1"/>
  <c r="M64" i="1"/>
  <c r="M63" i="1" a="1"/>
  <c r="M63" i="1"/>
  <c r="M62" i="1" a="1"/>
  <c r="M62" i="1"/>
  <c r="M61" i="1" a="1"/>
  <c r="M61" i="1"/>
  <c r="M60" i="1" a="1"/>
  <c r="M60" i="1"/>
  <c r="M59" i="1" a="1"/>
  <c r="M59" i="1"/>
  <c r="M58" i="1" a="1"/>
  <c r="M58" i="1"/>
  <c r="M57" i="1" a="1"/>
  <c r="M57" i="1"/>
  <c r="M56" i="1" a="1"/>
  <c r="M56" i="1"/>
  <c r="M55" i="1" a="1"/>
  <c r="M55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/>
  <c r="S235" i="1" a="1"/>
  <c r="S235" i="1"/>
  <c r="T234" i="1" a="1"/>
  <c r="T234" i="1"/>
  <c r="S234" i="1" a="1"/>
  <c r="S234" i="1"/>
  <c r="T233" i="1" a="1"/>
  <c r="T233" i="1"/>
  <c r="S233" i="1" a="1"/>
  <c r="S233" i="1"/>
  <c r="T232" i="1" a="1"/>
  <c r="T232" i="1"/>
  <c r="S232" i="1" a="1"/>
  <c r="S232" i="1"/>
  <c r="T231" i="1" a="1"/>
  <c r="T231" i="1"/>
  <c r="S231" i="1" a="1"/>
  <c r="S231" i="1"/>
  <c r="T230" i="1" a="1"/>
  <c r="T230" i="1"/>
  <c r="S230" i="1" a="1"/>
  <c r="S230" i="1"/>
  <c r="T229" i="1" a="1"/>
  <c r="T229" i="1"/>
  <c r="S229" i="1" a="1"/>
  <c r="S229" i="1"/>
  <c r="T228" i="1" a="1"/>
  <c r="T228" i="1"/>
  <c r="S228" i="1" a="1"/>
  <c r="S228" i="1"/>
  <c r="T227" i="1" a="1"/>
  <c r="T227" i="1"/>
  <c r="S227" i="1" a="1"/>
  <c r="S227" i="1"/>
  <c r="T226" i="1" a="1"/>
  <c r="T226" i="1"/>
  <c r="S226" i="1" a="1"/>
  <c r="S226" i="1"/>
  <c r="T225" i="1" a="1"/>
  <c r="T225" i="1"/>
  <c r="S225" i="1" a="1"/>
  <c r="S225" i="1"/>
  <c r="T224" i="1" a="1"/>
  <c r="T224" i="1"/>
  <c r="S224" i="1" a="1"/>
  <c r="S224" i="1"/>
  <c r="T223" i="1" a="1"/>
  <c r="T223" i="1"/>
  <c r="S223" i="1" a="1"/>
  <c r="S223" i="1"/>
  <c r="T222" i="1" a="1"/>
  <c r="T222" i="1"/>
  <c r="S222" i="1" a="1"/>
  <c r="S222" i="1"/>
  <c r="T221" i="1" a="1"/>
  <c r="T221" i="1"/>
  <c r="S221" i="1" a="1"/>
  <c r="S221" i="1"/>
  <c r="T220" i="1" a="1"/>
  <c r="T220" i="1"/>
  <c r="S220" i="1" a="1"/>
  <c r="S220" i="1"/>
  <c r="T219" i="1" a="1"/>
  <c r="T219" i="1"/>
  <c r="S219" i="1" a="1"/>
  <c r="S219" i="1"/>
  <c r="T218" i="1" a="1"/>
  <c r="T218" i="1"/>
  <c r="S218" i="1" a="1"/>
  <c r="S218" i="1"/>
  <c r="T217" i="1" a="1"/>
  <c r="T217" i="1"/>
  <c r="S217" i="1" a="1"/>
  <c r="S217" i="1"/>
  <c r="T216" i="1" a="1"/>
  <c r="T216" i="1"/>
  <c r="S216" i="1" a="1"/>
  <c r="S216" i="1"/>
  <c r="T215" i="1" a="1"/>
  <c r="T215" i="1"/>
  <c r="S215" i="1" a="1"/>
  <c r="S215" i="1"/>
  <c r="T214" i="1" a="1"/>
  <c r="T214" i="1"/>
  <c r="S214" i="1" a="1"/>
  <c r="S214" i="1"/>
  <c r="T213" i="1" a="1"/>
  <c r="T213" i="1"/>
  <c r="S213" i="1" a="1"/>
  <c r="S213" i="1"/>
  <c r="T212" i="1" a="1"/>
  <c r="T212" i="1"/>
  <c r="S212" i="1" a="1"/>
  <c r="S212" i="1"/>
  <c r="T211" i="1" a="1"/>
  <c r="T211" i="1"/>
  <c r="S211" i="1" a="1"/>
  <c r="S211" i="1"/>
  <c r="T210" i="1" a="1"/>
  <c r="T210" i="1"/>
  <c r="S210" i="1" a="1"/>
  <c r="S210" i="1"/>
  <c r="T209" i="1" a="1"/>
  <c r="T209" i="1"/>
  <c r="S209" i="1" a="1"/>
  <c r="S209" i="1"/>
  <c r="T208" i="1" a="1"/>
  <c r="T208" i="1"/>
  <c r="S208" i="1" a="1"/>
  <c r="S208" i="1"/>
  <c r="T207" i="1" a="1"/>
  <c r="T207" i="1"/>
  <c r="S207" i="1" a="1"/>
  <c r="S207" i="1"/>
  <c r="T206" i="1" a="1"/>
  <c r="T206" i="1"/>
  <c r="S206" i="1" a="1"/>
  <c r="S206" i="1"/>
  <c r="T205" i="1" a="1"/>
  <c r="T205" i="1"/>
  <c r="S205" i="1" a="1"/>
  <c r="S205" i="1"/>
  <c r="T204" i="1" a="1"/>
  <c r="T204" i="1"/>
  <c r="S204" i="1" a="1"/>
  <c r="S204" i="1"/>
  <c r="T203" i="1" a="1"/>
  <c r="T203" i="1"/>
  <c r="S203" i="1" a="1"/>
  <c r="S203" i="1"/>
  <c r="T202" i="1" a="1"/>
  <c r="T202" i="1"/>
  <c r="S202" i="1" a="1"/>
  <c r="S202" i="1"/>
  <c r="T201" i="1" a="1"/>
  <c r="T201" i="1"/>
  <c r="S201" i="1" a="1"/>
  <c r="S201" i="1"/>
  <c r="T200" i="1" a="1"/>
  <c r="T200" i="1"/>
  <c r="S200" i="1" a="1"/>
  <c r="S200" i="1"/>
  <c r="T199" i="1" a="1"/>
  <c r="T199" i="1"/>
  <c r="S199" i="1" a="1"/>
  <c r="S199" i="1"/>
  <c r="T198" i="1" a="1"/>
  <c r="T198" i="1"/>
  <c r="S198" i="1" a="1"/>
  <c r="S198" i="1"/>
  <c r="T197" i="1" a="1"/>
  <c r="T197" i="1"/>
  <c r="S197" i="1" a="1"/>
  <c r="S197" i="1"/>
  <c r="T196" i="1" a="1"/>
  <c r="T196" i="1"/>
  <c r="S196" i="1" a="1"/>
  <c r="S196" i="1"/>
  <c r="T195" i="1" a="1"/>
  <c r="T195" i="1"/>
  <c r="S195" i="1" a="1"/>
  <c r="S195" i="1"/>
  <c r="T194" i="1" a="1"/>
  <c r="T194" i="1"/>
  <c r="S194" i="1" a="1"/>
  <c r="S194" i="1"/>
  <c r="T193" i="1" a="1"/>
  <c r="T193" i="1"/>
  <c r="S193" i="1" a="1"/>
  <c r="S193" i="1"/>
  <c r="T192" i="1" a="1"/>
  <c r="T192" i="1"/>
  <c r="S192" i="1" a="1"/>
  <c r="S192" i="1"/>
  <c r="T191" i="1" a="1"/>
  <c r="T191" i="1"/>
  <c r="S191" i="1" a="1"/>
  <c r="S191" i="1"/>
  <c r="T190" i="1" a="1"/>
  <c r="T190" i="1"/>
  <c r="S190" i="1" a="1"/>
  <c r="S190" i="1"/>
  <c r="T189" i="1" a="1"/>
  <c r="T189" i="1"/>
  <c r="S189" i="1" a="1"/>
  <c r="S189" i="1"/>
  <c r="T188" i="1" a="1"/>
  <c r="T188" i="1"/>
  <c r="S188" i="1" a="1"/>
  <c r="S188" i="1"/>
  <c r="T187" i="1" a="1"/>
  <c r="T187" i="1"/>
  <c r="S187" i="1" a="1"/>
  <c r="S187" i="1"/>
  <c r="T186" i="1" a="1"/>
  <c r="T186" i="1"/>
  <c r="S186" i="1" a="1"/>
  <c r="S186" i="1"/>
  <c r="T185" i="1" a="1"/>
  <c r="T185" i="1"/>
  <c r="S185" i="1" a="1"/>
  <c r="S185" i="1"/>
  <c r="T184" i="1" a="1"/>
  <c r="T184" i="1"/>
  <c r="S184" i="1" a="1"/>
  <c r="S184" i="1"/>
  <c r="T183" i="1" a="1"/>
  <c r="T183" i="1"/>
  <c r="S183" i="1" a="1"/>
  <c r="S183" i="1"/>
  <c r="T182" i="1" a="1"/>
  <c r="T182" i="1"/>
  <c r="S182" i="1" a="1"/>
  <c r="S182" i="1"/>
  <c r="T181" i="1" a="1"/>
  <c r="T181" i="1"/>
  <c r="S181" i="1" a="1"/>
  <c r="S181" i="1"/>
  <c r="T180" i="1" a="1"/>
  <c r="T180" i="1"/>
  <c r="S180" i="1" a="1"/>
  <c r="S180" i="1"/>
  <c r="T179" i="1" a="1"/>
  <c r="T179" i="1"/>
  <c r="S179" i="1" a="1"/>
  <c r="S179" i="1"/>
  <c r="T178" i="1" a="1"/>
  <c r="T178" i="1"/>
  <c r="S178" i="1" a="1"/>
  <c r="S178" i="1"/>
  <c r="T177" i="1" a="1"/>
  <c r="T177" i="1"/>
  <c r="S177" i="1" a="1"/>
  <c r="S177" i="1"/>
  <c r="T176" i="1" a="1"/>
  <c r="T176" i="1"/>
  <c r="S176" i="1" a="1"/>
  <c r="S176" i="1"/>
  <c r="T175" i="1" a="1"/>
  <c r="T175" i="1"/>
  <c r="S175" i="1" a="1"/>
  <c r="S175" i="1"/>
  <c r="T174" i="1" a="1"/>
  <c r="T174" i="1"/>
  <c r="S174" i="1" a="1"/>
  <c r="S174" i="1"/>
  <c r="T173" i="1" a="1"/>
  <c r="T173" i="1"/>
  <c r="S173" i="1" a="1"/>
  <c r="S173" i="1"/>
  <c r="T172" i="1" a="1"/>
  <c r="T172" i="1"/>
  <c r="S172" i="1" a="1"/>
  <c r="S172" i="1"/>
  <c r="T171" i="1" a="1"/>
  <c r="T171" i="1"/>
  <c r="S171" i="1" a="1"/>
  <c r="S171" i="1"/>
  <c r="T170" i="1" a="1"/>
  <c r="T170" i="1"/>
  <c r="S170" i="1" a="1"/>
  <c r="S170" i="1"/>
  <c r="T169" i="1" a="1"/>
  <c r="T169" i="1"/>
  <c r="S169" i="1" a="1"/>
  <c r="S169" i="1"/>
  <c r="T168" i="1" a="1"/>
  <c r="T168" i="1"/>
  <c r="S168" i="1" a="1"/>
  <c r="S168" i="1"/>
  <c r="T167" i="1" a="1"/>
  <c r="T167" i="1"/>
  <c r="S167" i="1" a="1"/>
  <c r="S167" i="1"/>
  <c r="T166" i="1" a="1"/>
  <c r="T166" i="1"/>
  <c r="S166" i="1" a="1"/>
  <c r="S166" i="1"/>
  <c r="T165" i="1" a="1"/>
  <c r="T165" i="1"/>
  <c r="S165" i="1" a="1"/>
  <c r="S165" i="1"/>
  <c r="T164" i="1" a="1"/>
  <c r="T164" i="1"/>
  <c r="S164" i="1" a="1"/>
  <c r="S164" i="1"/>
  <c r="T163" i="1" a="1"/>
  <c r="T163" i="1"/>
  <c r="S163" i="1" a="1"/>
  <c r="S163" i="1"/>
  <c r="T162" i="1" a="1"/>
  <c r="T162" i="1"/>
  <c r="S162" i="1" a="1"/>
  <c r="S162" i="1"/>
  <c r="T161" i="1" a="1"/>
  <c r="T161" i="1"/>
  <c r="S161" i="1" a="1"/>
  <c r="S161" i="1"/>
  <c r="T160" i="1" a="1"/>
  <c r="T160" i="1"/>
  <c r="S160" i="1" a="1"/>
  <c r="S160" i="1"/>
  <c r="T159" i="1" a="1"/>
  <c r="T159" i="1"/>
  <c r="S159" i="1" a="1"/>
  <c r="S159" i="1"/>
  <c r="T158" i="1" a="1"/>
  <c r="T158" i="1"/>
  <c r="S158" i="1" a="1"/>
  <c r="S158" i="1"/>
  <c r="T157" i="1" a="1"/>
  <c r="T157" i="1"/>
  <c r="S157" i="1" a="1"/>
  <c r="S157" i="1"/>
  <c r="T156" i="1" a="1"/>
  <c r="T156" i="1"/>
  <c r="S156" i="1" a="1"/>
  <c r="S156" i="1"/>
  <c r="T155" i="1" a="1"/>
  <c r="T155" i="1"/>
  <c r="S155" i="1" a="1"/>
  <c r="S155" i="1"/>
  <c r="T154" i="1" a="1"/>
  <c r="T154" i="1"/>
  <c r="S154" i="1" a="1"/>
  <c r="S154" i="1"/>
  <c r="T153" i="1" a="1"/>
  <c r="T153" i="1"/>
  <c r="S153" i="1" a="1"/>
  <c r="S153" i="1"/>
  <c r="T152" i="1" a="1"/>
  <c r="T152" i="1"/>
  <c r="S152" i="1" a="1"/>
  <c r="S152" i="1"/>
  <c r="T151" i="1" a="1"/>
  <c r="T151" i="1"/>
  <c r="S151" i="1" a="1"/>
  <c r="S151" i="1"/>
  <c r="T150" i="1" a="1"/>
  <c r="T150" i="1"/>
  <c r="S150" i="1" a="1"/>
  <c r="S150" i="1"/>
  <c r="T149" i="1" a="1"/>
  <c r="T149" i="1"/>
  <c r="S149" i="1" a="1"/>
  <c r="S149" i="1"/>
  <c r="T148" i="1" a="1"/>
  <c r="T148" i="1"/>
  <c r="S148" i="1" a="1"/>
  <c r="S148" i="1"/>
  <c r="T147" i="1" a="1"/>
  <c r="T147" i="1"/>
  <c r="S147" i="1" a="1"/>
  <c r="S147" i="1"/>
  <c r="T146" i="1" a="1"/>
  <c r="T146" i="1"/>
  <c r="S146" i="1" a="1"/>
  <c r="S146" i="1"/>
  <c r="T145" i="1" a="1"/>
  <c r="T145" i="1"/>
  <c r="S145" i="1" a="1"/>
  <c r="S145" i="1"/>
  <c r="T144" i="1" a="1"/>
  <c r="T144" i="1"/>
  <c r="S144" i="1" a="1"/>
  <c r="S144" i="1"/>
  <c r="T143" i="1" a="1"/>
  <c r="T143" i="1"/>
  <c r="S143" i="1" a="1"/>
  <c r="S143" i="1"/>
  <c r="T142" i="1" a="1"/>
  <c r="T142" i="1"/>
  <c r="S142" i="1" a="1"/>
  <c r="S142" i="1"/>
  <c r="T141" i="1" a="1"/>
  <c r="T141" i="1"/>
  <c r="S141" i="1" a="1"/>
  <c r="S141" i="1"/>
  <c r="T140" i="1" a="1"/>
  <c r="T140" i="1"/>
  <c r="S140" i="1" a="1"/>
  <c r="S140" i="1"/>
  <c r="T139" i="1" a="1"/>
  <c r="T139" i="1"/>
  <c r="S139" i="1" a="1"/>
  <c r="S139" i="1"/>
  <c r="T138" i="1" a="1"/>
  <c r="T138" i="1"/>
  <c r="S138" i="1" a="1"/>
  <c r="S138" i="1"/>
  <c r="T137" i="1" a="1"/>
  <c r="T137" i="1"/>
  <c r="S137" i="1" a="1"/>
  <c r="S137" i="1"/>
  <c r="T136" i="1" a="1"/>
  <c r="T136" i="1"/>
  <c r="S136" i="1" a="1"/>
  <c r="S136" i="1"/>
  <c r="T135" i="1" a="1"/>
  <c r="T135" i="1"/>
  <c r="S135" i="1" a="1"/>
  <c r="S135" i="1"/>
  <c r="T134" i="1" a="1"/>
  <c r="T134" i="1"/>
  <c r="S134" i="1" a="1"/>
  <c r="S134" i="1"/>
  <c r="T133" i="1" a="1"/>
  <c r="T133" i="1"/>
  <c r="S133" i="1" a="1"/>
  <c r="S133" i="1"/>
  <c r="T132" i="1" a="1"/>
  <c r="T132" i="1"/>
  <c r="S132" i="1" a="1"/>
  <c r="S132" i="1"/>
  <c r="T131" i="1" a="1"/>
  <c r="T131" i="1"/>
  <c r="S131" i="1" a="1"/>
  <c r="S131" i="1"/>
  <c r="T130" i="1" a="1"/>
  <c r="T130" i="1"/>
  <c r="S130" i="1" a="1"/>
  <c r="S130" i="1"/>
  <c r="T129" i="1" a="1"/>
  <c r="T129" i="1"/>
  <c r="S129" i="1" a="1"/>
  <c r="S129" i="1"/>
  <c r="T128" i="1" a="1"/>
  <c r="T128" i="1"/>
  <c r="S128" i="1" a="1"/>
  <c r="S128" i="1"/>
  <c r="T127" i="1" a="1"/>
  <c r="T127" i="1"/>
  <c r="S127" i="1" a="1"/>
  <c r="S127" i="1"/>
  <c r="T126" i="1" a="1"/>
  <c r="T126" i="1"/>
  <c r="S126" i="1" a="1"/>
  <c r="S126" i="1"/>
  <c r="T125" i="1" a="1"/>
  <c r="T125" i="1"/>
  <c r="S125" i="1" a="1"/>
  <c r="S125" i="1"/>
  <c r="T124" i="1" a="1"/>
  <c r="T124" i="1"/>
  <c r="S124" i="1" a="1"/>
  <c r="S124" i="1"/>
  <c r="T123" i="1" a="1"/>
  <c r="T123" i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/>
  <c r="S121" i="1" a="1"/>
  <c r="S121" i="1" s="1"/>
  <c r="D119" i="12" s="1"/>
  <c r="T120" i="1" a="1"/>
  <c r="T120" i="1" s="1"/>
  <c r="E118" i="12" s="1"/>
  <c r="S120" i="1" a="1"/>
  <c r="S120" i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S48" i="1" a="1"/>
  <c r="S48" i="1" s="1"/>
  <c r="D46" i="12" s="1"/>
  <c r="T47" i="1" a="1"/>
  <c r="T47" i="1" s="1"/>
  <c r="E45" i="12" s="1"/>
  <c r="S47" i="1" a="1"/>
  <c r="S47" i="1" s="1"/>
  <c r="T46" i="1" a="1"/>
  <c r="T46" i="1" s="1"/>
  <c r="S46" i="1" a="1"/>
  <c r="S46" i="1" s="1"/>
  <c r="D44" i="12" s="1"/>
  <c r="T45" i="1" a="1"/>
  <c r="T45" i="1" s="1"/>
  <c r="S45" i="1" a="1"/>
  <c r="S45" i="1" s="1"/>
  <c r="D43" i="12" s="1"/>
  <c r="T44" i="1" a="1"/>
  <c r="T44" i="1" s="1"/>
  <c r="E42" i="12" s="1"/>
  <c r="S44" i="1" a="1"/>
  <c r="S44" i="1" s="1"/>
  <c r="T43" i="1" a="1"/>
  <c r="T43" i="1" s="1"/>
  <c r="E41" i="12" s="1"/>
  <c r="S43" i="1" a="1"/>
  <c r="S43" i="1" s="1"/>
  <c r="D41" i="12" s="1"/>
  <c r="T42" i="1" a="1"/>
  <c r="T42" i="1" s="1"/>
  <c r="S42" i="1" a="1"/>
  <c r="S42" i="1" s="1"/>
  <c r="T41" i="1" a="1"/>
  <c r="T41" i="1" s="1"/>
  <c r="E39" i="12" s="1"/>
  <c r="S41" i="1" a="1"/>
  <c r="S41" i="1" s="1"/>
  <c r="T40" i="1" a="1"/>
  <c r="T40" i="1" s="1"/>
  <c r="E38" i="12" s="1"/>
  <c r="S40" i="1" a="1"/>
  <c r="S40" i="1" s="1"/>
  <c r="D38" i="12" s="1"/>
  <c r="T39" i="1" a="1"/>
  <c r="T39" i="1" s="1"/>
  <c r="S39" i="1" a="1"/>
  <c r="S39" i="1" s="1"/>
  <c r="D37" i="12" s="1"/>
  <c r="T38" i="1" a="1"/>
  <c r="T38" i="1" s="1"/>
  <c r="E36" i="12" s="1"/>
  <c r="S38" i="1" a="1"/>
  <c r="S38" i="1" s="1"/>
  <c r="T37" i="1" a="1"/>
  <c r="T37" i="1" s="1"/>
  <c r="E35" i="12" s="1"/>
  <c r="S37" i="1" a="1"/>
  <c r="S37" i="1" s="1"/>
  <c r="D35" i="12" s="1"/>
  <c r="T36" i="1" a="1"/>
  <c r="T36" i="1" s="1"/>
  <c r="S36" i="1" a="1"/>
  <c r="S36" i="1" s="1"/>
  <c r="D34" i="12" s="1"/>
  <c r="T35" i="1" a="1"/>
  <c r="T35" i="1" s="1"/>
  <c r="E33" i="12" s="1"/>
  <c r="S35" i="1" a="1"/>
  <c r="S35" i="1" s="1"/>
  <c r="T34" i="1" a="1"/>
  <c r="T34" i="1" s="1"/>
  <c r="E32" i="12" s="1"/>
  <c r="S34" i="1" a="1"/>
  <c r="S34" i="1" s="1"/>
  <c r="D32" i="12" s="1"/>
  <c r="T33" i="1" a="1"/>
  <c r="T33" i="1" s="1"/>
  <c r="S33" i="1" a="1"/>
  <c r="S33" i="1" s="1"/>
  <c r="D31" i="12" s="1"/>
  <c r="T32" i="1" a="1"/>
  <c r="T32" i="1" s="1"/>
  <c r="E30" i="12" s="1"/>
  <c r="S32" i="1" a="1"/>
  <c r="S32" i="1" s="1"/>
  <c r="T31" i="1" a="1"/>
  <c r="T31" i="1" s="1"/>
  <c r="E29" i="12" s="1"/>
  <c r="S31" i="1" a="1"/>
  <c r="S31" i="1" s="1"/>
  <c r="D29" i="12" s="1"/>
  <c r="T30" i="1" a="1"/>
  <c r="T30" i="1" s="1"/>
  <c r="S30" i="1" a="1"/>
  <c r="S30" i="1" s="1"/>
  <c r="D28" i="12" s="1"/>
  <c r="T29" i="1" a="1"/>
  <c r="T29" i="1" s="1"/>
  <c r="E27" i="12" s="1"/>
  <c r="S29" i="1" a="1"/>
  <c r="S29" i="1" s="1"/>
  <c r="T28" i="1" a="1"/>
  <c r="T28" i="1" s="1"/>
  <c r="S28" i="1" a="1"/>
  <c r="S28" i="1" s="1"/>
  <c r="D26" i="12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E21" i="12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D17" i="12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E12" i="12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D8" i="12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A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E170" i="12"/>
  <c r="U172" i="1"/>
  <c r="AI172" i="1"/>
  <c r="BB172" i="1" s="1"/>
  <c r="AJ172" i="1"/>
  <c r="AK172" i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E179" i="12"/>
  <c r="U181" i="1"/>
  <c r="AI181" i="1"/>
  <c r="BB181" i="1" s="1"/>
  <c r="AJ181" i="1"/>
  <c r="AK181" i="1"/>
  <c r="AL181" i="1"/>
  <c r="AO181" i="1"/>
  <c r="AP181" i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AL182" i="1"/>
  <c r="AO182" i="1"/>
  <c r="AP182" i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AL183" i="1"/>
  <c r="AO183" i="1"/>
  <c r="AP183" i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AL184" i="1"/>
  <c r="AO184" i="1"/>
  <c r="AP184" i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E183" i="12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E188" i="12"/>
  <c r="U190" i="1"/>
  <c r="AI190" i="1"/>
  <c r="BB190" i="1" s="1"/>
  <c r="AJ190" i="1"/>
  <c r="AK190" i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AL191" i="1"/>
  <c r="AO191" i="1"/>
  <c r="AP191" i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AL194" i="1"/>
  <c r="AO194" i="1"/>
  <c r="AP194" i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AL197" i="1"/>
  <c r="AO197" i="1"/>
  <c r="AP197" i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AL200" i="1"/>
  <c r="AO200" i="1"/>
  <c r="AP200" i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AL203" i="1"/>
  <c r="AO203" i="1"/>
  <c r="AP203" i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E207" i="12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E212" i="12"/>
  <c r="U214" i="1"/>
  <c r="AI214" i="1"/>
  <c r="BB214" i="1" s="1"/>
  <c r="AJ214" i="1"/>
  <c r="AK214" i="1"/>
  <c r="AL214" i="1"/>
  <c r="AO214" i="1"/>
  <c r="AP214" i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U280" i="1"/>
  <c r="AI280" i="1"/>
  <c r="BB280" i="1" s="1"/>
  <c r="AJ280" i="1"/>
  <c r="AK280" i="1"/>
  <c r="K275" i="11" s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G281" i="1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E102" i="12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G109" i="1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D115" i="12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D118" i="12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E119" i="12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E121" i="12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D122" i="12"/>
  <c r="E122" i="12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D123" i="12"/>
  <c r="E123" i="12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D124" i="12"/>
  <c r="E124" i="12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D125" i="12"/>
  <c r="E125" i="12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D126" i="12"/>
  <c r="E126" i="12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D127" i="12"/>
  <c r="E127" i="12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D128" i="12"/>
  <c r="E128" i="12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D129" i="12"/>
  <c r="E129" i="12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D130" i="12"/>
  <c r="E130" i="12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D131" i="12"/>
  <c r="E131" i="12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D132" i="12"/>
  <c r="E132" i="12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D133" i="12"/>
  <c r="E133" i="12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D134" i="12"/>
  <c r="E134" i="12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D135" i="12"/>
  <c r="E135" i="12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D136" i="12"/>
  <c r="E136" i="12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D137" i="12"/>
  <c r="E137" i="12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N140" i="1" a="1"/>
  <c r="N140" i="1" s="1"/>
  <c r="R140" i="1"/>
  <c r="D138" i="12"/>
  <c r="E138" i="12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D139" i="12"/>
  <c r="E139" i="12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D140" i="12"/>
  <c r="E140" i="12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E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D142" i="12"/>
  <c r="E142" i="12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D143" i="12"/>
  <c r="E143" i="12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D144" i="12"/>
  <c r="E144" i="12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D145" i="12"/>
  <c r="E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D146" i="12"/>
  <c r="E146" i="12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E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D148" i="12"/>
  <c r="E148" i="12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D149" i="12"/>
  <c r="E149" i="12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D150" i="12"/>
  <c r="E150" i="12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D151" i="12"/>
  <c r="E151" i="12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D152" i="12"/>
  <c r="E152" i="12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E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D154" i="12"/>
  <c r="E154" i="12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D155" i="12"/>
  <c r="E155" i="12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D156" i="12"/>
  <c r="E156" i="12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D157" i="12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D158" i="12"/>
  <c r="E158" i="12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D159" i="12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D160" i="12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D161" i="12"/>
  <c r="E161" i="12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F8" i="1"/>
  <c r="BR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D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F17" i="1"/>
  <c r="BR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F18" i="1"/>
  <c r="BR18" i="1"/>
  <c r="BS18" i="1"/>
  <c r="BT18" i="1"/>
  <c r="A19" i="1"/>
  <c r="C19" i="1"/>
  <c r="G19" i="1"/>
  <c r="R19" i="1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F19" i="1"/>
  <c r="BR19" i="1"/>
  <c r="BS19" i="1"/>
  <c r="BT19" i="1"/>
  <c r="A20" i="1"/>
  <c r="C20" i="1"/>
  <c r="G20" i="1"/>
  <c r="AM20" i="1"/>
  <c r="R20" i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F20" i="1"/>
  <c r="BR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F21" i="1"/>
  <c r="BR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F22" i="1"/>
  <c r="BR22" i="1"/>
  <c r="BS22" i="1"/>
  <c r="BT22" i="1"/>
  <c r="A23" i="1"/>
  <c r="C23" i="1"/>
  <c r="G23" i="1"/>
  <c r="R23" i="1"/>
  <c r="D21" i="12"/>
  <c r="U23" i="1"/>
  <c r="AI23" i="1"/>
  <c r="BB23" i="1" s="1"/>
  <c r="AK23" i="1"/>
  <c r="K25" i="11" s="1"/>
  <c r="AL23" i="1"/>
  <c r="BE23" i="1"/>
  <c r="M25" i="11"/>
  <c r="AQ23" i="1"/>
  <c r="AY23" i="1"/>
  <c r="BF23" i="1"/>
  <c r="BR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F25" i="1"/>
  <c r="BR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F26" i="1"/>
  <c r="BR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F27" i="1"/>
  <c r="BR27" i="1"/>
  <c r="BS27" i="1"/>
  <c r="BT27" i="1"/>
  <c r="A28" i="1"/>
  <c r="C28" i="1"/>
  <c r="G28" i="1"/>
  <c r="G30" i="11"/>
  <c r="AN28" i="1"/>
  <c r="R28" i="1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D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F32" i="1"/>
  <c r="BR32" i="1"/>
  <c r="BS32" i="1"/>
  <c r="BT32" i="1"/>
  <c r="A33" i="1"/>
  <c r="C33" i="1"/>
  <c r="G33" i="1"/>
  <c r="G35" i="11"/>
  <c r="AN33" i="1"/>
  <c r="R33" i="1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F36" i="1"/>
  <c r="BR36" i="1"/>
  <c r="BS36" i="1"/>
  <c r="BT36" i="1"/>
  <c r="A37" i="1"/>
  <c r="C37" i="1"/>
  <c r="G37" i="1"/>
  <c r="K35" i="12"/>
  <c r="R37" i="1"/>
  <c r="U37" i="1"/>
  <c r="AI37" i="1"/>
  <c r="BB37" i="1" s="1"/>
  <c r="AK37" i="1"/>
  <c r="K39" i="11" s="1"/>
  <c r="AL37" i="1"/>
  <c r="AO37" i="1"/>
  <c r="AP37" i="1"/>
  <c r="M39" i="11" s="1"/>
  <c r="AQ37" i="1"/>
  <c r="AY37" i="1"/>
  <c r="BF37" i="1"/>
  <c r="BR37" i="1"/>
  <c r="BS37" i="1"/>
  <c r="BT37" i="1"/>
  <c r="A38" i="1"/>
  <c r="C38" i="1"/>
  <c r="G38" i="1"/>
  <c r="AM38" i="1"/>
  <c r="AN38" i="1"/>
  <c r="R38" i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F38" i="1"/>
  <c r="BR38" i="1"/>
  <c r="BS38" i="1"/>
  <c r="BT38" i="1"/>
  <c r="A39" i="1"/>
  <c r="C39" i="1"/>
  <c r="G39" i="1"/>
  <c r="AM39" i="1"/>
  <c r="AN39" i="1"/>
  <c r="R39" i="1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F39" i="1"/>
  <c r="BR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F40" i="1"/>
  <c r="BR40" i="1"/>
  <c r="BS40" i="1"/>
  <c r="BT40" i="1"/>
  <c r="A41" i="1"/>
  <c r="C41" i="1"/>
  <c r="G41" i="1"/>
  <c r="AM41" i="1"/>
  <c r="AN41" i="1"/>
  <c r="R41" i="1"/>
  <c r="D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F41" i="1"/>
  <c r="BR41" i="1"/>
  <c r="BS41" i="1"/>
  <c r="BT41" i="1"/>
  <c r="A42" i="1"/>
  <c r="C42" i="1"/>
  <c r="G42" i="1"/>
  <c r="AM42" i="1"/>
  <c r="AN42" i="1"/>
  <c r="R42" i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F42" i="1"/>
  <c r="BR42" i="1"/>
  <c r="BS42" i="1"/>
  <c r="BT42" i="1"/>
  <c r="A43" i="1"/>
  <c r="C43" i="1"/>
  <c r="G43" i="1"/>
  <c r="AM43" i="1"/>
  <c r="AN43" i="1"/>
  <c r="R43" i="1"/>
  <c r="U43" i="1"/>
  <c r="AI43" i="1"/>
  <c r="BB43" i="1" s="1"/>
  <c r="AJ43" i="1"/>
  <c r="AK43" i="1"/>
  <c r="K45" i="11" s="1"/>
  <c r="AL43" i="1"/>
  <c r="AO43" i="1"/>
  <c r="AP43" i="1"/>
  <c r="M45" i="11" s="1"/>
  <c r="AQ43" i="1"/>
  <c r="AY43" i="1"/>
  <c r="BF43" i="1"/>
  <c r="BR43" i="1"/>
  <c r="BS43" i="1"/>
  <c r="BT43" i="1"/>
  <c r="A44" i="1"/>
  <c r="C44" i="1"/>
  <c r="G44" i="1"/>
  <c r="AM44" i="1"/>
  <c r="AN44" i="1"/>
  <c r="R44" i="1"/>
  <c r="D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AM46" i="1"/>
  <c r="AN46" i="1"/>
  <c r="R46" i="1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F46" i="1"/>
  <c r="BR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U49" i="1"/>
  <c r="AI49" i="1"/>
  <c r="BB49" i="1" s="1"/>
  <c r="AK49" i="1"/>
  <c r="K51" i="11" s="1"/>
  <c r="AL49" i="1"/>
  <c r="AO49" i="1"/>
  <c r="AP49" i="1"/>
  <c r="M51" i="11" s="1"/>
  <c r="AQ49" i="1"/>
  <c r="AY49" i="1"/>
  <c r="BF49" i="1"/>
  <c r="BR49" i="1"/>
  <c r="BS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Q51" i="1"/>
  <c r="AY51" i="1"/>
  <c r="BF51" i="1"/>
  <c r="BR51" i="1"/>
  <c r="BS51" i="1"/>
  <c r="BT51" i="1"/>
  <c r="A52" i="1"/>
  <c r="C52" i="1"/>
  <c r="G52" i="1"/>
  <c r="AM52" i="1"/>
  <c r="AN52" i="1"/>
  <c r="R52" i="1"/>
  <c r="U52" i="1"/>
  <c r="AI52" i="1"/>
  <c r="BB52" i="1" s="1"/>
  <c r="AK52" i="1"/>
  <c r="K54" i="11" s="1"/>
  <c r="AL52" i="1"/>
  <c r="AO52" i="1"/>
  <c r="AP52" i="1"/>
  <c r="M54" i="11" s="1"/>
  <c r="AQ52" i="1"/>
  <c r="AY52" i="1"/>
  <c r="BF52" i="1"/>
  <c r="BR52" i="1"/>
  <c r="BS52" i="1"/>
  <c r="BT52" i="1"/>
  <c r="A53" i="1"/>
  <c r="C53" i="1"/>
  <c r="G53" i="1"/>
  <c r="AM53" i="1"/>
  <c r="AN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L317" i="12"/>
  <c r="K317" i="12"/>
  <c r="K316" i="12"/>
  <c r="L314" i="12"/>
  <c r="K314" i="12"/>
  <c r="K313" i="12"/>
  <c r="L312" i="12"/>
  <c r="K312" i="12"/>
  <c r="K306" i="12"/>
  <c r="L327" i="12"/>
  <c r="K326" i="12"/>
  <c r="K329" i="12"/>
  <c r="L302" i="12"/>
  <c r="K30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284" i="12"/>
  <c r="E282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7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163" i="12"/>
  <c r="L7" i="12"/>
  <c r="K387" i="12"/>
  <c r="K383" i="12"/>
  <c r="K380" i="12"/>
  <c r="K378" i="12"/>
  <c r="M166" i="11"/>
  <c r="K171" i="11"/>
  <c r="K174" i="11"/>
  <c r="M180" i="11"/>
  <c r="K183" i="11"/>
  <c r="M183" i="11"/>
  <c r="K184" i="11"/>
  <c r="M184" i="11"/>
  <c r="K185" i="11"/>
  <c r="M185" i="11"/>
  <c r="K186" i="11"/>
  <c r="M186" i="11"/>
  <c r="K192" i="11"/>
  <c r="K193" i="11"/>
  <c r="M193" i="11"/>
  <c r="M194" i="11"/>
  <c r="K195" i="11"/>
  <c r="K196" i="11"/>
  <c r="M196" i="11"/>
  <c r="M197" i="11"/>
  <c r="K198" i="11"/>
  <c r="K199" i="11"/>
  <c r="M199" i="11"/>
  <c r="M200" i="11"/>
  <c r="K201" i="11"/>
  <c r="K202" i="11"/>
  <c r="M202" i="11"/>
  <c r="M203" i="11"/>
  <c r="K204" i="11"/>
  <c r="K205" i="11"/>
  <c r="M205" i="11"/>
  <c r="M206" i="11"/>
  <c r="K207" i="11"/>
  <c r="K216" i="11"/>
  <c r="M216" i="11"/>
  <c r="M217" i="11"/>
  <c r="K218" i="11"/>
  <c r="K219" i="11"/>
  <c r="M219" i="11"/>
  <c r="M220" i="11"/>
  <c r="K222" i="11"/>
  <c r="M224" i="11"/>
  <c r="M226" i="11"/>
  <c r="K229" i="11"/>
  <c r="K231" i="11"/>
  <c r="M233" i="11"/>
  <c r="M235" i="11"/>
  <c r="K238" i="11"/>
  <c r="K264" i="11"/>
  <c r="M275" i="11"/>
  <c r="K282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5" i="12"/>
  <c r="S27" i="12"/>
  <c r="S31" i="12"/>
  <c r="S36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50" i="12"/>
  <c r="S40" i="12"/>
  <c r="S44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223" i="11" l="1"/>
  <c r="G205" i="11"/>
  <c r="L211" i="12"/>
  <c r="K293" i="12"/>
  <c r="K283" i="12"/>
  <c r="L264" i="12"/>
  <c r="K233" i="12"/>
  <c r="K213" i="12"/>
  <c r="K189" i="12"/>
  <c r="K278" i="12"/>
  <c r="K236" i="12"/>
  <c r="K230" i="12"/>
  <c r="K222" i="12"/>
  <c r="K216" i="12"/>
  <c r="G287" i="11"/>
  <c r="K279" i="12"/>
  <c r="L265" i="12"/>
  <c r="K235" i="12"/>
  <c r="K232" i="12"/>
  <c r="G190" i="11"/>
  <c r="G174" i="11"/>
  <c r="L254" i="12"/>
  <c r="F158" i="13"/>
  <c r="L193" i="12"/>
  <c r="K186" i="12"/>
  <c r="L249" i="12"/>
  <c r="AJ37" i="1"/>
  <c r="AJ38" i="1"/>
  <c r="L205" i="12"/>
  <c r="L256" i="12"/>
  <c r="L226" i="12"/>
  <c r="L222" i="12"/>
  <c r="L240" i="12"/>
  <c r="G191" i="11"/>
  <c r="L242" i="12"/>
  <c r="L248" i="12"/>
  <c r="L183" i="12"/>
  <c r="K166" i="12"/>
  <c r="AJ52" i="1"/>
  <c r="G170" i="11"/>
  <c r="L203" i="12"/>
  <c r="L189" i="12"/>
  <c r="G212" i="11"/>
  <c r="L198" i="12"/>
  <c r="L229" i="12"/>
  <c r="L272" i="12"/>
  <c r="L239" i="12"/>
  <c r="L215" i="12"/>
  <c r="L206" i="12"/>
  <c r="L191" i="12"/>
  <c r="K187" i="12"/>
  <c r="K171" i="12"/>
  <c r="K167" i="12"/>
  <c r="L245" i="12"/>
  <c r="L269" i="12"/>
  <c r="L252" i="12"/>
  <c r="L257" i="12"/>
  <c r="L261" i="12"/>
  <c r="L217" i="12"/>
  <c r="L288" i="12"/>
  <c r="L202" i="12"/>
  <c r="AJ51" i="1"/>
  <c r="L224" i="12"/>
  <c r="K248" i="12"/>
  <c r="K238" i="12"/>
  <c r="AJ50" i="1"/>
  <c r="L220" i="12"/>
  <c r="L216" i="12"/>
  <c r="L232" i="12"/>
  <c r="AJ49" i="1"/>
  <c r="AJ48" i="1"/>
  <c r="AJ46" i="1"/>
  <c r="G110" i="11"/>
  <c r="L284" i="12"/>
  <c r="AJ47" i="1"/>
  <c r="K263" i="12"/>
  <c r="AJ45" i="1"/>
  <c r="K272" i="12"/>
  <c r="G210" i="11"/>
  <c r="G171" i="11"/>
  <c r="G114" i="11"/>
  <c r="L195" i="12"/>
  <c r="L227" i="12"/>
  <c r="L251" i="12"/>
  <c r="L255" i="12"/>
  <c r="L274" i="12"/>
  <c r="L270" i="12"/>
  <c r="L281" i="12"/>
  <c r="L263" i="12"/>
  <c r="L260" i="12"/>
  <c r="L241" i="12"/>
  <c r="L238" i="12"/>
  <c r="L235" i="12"/>
  <c r="L233" i="12"/>
  <c r="L219" i="12"/>
  <c r="L213" i="12"/>
  <c r="K206" i="12"/>
  <c r="L201" i="12"/>
  <c r="L186" i="12"/>
  <c r="L181" i="12"/>
  <c r="K170" i="12"/>
  <c r="L166" i="12"/>
  <c r="K162" i="12"/>
  <c r="AJ42" i="1"/>
  <c r="AJ41" i="1"/>
  <c r="AJ39" i="1"/>
  <c r="AJ34" i="1"/>
  <c r="AJ40" i="1"/>
  <c r="AJ35" i="1"/>
  <c r="K295" i="12"/>
  <c r="K100" i="12"/>
  <c r="G128" i="11"/>
  <c r="G104" i="11"/>
  <c r="AJ36" i="1"/>
  <c r="AJ33" i="1"/>
  <c r="K297" i="12"/>
  <c r="K110" i="12"/>
  <c r="AJ31" i="1"/>
  <c r="AN310" i="1"/>
  <c r="L308" i="12"/>
  <c r="K99" i="12"/>
  <c r="L279" i="12"/>
  <c r="K269" i="12"/>
  <c r="K262" i="12"/>
  <c r="K260" i="12"/>
  <c r="AN337" i="1"/>
  <c r="L335" i="12"/>
  <c r="AM312" i="1"/>
  <c r="K310" i="12"/>
  <c r="AM309" i="1"/>
  <c r="K307" i="12"/>
  <c r="AJ32" i="1"/>
  <c r="AM140" i="1"/>
  <c r="K138" i="12"/>
  <c r="AM282" i="1"/>
  <c r="K280" i="12"/>
  <c r="AM275" i="1"/>
  <c r="K273" i="12"/>
  <c r="G278" i="11"/>
  <c r="L271" i="12"/>
  <c r="L273" i="12"/>
  <c r="K281" i="12"/>
  <c r="K287" i="12"/>
  <c r="K296" i="12"/>
  <c r="K290" i="12"/>
  <c r="L280" i="12"/>
  <c r="L267" i="12"/>
  <c r="K241" i="12"/>
  <c r="K239" i="12"/>
  <c r="L236" i="12"/>
  <c r="K106" i="12"/>
  <c r="AN313" i="1"/>
  <c r="L311" i="12"/>
  <c r="AM305" i="1"/>
  <c r="K303" i="12"/>
  <c r="AM107" i="1"/>
  <c r="K105" i="12"/>
  <c r="AN292" i="1"/>
  <c r="L290" i="12"/>
  <c r="AM286" i="1"/>
  <c r="K284" i="12"/>
  <c r="AN284" i="1"/>
  <c r="L282" i="12"/>
  <c r="AM278" i="1"/>
  <c r="K276" i="12"/>
  <c r="AM268" i="1"/>
  <c r="K266" i="12"/>
  <c r="AM300" i="1"/>
  <c r="F278" i="13"/>
  <c r="AN280" i="1"/>
  <c r="L278" i="12"/>
  <c r="AM272" i="1"/>
  <c r="K270" i="12"/>
  <c r="AN270" i="1"/>
  <c r="L268" i="12"/>
  <c r="AM263" i="1"/>
  <c r="K261" i="12"/>
  <c r="AM251" i="1"/>
  <c r="K249" i="12"/>
  <c r="AM242" i="1"/>
  <c r="K240" i="12"/>
  <c r="AN236" i="1"/>
  <c r="L234" i="12"/>
  <c r="AN309" i="1"/>
  <c r="L307" i="12"/>
  <c r="AN306" i="1"/>
  <c r="L304" i="12"/>
  <c r="AN301" i="1"/>
  <c r="L299" i="12"/>
  <c r="K264" i="12"/>
  <c r="L262" i="12"/>
  <c r="L230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N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N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64" i="11"/>
  <c r="L43" i="11"/>
  <c r="N43" i="11"/>
  <c r="N45" i="11"/>
  <c r="L33" i="11"/>
  <c r="N33" i="11"/>
  <c r="L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05" i="11"/>
  <c r="N62" i="11"/>
  <c r="N81" i="11"/>
  <c r="L279" i="11"/>
  <c r="L75" i="11"/>
  <c r="N39" i="11"/>
  <c r="L31" i="11"/>
  <c r="L56" i="11"/>
  <c r="N26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<sst xmlns="http://schemas.openxmlformats.org/spreadsheetml/2006/main" count="4708" uniqueCount="1202">
  <si>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</si>
  <si>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</si>
  <si>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</si>
  <si>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</si>
  <si>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</si>
  <si>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</si>
  <si>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</si>
  <si>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</si>
  <si>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</si>
  <si>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</si>
  <si>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</si>
  <si>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</si>
  <si>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</si>
  <si>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</si>
  <si>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</si>
  <si>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</si>
  <si>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</si>
  <si>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</si>
  <si>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</si>
  <si>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</si>
  <si>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</si>
  <si>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</si>
  <si>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</si>
  <si>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</si>
  <si>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</si>
  <si>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</si>
  <si>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</si>
  <si>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</si>
  <si>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</si>
  <si>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</si>
  <si>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</si>
  <si>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</si>
  <si>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</si>
  <si>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</si>
  <si>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</si>
  <si>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</si>
  <si>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</si>
  <si>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</si>
  <si>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</si>
  <si>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</si>
  <si>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</si>
  <si>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</si>
  <si>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</si>
  <si>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</si>
  <si>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</si>
  <si>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</si>
  <si>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</si>
  <si>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</si>
  <si>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</si>
  <si>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</si>
  <si>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</si>
  <si>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</si>
  <si>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</si>
  <si>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</si>
  <si>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</si>
  <si>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</si>
  <si>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</si>
  <si>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</si>
  <si>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</si>
  <si>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</si>
  <si>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</si>
  <si>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</si>
  <si>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</si>
  <si>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</si>
  <si>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</si>
  <si>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</si>
  <si>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</si>
  <si>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</si>
  <si>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</si>
  <si>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</si>
  <si>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</si>
  <si>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</si>
  <si>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</si>
  <si>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</si>
  <si>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</si>
  <si>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</si>
  <si>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</si>
  <si>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</si>
  <si>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</si>
  <si>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</si>
  <si>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</si>
  <si>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</si>
  <si>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</si>
  <si>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</si>
  <si>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</si>
  <si>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</si>
  <si>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</si>
  <si>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</si>
  <si>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</si>
  <si>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</si>
  <si>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</si>
  <si>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</si>
  <si>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</si>
  <si>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</si>
  <si>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</si>
  <si>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</si>
  <si>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</si>
  <si>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</si>
  <si>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</si>
  <si>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</si>
  <si>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</si>
  <si>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</si>
  <si>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</si>
  <si>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</si>
  <si>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</si>
  <si>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</si>
  <si>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</si>
  <si>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</si>
  <si>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</si>
  <si>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</si>
  <si>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</si>
  <si>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</si>
  <si>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</si>
  <si>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</si>
  <si>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</si>
  <si>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</si>
  <si>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</si>
  <si>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</si>
  <si>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</si>
  <si>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</si>
  <si>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</si>
  <si>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</si>
  <si>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</si>
  <si>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</si>
  <si>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</si>
  <si>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</si>
  <si>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</si>
  <si>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</si>
  <si>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</si>
  <si>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</si>
  <si>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</si>
  <si>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</si>
  <si>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</si>
  <si>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</si>
  <si>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</si>
  <si>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</si>
  <si>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</si>
  <si>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</si>
  <si>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</si>
  <si>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</si>
  <si>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</si>
  <si>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</si>
  <si>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</si>
  <si>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</si>
  <si>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</si>
  <si>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</si>
  <si>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</si>
  <si>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</si>
  <si>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</si>
  <si>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</si>
  <si>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</si>
  <si>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</si>
  <si>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</si>
  <si>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</si>
  <si>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</si>
  <si>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</si>
  <si>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</si>
  <si>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</si>
  <si>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</si>
  <si>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</si>
  <si>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</si>
  <si>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</si>
  <si>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</si>
  <si>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</si>
  <si>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</si>
  <si>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</si>
  <si>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</si>
  <si>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</si>
  <si>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</si>
  <si>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</si>
  <si>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</si>
  <si>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</si>
  <si>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</si>
  <si>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</si>
  <si>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</si>
  <si>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</si>
  <si>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</si>
  <si>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</si>
  <si>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</si>
  <si>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</si>
  <si>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</si>
  <si>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</si>
  <si>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</si>
  <si>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</si>
  <si>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</si>
  <si>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</si>
  <si>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</si>
  <si>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</si>
  <si>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</si>
  <si>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</si>
  <si>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</si>
  <si>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</si>
  <si>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</si>
  <si>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</si>
  <si>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</si>
  <si>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</si>
  <si>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</si>
  <si>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</si>
  <si>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</si>
  <si>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</si>
  <si>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</si>
  <si>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</si>
  <si>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</si>
  <si>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</si>
  <si>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</si>
  <si>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</si>
  <si>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</si>
  <si>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</si>
  <si>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</si>
  <si>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</si>
  <si>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</si>
  <si>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</si>
  <si>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</si>
  <si>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</si>
  <si>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</si>
  <si>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</si>
  <si>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</si>
  <si>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</si>
  <si>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</si>
  <si>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</si>
  <si>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</si>
  <si>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</si>
  <si>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</si>
  <si>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</si>
  <si>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</si>
  <si>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</si>
  <si>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</si>
  <si>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</si>
  <si>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</si>
  <si>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</si>
  <si>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</si>
  <si>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</si>
  <si>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</si>
  <si>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</si>
  <si>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</si>
  <si>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</si>
  <si>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</si>
  <si>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</si>
  <si>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</si>
  <si>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</si>
  <si>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</si>
  <si>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</si>
  <si>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</si>
  <si>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</si>
  <si>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</si>
  <si>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</si>
  <si>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</si>
  <si>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</si>
  <si>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</si>
  <si>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</si>
  <si>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</si>
  <si>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</si>
  <si>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</si>
  <si>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</si>
  <si>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</si>
  <si>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</si>
  <si>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</si>
  <si>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</si>
  <si>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</si>
  <si>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</si>
  <si>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</si>
  <si>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</si>
  <si>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</si>
  <si>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</si>
  <si>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</si>
  <si>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</si>
  <si>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</si>
  <si>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</si>
  <si>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</si>
  <si>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</si>
  <si>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</si>
  <si>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</si>
  <si>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</si>
  <si>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</si>
  <si>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</si>
  <si>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</si>
  <si>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</si>
  <si>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</si>
  <si>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</si>
  <si>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</si>
  <si>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</si>
  <si>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</si>
  <si>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</si>
  <si>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</si>
  <si>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</si>
  <si>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</si>
  <si>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</si>
  <si>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</si>
  <si>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</si>
  <si>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</si>
  <si>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</si>
  <si>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</si>
  <si>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</si>
  <si>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</si>
  <si>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</si>
  <si>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</si>
  <si>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</si>
  <si>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</si>
  <si>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</si>
  <si>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</si>
  <si>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</si>
  <si>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</si>
  <si>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</si>
  <si>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</si>
  <si>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</si>
  <si>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</si>
  <si>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</si>
  <si>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</si>
  <si>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</si>
  <si>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</si>
  <si>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</si>
  <si>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</si>
  <si>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</si>
  <si>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</si>
  <si>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</si>
  <si>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</si>
  <si>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</si>
  <si>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</si>
  <si>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</si>
  <si>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</si>
  <si>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</si>
  <si>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</si>
  <si>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</si>
  <si>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</si>
  <si>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</si>
  <si>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</si>
  <si>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</si>
  <si>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</si>
  <si>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</si>
  <si>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</si>
  <si>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</si>
  <si>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</si>
  <si>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</si>
  <si>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</si>
  <si>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</si>
  <si>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</si>
  <si>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</si>
  <si>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</si>
  <si>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</si>
  <si>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</si>
  <si>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</si>
  <si>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</si>
  <si>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</si>
  <si>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</si>
  <si>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</si>
  <si>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</si>
  <si>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</si>
  <si>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</si>
  <si>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</si>
  <si>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</si>
  <si>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</si>
  <si>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</si>
  <si>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</si>
  <si>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</si>
  <si>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</si>
  <si>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</si>
  <si>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</si>
  <si>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</si>
  <si>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</si>
  <si>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</si>
  <si>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</si>
  <si>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</si>
  <si>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</si>
  <si>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</si>
  <si>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</si>
  <si>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</si>
  <si>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</si>
  <si>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</si>
  <si>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</si>
  <si>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</si>
  <si>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</si>
  <si>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</si>
  <si>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</si>
  <si>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</si>
  <si>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</si>
  <si>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</si>
  <si>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</si>
  <si>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</si>
  <si>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</si>
  <si>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</si>
  <si>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</si>
  <si>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</si>
  <si>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</si>
  <si>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</si>
  <si>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</si>
  <si>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</si>
  <si>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</si>
  <si>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</si>
  <si>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</si>
  <si>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</si>
  <si>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</si>
  <si>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</si>
  <si>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</si>
  <si>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</si>
  <si>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</si>
  <si>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</si>
  <si>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</si>
  <si>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</si>
  <si>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</si>
  <si>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</si>
  <si>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</si>
  <si>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</si>
  <si>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</si>
  <si>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</si>
  <si>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</si>
  <si>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</si>
  <si>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</si>
  <si>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</si>
  <si>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</si>
  <si>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</si>
  <si>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</si>
  <si>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</si>
  <si>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</si>
  <si>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</si>
  <si>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</si>
  <si>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</si>
  <si>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</si>
  <si>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</si>
  <si>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</si>
  <si>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</si>
  <si>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</si>
  <si>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</si>
  <si>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</si>
  <si>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</si>
  <si>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</si>
  <si>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</si>
  <si>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</si>
  <si>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</si>
  <si>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</si>
  <si>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</si>
  <si>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</si>
  <si>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</si>
  <si>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</si>
  <si>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</si>
  <si>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</si>
  <si>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</si>
  <si>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</si>
  <si>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</si>
  <si>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</si>
  <si>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</si>
  <si>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</si>
  <si>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</si>
  <si>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</si>
  <si>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</si>
  <si>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</si>
  <si>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</si>
  <si>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</si>
  <si>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</si>
  <si>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</si>
  <si>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</si>
  <si>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</si>
  <si>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</si>
  <si>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</si>
  <si>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</si>
  <si>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</si>
  <si>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</si>
  <si>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</si>
  <si>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</si>
  <si>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</si>
  <si>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</si>
  <si>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</si>
  <si>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</si>
  <si>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</si>
  <si>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</si>
  <si>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</si>
  <si>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</si>
  <si>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</si>
  <si>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</si>
  <si>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</si>
  <si>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</si>
  <si>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</si>
  <si>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</si>
  <si>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</si>
  <si>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</si>
  <si>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</si>
  <si>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</si>
  <si>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</si>
  <si>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</si>
  <si>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</si>
  <si>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</si>
  <si>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</si>
  <si>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</si>
  <si>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</si>
  <si>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</si>
  <si>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</si>
  <si>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</si>
  <si>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</si>
  <si>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</si>
  <si>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</si>
  <si>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</si>
  <si>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</si>
  <si>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</si>
  <si>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</si>
  <si>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</si>
  <si>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</si>
  <si>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</si>
  <si>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</si>
  <si>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</si>
  <si>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</si>
  <si>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</si>
  <si>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</si>
  <si>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</si>
  <si>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</si>
  <si>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</si>
  <si>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</si>
  <si>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</si>
  <si>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</si>
  <si>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</si>
  <si>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</si>
  <si>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</si>
  <si>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</si>
  <si>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</si>
  <si>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</si>
  <si>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</si>
  <si>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</si>
  <si>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</si>
  <si>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</si>
  <si>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</si>
  <si>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</si>
  <si>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</si>
  <si>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</si>
  <si>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</si>
  <si>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</si>
  <si>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</si>
  <si>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</si>
  <si>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</si>
  <si>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</si>
  <si>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</si>
  <si>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</si>
  <si>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</si>
  <si>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</si>
  <si>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</si>
  <si>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</si>
  <si>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</si>
  <si>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</si>
  <si>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</si>
  <si>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</si>
  <si>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</si>
  <si>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</si>
  <si>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</si>
  <si>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</si>
  <si>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</si>
  <si>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</si>
  <si>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</si>
  <si>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</si>
  <si>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</si>
  <si>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</si>
  <si>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</si>
  <si>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</si>
  <si>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</si>
  <si>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</si>
  <si>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</si>
  <si>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</si>
  <si>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</si>
  <si>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</si>
  <si>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</si>
  <si>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</si>
  <si>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</si>
  <si>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</si>
  <si>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</si>
  <si>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</si>
  <si>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</si>
  <si>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</si>
  <si>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</si>
  <si>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</si>
  <si>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</si>
  <si>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</si>
  <si>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</si>
  <si>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</si>
  <si>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</si>
  <si>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</si>
  <si>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</si>
  <si>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</si>
  <si>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</si>
  <si>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</si>
  <si>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</si>
  <si>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</si>
  <si>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</si>
  <si>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</si>
  <si>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</si>
  <si>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</si>
  <si>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</si>
  <si>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</si>
  <si>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</si>
  <si>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</si>
  <si>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</si>
  <si>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</si>
  <si>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</si>
  <si>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</si>
  <si>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</si>
  <si>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</si>
  <si>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</si>
  <si>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</si>
  <si>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</si>
  <si>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</si>
  <si>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</si>
  <si>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</si>
  <si>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</si>
  <si>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</si>
  <si>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</si>
  <si>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</si>
  <si>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</si>
  <si>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</si>
  <si>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</si>
  <si>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</si>
  <si>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</si>
  <si>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</si>
  <si>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</si>
  <si>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</si>
  <si>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</si>
  <si>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</si>
  <si>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</si>
  <si>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</si>
  <si>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</si>
  <si>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</si>
  <si>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</si>
  <si>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</si>
  <si>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</si>
  <si>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</si>
  <si>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</si>
  <si>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</si>
  <si>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</si>
  <si>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</si>
  <si>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</si>
  <si>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</si>
  <si>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</si>
  <si>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</si>
  <si>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</si>
  <si>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</si>
  <si>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</si>
  <si>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</si>
  <si>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</si>
  <si>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</si>
  <si>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</si>
  <si>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</si>
  <si>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</si>
  <si>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</si>
  <si>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</si>
  <si>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</si>
  <si>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</si>
  <si>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</si>
  <si>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</si>
  <si>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</si>
  <si>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</si>
  <si>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</si>
  <si>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</si>
  <si>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</si>
  <si>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</si>
  <si>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</si>
  <si>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</si>
  <si>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</si>
  <si>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</si>
  <si>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</si>
  <si>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</si>
  <si>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</si>
  <si>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</si>
  <si>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</si>
  <si>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</si>
  <si>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</si>
  <si>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</si>
  <si>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</si>
  <si>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</si>
  <si>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</si>
  <si>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</si>
  <si>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</si>
  <si>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</si>
  <si>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</si>
  <si>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</si>
  <si>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</si>
  <si>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</si>
  <si>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</si>
  <si>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</si>
  <si>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</si>
  <si>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</si>
  <si>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</si>
  <si>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</si>
  <si>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</si>
  <si>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</si>
  <si>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</si>
  <si>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</si>
  <si>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</si>
  <si>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</si>
  <si>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</si>
  <si>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</si>
  <si>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</si>
  <si>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</si>
  <si>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</si>
  <si>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</si>
  <si>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</si>
  <si>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</si>
  <si>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</si>
  <si>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</si>
  <si>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</si>
  <si>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</si>
  <si>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</si>
  <si>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</si>
  <si>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</si>
  <si>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</si>
  <si>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</si>
  <si>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</si>
  <si>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</si>
  <si>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</si>
  <si>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</si>
  <si>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</si>
  <si>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</si>
  <si>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</si>
  <si>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</si>
  <si>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</si>
  <si>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</si>
  <si>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</si>
  <si>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</si>
  <si>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</si>
  <si>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</si>
  <si>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</si>
  <si>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</si>
  <si>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</si>
  <si>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</si>
  <si>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</si>
  <si>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</si>
  <si>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</si>
  <si>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</si>
  <si>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</si>
  <si>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</si>
  <si>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</si>
  <si>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</si>
  <si>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</si>
  <si>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</si>
  <si>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</si>
  <si>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</si>
  <si>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</si>
  <si>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</si>
  <si>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</si>
  <si>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</si>
  <si>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</si>
  <si>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</si>
  <si>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</si>
  <si>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</si>
  <si>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</si>
  <si>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</si>
  <si>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</si>
  <si>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</si>
  <si>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</si>
  <si>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</si>
  <si>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</si>
  <si>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</si>
  <si>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</si>
  <si>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</si>
  <si>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</si>
  <si>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</si>
  <si>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</si>
  <si>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</si>
  <si>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</si>
  <si>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</si>
  <si>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</si>
  <si>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</si>
  <si>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</si>
  <si>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</si>
  <si>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</si>
  <si>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</si>
  <si>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</si>
  <si>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</si>
  <si>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</si>
  <si>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</si>
  <si>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</si>
  <si>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</si>
  <si>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</si>
  <si>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</si>
  <si>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</si>
  <si>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</si>
  <si>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</si>
  <si>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</si>
  <si>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</si>
  <si>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</si>
  <si>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</si>
  <si>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</si>
  <si>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</si>
  <si>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</si>
  <si>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</si>
  <si>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</si>
  <si>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</si>
  <si>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</si>
  <si>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</si>
  <si>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</si>
  <si>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</si>
  <si>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</si>
  <si>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</si>
  <si>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</si>
  <si>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</si>
  <si>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</si>
  <si>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</si>
  <si>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</si>
  <si>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</si>
  <si>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</si>
  <si>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</si>
  <si>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</si>
  <si>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</si>
  <si>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</si>
  <si>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</si>
  <si>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</si>
  <si>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</si>
  <si>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</si>
  <si>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</si>
  <si>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</si>
  <si>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</si>
  <si>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</si>
  <si>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</si>
  <si>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</si>
  <si>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</si>
  <si>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</si>
  <si>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</si>
  <si>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</si>
  <si>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</si>
  <si>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</si>
  <si>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</si>
  <si>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</si>
  <si>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</si>
  <si>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</si>
  <si>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</si>
  <si>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</si>
  <si>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</si>
  <si>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</si>
  <si>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</si>
  <si>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</si>
  <si>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</si>
  <si>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</si>
  <si>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</si>
  <si>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</si>
  <si>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</si>
  <si>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</si>
  <si>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</si>
  <si>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</si>
  <si>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</si>
  <si>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</si>
  <si>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</si>
  <si>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</si>
  <si>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</si>
  <si>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</si>
  <si>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</si>
  <si>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</si>
  <si>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</si>
  <si>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</si>
  <si>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</si>
  <si>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</si>
  <si>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</si>
  <si>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</si>
  <si>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</si>
  <si>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</si>
  <si>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</si>
  <si>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</si>
  <si>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</si>
  <si>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</si>
  <si>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</si>
  <si>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</si>
  <si>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</si>
  <si>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</si>
  <si>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</si>
  <si>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</si>
  <si>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</si>
  <si>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</si>
  <si>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</si>
  <si>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</si>
  <si>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</si>
  <si>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</si>
  <si>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</si>
  <si>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</si>
  <si>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</si>
  <si>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</si>
  <si>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</si>
  <si>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</si>
  <si>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</si>
  <si>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</si>
  <si>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</si>
  <si>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</si>
  <si>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</si>
  <si>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</si>
  <si>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</si>
  <si>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</si>
  <si>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</si>
  <si>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</si>
  <si>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</si>
  <si>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</si>
  <si>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</si>
  <si>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</si>
  <si>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</si>
  <si>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</si>
  <si>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</si>
  <si>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</si>
  <si>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</si>
  <si>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</si>
  <si>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</si>
  <si>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</si>
  <si>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</si>
  <si>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</si>
  <si>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</si>
  <si>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</si>
  <si>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</si>
  <si>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</si>
  <si>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</si>
  <si>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</si>
  <si>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</si>
  <si>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</si>
  <si>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</si>
  <si>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</si>
  <si>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</si>
  <si>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</si>
  <si>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</si>
  <si>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</si>
  <si>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</si>
  <si>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</si>
  <si>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</si>
  <si>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</si>
  <si>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</si>
  <si>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</si>
  <si>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</si>
  <si>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</si>
  <si>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</si>
  <si>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</si>
  <si>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</si>
  <si>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</si>
  <si>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</si>
  <si>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</si>
  <si>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</si>
  <si>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</si>
  <si>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</si>
  <si>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</si>
  <si>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</si>
  <si>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</si>
  <si>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</si>
  <si>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</si>
  <si>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</si>
  <si>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</si>
  <si>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</si>
  <si>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</si>
  <si>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</si>
  <si>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</si>
  <si>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</si>
  <si>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</si>
  <si>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</si>
  <si>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</si>
  <si>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</si>
  <si>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</si>
  <si>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</si>
  <si>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</si>
  <si>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</si>
  <si>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</si>
  <si>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</si>
  <si>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</si>
  <si>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</si>
  <si>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</si>
  <si>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</si>
  <si>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</si>
  <si>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</si>
  <si>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</si>
  <si>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</si>
  <si>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</si>
  <si>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</si>
  <si>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</si>
  <si>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</si>
  <si>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</si>
  <si>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</si>
  <si>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</si>
  <si>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</si>
  <si>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</si>
  <si>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</si>
  <si>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</si>
  <si>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</si>
  <si>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</si>
  <si>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</si>
  <si>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</si>
  <si>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</si>
  <si>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</si>
  <si>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</si>
  <si>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</si>
  <si>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</si>
  <si>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</si>
  <si>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</si>
  <si>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</si>
  <si>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</si>
  <si>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</si>
  <si>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</si>
  <si>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</si>
  <si>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</si>
  <si>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</si>
  <si>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</si>
  <si>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</si>
  <si>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</si>
  <si>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</si>
  <si>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</si>
  <si>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</si>
  <si>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</si>
  <si>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</si>
  <si>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</si>
  <si>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</si>
  <si>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</si>
  <si>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</si>
  <si>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</si>
  <si>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</si>
  <si>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</si>
  <si>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</si>
  <si>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</si>
  <si>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</si>
  <si>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</si>
  <si>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</si>
  <si>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</si>
  <si>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</si>
  <si>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</si>
  <si>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</si>
  <si>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</si>
  <si>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</si>
  <si>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</si>
  <si>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</si>
  <si>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</si>
  <si>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</si>
  <si>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</si>
  <si>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</si>
  <si>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</si>
  <si>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</si>
  <si>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</si>
  <si>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</si>
  <si>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</si>
  <si>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</si>
  <si>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</si>
  <si>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</si>
  <si>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</si>
  <si>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</si>
  <si>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</si>
  <si>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</si>
  <si>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</si>
  <si>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</si>
  <si>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</si>
  <si>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</si>
  <si>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</si>
  <si>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</si>
  <si>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</si>
  <si>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</si>
  <si>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</si>
  <si>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</si>
  <si>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</si>
  <si>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</si>
  <si>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</si>
  <si>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</si>
  <si>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</si>
  <si>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</si>
  <si>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</si>
  <si>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</si>
  <si>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</si>
  <si>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</si>
  <si>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</si>
  <si>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</si>
  <si>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</si>
  <si>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</si>
  <si>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</si>
  <si>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</si>
  <si>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</si>
  <si>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</si>
  <si>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</si>
  <si>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</si>
  <si>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</si>
  <si>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</si>
  <si>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</si>
  <si>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</si>
  <si>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</si>
  <si>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</si>
  <si>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</si>
  <si>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</si>
  <si>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</si>
  <si>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</si>
  <si>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</si>
  <si>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</si>
  <si>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</si>
  <si>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</si>
  <si>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</si>
  <si>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</si>
  <si>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</si>
  <si>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</si>
  <si>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</si>
  <si>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</si>
  <si>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</si>
  <si>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</si>
  <si>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</si>
  <si>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</si>
  <si>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</si>
  <si>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</si>
  <si>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</si>
  <si>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</si>
  <si>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</si>
  <si>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</si>
  <si>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</si>
  <si>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</si>
  <si>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</si>
  <si>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</si>
  <si>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</si>
  <si>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</si>
  <si>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</si>
  <si>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</si>
  <si>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</si>
  <si>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</si>
  <si>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</si>
  <si>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</si>
  <si>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</si>
  <si>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</si>
  <si>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</si>
  <si>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</si>
  <si>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</si>
  <si>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</si>
  <si>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</si>
  <si>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</si>
  <si>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</si>
  <si>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</si>
  <si>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</si>
  <si>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</si>
  <si>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</si>
  <si>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</si>
  <si>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</si>
  <si>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</si>
  <si>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</si>
  <si>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</si>
  <si>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</si>
  <si>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</si>
  <si>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</si>
  <si>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</si>
  <si>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</si>
  <si>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em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</si>
  <si>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</si>
  <si>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</si>
  <si>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</si>
  <si>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</si>
  <si>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</si>
  <si>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</si>
  <si>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</si>
  <si>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</si>
  <si>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</si>
  <si>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</si>
  <si>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</si>
  <si>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</si>
  <si>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</si>
  <si>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</si>
  <si>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</si>
  <si>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</si>
  <si>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</si>
  <si>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</si>
  <si>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</si>
  <si>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</si>
  <si>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</si>
  <si>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</si>
  <si>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</si>
  <si>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</si>
  <si>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</si>
  <si>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</si>
  <si>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</si>
  <si>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</si>
  <si>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</si>
  <si>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</si>
  <si>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</si>
  <si>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</si>
  <si>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</si>
  <si>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</si>
  <si>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>PDM - Substituição de trilho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</si>
  <si>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</si>
  <si>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>ZER-3</t>
  </si>
  <si>
    <t>ZEM-ZER</t>
  </si>
  <si>
    <t>ZEMZER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</si>
  <si>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</si>
  <si>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</si>
  <si>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</si>
  <si>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</si>
  <si>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V96 solicita MC1 em K67ZEV-2 às 07h30 e circula em licença até o KM 158+700 em ZEV-1;</t>
  </si>
  <si>
    <t>W97 solicita MC1 em ZEM-1 às 07h00 e circula em licença até o KM 157+200 em ZEV157-1;</t>
  </si>
  <si>
    <t>W96 solicita MC1 em ZEM-1 às 07h20 e circula em licença até o KM 154+100 em 155154-1;</t>
  </si>
  <si>
    <t>Alívio de tensão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</si>
  <si>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</si>
  <si>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</si>
  <si>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</si>
  <si>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</si>
  <si>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Deslocamento em bloqueio  ZPT105, 105ZGP1 e ZGP1</t>
  </si>
  <si>
    <t>Bispo</t>
  </si>
  <si>
    <t>Execução de soldas - Depende de temperatura (compartilha intervalo do bloco Modernização)</t>
  </si>
  <si>
    <t>ZEV-1</t>
  </si>
  <si>
    <t>ZPT-ZEV</t>
  </si>
  <si>
    <t>ZPTZEV</t>
  </si>
  <si>
    <t>Inspeção auto de linha</t>
  </si>
  <si>
    <t>ZPTZPGZPT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</si>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</sst>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77">
        <v>30</v>
      </c>
      <c r="O44"/>
    </row>
    <row r="45" spans="1:42">
      <c r="A45" s="378">
        <v>48</v>
      </c>
      <c r="O45"/>
    </row>
    <row r="46" spans="1:42">
      <c r="A46" s="378">
        <v>49</v>
      </c>
      <c r="O46"/>
    </row>
    <row r="47" spans="1:42">
      <c r="A47" s="378">
        <v>53</v>
      </c>
      <c r="O47"/>
    </row>
    <row r="48" spans="1:42">
      <c r="A48" s="378">
        <v>54</v>
      </c>
      <c r="O48"/>
    </row>
    <row r="49" spans="1:15">
      <c r="A49" s="378">
        <v>55</v>
      </c>
      <c r="O49"/>
    </row>
    <row r="50" spans="1:15">
      <c r="A50" s="378">
        <v>56</v>
      </c>
      <c r="O50"/>
    </row>
    <row r="51" spans="1:15">
      <c r="A51" s="378">
        <v>61</v>
      </c>
      <c r="O51"/>
    </row>
    <row r="52" spans="1:15">
      <c r="A52" s="378">
        <v>92</v>
      </c>
      <c r="O52"/>
    </row>
    <row r="53" spans="1:15">
      <c r="A53" s="379">
        <v>78</v>
      </c>
      <c r="O53"/>
    </row>
    <row r="54" spans="1:15">
      <c r="A54" s="379">
        <v>97</v>
      </c>
      <c r="O54"/>
    </row>
    <row r="55" spans="1:15">
      <c r="A55" s="379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W34" activePane="bottomRight" state="frozen"/>
      <selection pane="bottomRight" activeCell="Y600" sqref="Y6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1" t="s">
        <v>1002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1003</v>
      </c>
      <c r="BI1" s="346"/>
      <c r="BJ1" s="347"/>
      <c r="BK1" s="348"/>
      <c r="BL1" s="50"/>
      <c r="BM1" s="338" t="s">
        <v>1004</v>
      </c>
      <c r="BN1" s="339"/>
      <c r="BO1" s="339"/>
      <c r="BP1" s="339"/>
      <c r="BQ1" s="339"/>
      <c r="BR1" s="339"/>
      <c r="BS1" s="340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1" t="s">
        <v>1005</v>
      </c>
      <c r="AJ2" s="342"/>
      <c r="AK2" s="342"/>
      <c r="AL2" s="342"/>
      <c r="AM2" s="342"/>
      <c r="AN2" s="342"/>
      <c r="AO2" s="342"/>
      <c r="AP2" s="342"/>
      <c r="AQ2" s="344"/>
      <c r="AR2" s="240"/>
      <c r="AS2" s="356" t="s">
        <v>1008</v>
      </c>
      <c r="AT2" s="343"/>
      <c r="AU2" s="343"/>
      <c r="AV2" s="343"/>
      <c r="AW2" s="343"/>
      <c r="AX2" s="342"/>
      <c r="AY2" s="344"/>
      <c r="AZ2" s="4"/>
      <c r="BA2" s="335" t="s">
        <v>1009</v>
      </c>
      <c r="BB2" s="337"/>
      <c r="BC2" s="341" t="s">
        <v>1006</v>
      </c>
      <c r="BD2" s="342"/>
      <c r="BE2" s="342"/>
      <c r="BF2" s="344"/>
      <c r="BG2" s="3"/>
      <c r="BH2" s="349"/>
      <c r="BI2" s="350"/>
      <c r="BJ2" s="351"/>
      <c r="BK2" s="352"/>
      <c r="BL2" s="50"/>
      <c r="BM2" s="353"/>
      <c r="BN2" s="354"/>
      <c r="BO2" s="354"/>
      <c r="BP2" s="354"/>
      <c r="BQ2" s="354"/>
      <c r="BR2" s="354"/>
      <c r="BS2" s="355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35" t="s">
        <v>1010</v>
      </c>
      <c r="AJ3" s="337"/>
      <c r="AK3" s="335" t="s">
        <v>1011</v>
      </c>
      <c r="AL3" s="336"/>
      <c r="AM3" s="336"/>
      <c r="AN3" s="336"/>
      <c r="AO3" s="336"/>
      <c r="AP3" s="336"/>
      <c r="AQ3" s="337"/>
      <c r="AR3" s="241"/>
      <c r="AS3" s="359" t="s">
        <v>1017</v>
      </c>
      <c r="AT3" s="360"/>
      <c r="AU3" s="359" t="s">
        <v>1018</v>
      </c>
      <c r="AV3" s="360"/>
      <c r="AW3" s="359" t="s">
        <v>1019</v>
      </c>
      <c r="AX3" s="361"/>
      <c r="AY3" s="64" t="s">
        <v>1020</v>
      </c>
      <c r="AZ3" s="64"/>
      <c r="BA3" s="357"/>
      <c r="BB3" s="358"/>
      <c r="BC3" s="335" t="s">
        <v>1013</v>
      </c>
      <c r="BD3" s="336"/>
      <c r="BE3" s="336"/>
      <c r="BF3" s="337"/>
      <c r="BG3" s="63"/>
      <c r="BH3" s="349"/>
      <c r="BI3" s="350"/>
      <c r="BJ3" s="351"/>
      <c r="BK3" s="352"/>
      <c r="BL3" s="50"/>
      <c r="BM3" s="338" t="s">
        <v>1021</v>
      </c>
      <c r="BN3" s="339"/>
      <c r="BO3" s="339"/>
      <c r="BP3" s="340"/>
      <c r="BQ3" s="338" t="s">
        <v>637</v>
      </c>
      <c r="BR3" s="339"/>
      <c r="BS3" s="340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1128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1129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1130</v>
      </c>
      <c r="W20" s="276" t="s">
        <v>1131</v>
      </c>
      <c r="X20" s="219" t="s">
        <v>830</v>
      </c>
      <c r="Y20" s="159"/>
      <c r="Z20" s="159"/>
      <c r="AA20" s="218" t="s">
        <v>1132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1133</v>
      </c>
      <c r="BK20" s="17" t="s">
        <v>1133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1134</v>
      </c>
      <c r="W21" s="276" t="s">
        <v>1135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1136</v>
      </c>
      <c r="BK21" s="17" t="s">
        <v>1137</v>
      </c>
      <c r="BL21" s="16"/>
      <c r="BM21" s="15" t="s">
        <v>852</v>
      </c>
      <c r="BN21" s="15" t="s">
        <v>873</v>
      </c>
      <c r="BO21" s="166" t="s">
        <v>941</v>
      </c>
      <c r="BP21" s="17" t="s">
        <v>1137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1134</v>
      </c>
      <c r="W22" s="276" t="s">
        <v>1138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1139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1140</v>
      </c>
      <c r="BK22" s="17" t="s">
        <v>1141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1130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1142</v>
      </c>
      <c r="BK23" s="17" t="s">
        <v>1143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1144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1130</v>
      </c>
      <c r="W24" s="276" t="s">
        <v>1135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1145</v>
      </c>
      <c r="BK24" s="17" t="s">
        <v>1146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1147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1130</v>
      </c>
      <c r="W25" s="276" t="s">
        <v>1148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1149</v>
      </c>
      <c r="BK25" s="17" t="s">
        <v>1149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1150</v>
      </c>
      <c r="W26" s="276" t="s">
        <v>1151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1152</v>
      </c>
      <c r="BK26" s="17" t="s">
        <v>1152</v>
      </c>
      <c r="BL26" s="16"/>
      <c r="BM26" s="15" t="s">
        <v>856</v>
      </c>
      <c r="BN26" s="15" t="s">
        <v>885</v>
      </c>
      <c r="BO26" s="166" t="s">
        <v>995</v>
      </c>
      <c r="BP26" s="17" t="s">
        <v>1153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1154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1155</v>
      </c>
      <c r="BK27" s="17" t="s">
        <v>1155</v>
      </c>
      <c r="BL27" s="16"/>
      <c r="BM27" s="15" t="s">
        <v>851</v>
      </c>
      <c r="BN27" s="15" t="s">
        <v>882</v>
      </c>
      <c r="BO27" s="166" t="s">
        <v>940</v>
      </c>
      <c r="BP27" s="17" t="s">
        <v>1155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76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1156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08">
        <f t="shared" si="2"/>
        <v>0</v>
      </c>
      <c r="AZ31" s="14"/>
      <c r="BA31" s="72"/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/>
      </c>
    </row>
    <row r="32" spans="1:72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76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/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76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76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08">
        <f t="shared" si="2"/>
        <v>0</v>
      </c>
      <c r="AZ34" s="14"/>
      <c r="BA34" s="72"/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/>
      </c>
    </row>
    <row r="35" spans="1:72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76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08">
        <f t="shared" si="2"/>
        <v>0</v>
      </c>
      <c r="AZ35" s="14"/>
      <c r="BA35" s="72"/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/>
      </c>
    </row>
    <row r="36" spans="1:72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1157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1158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08">
        <f t="shared" si="2"/>
        <v>0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226" t="str">
        <f t="shared" si="6"/>
        <v/>
      </c>
    </row>
    <row r="38" spans="1:72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1159</v>
      </c>
      <c r="J38" s="218">
        <v>48</v>
      </c>
      <c r="K38" s="218">
        <v>134</v>
      </c>
      <c r="L38" s="84" t="s">
        <v>487</v>
      </c>
      <c r="M38" s="205" t="s">
        <v>1160</v>
      </c>
      <c r="N38" s="205" t="s">
        <v>1161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08">
        <f t="shared" si="2"/>
        <v>0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76" t="s">
        <v>1162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1163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1164</v>
      </c>
      <c r="W39" s="380" t="s">
        <v>1165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/>
      <c r="AS39" s="39"/>
      <c r="AT39" s="39"/>
      <c r="AU39" s="39"/>
      <c r="AV39" s="39"/>
      <c r="AW39" s="39"/>
      <c r="AX39" s="39"/>
      <c r="AY39" s="308">
        <f t="shared" si="2"/>
        <v>0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76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1164</v>
      </c>
      <c r="W40" s="174" t="s">
        <v>1166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08">
        <f t="shared" si="2"/>
        <v>0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226" t="str">
        <f t="shared" si="6"/>
        <v/>
      </c>
    </row>
    <row r="41" spans="1:72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76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1164</v>
      </c>
      <c r="W41" s="174" t="s">
        <v>1167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08">
        <f t="shared" si="2"/>
        <v>0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76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1164</v>
      </c>
      <c r="W42" s="174" t="s">
        <v>1168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08">
        <f t="shared" si="2"/>
        <v>0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09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BASE_MAPA!$D$2:$D$359, BASE_MAPA!$I$2:$I$359),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-</v>
      </c>
      <c r="AN43" s="273" t="str">
        <f>IF(BS_CONTROLE[[#This Row],[SB]]=0, "-", BS_CONTROLE[[#This Row],[SB]])</f>
        <v>-</v>
      </c>
      <c r="AO43" s="274" t="str">
        <f>IF(BS_CONTROLE[[#This Row],[SUB]]=0, "-", BS_CONTROLE[[#This Row],[SUB]])</f>
        <v>-</v>
      </c>
      <c r="AP43" s="275" t="str">
        <f>IF(BS_CONTROLE[[#This Row],[KM - Inicio]]=0, "-", BS_CONTROLE[[#This Row],[KM - Inicio]])</f>
        <v>-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>
        <f>IFERROR(_xlfn.XLOOKUP(AO43, BASE_MAPA!$D$2:$D$359, BASE_MAPA!$I$2:$I$359), "ERRO")</f>
        <v>ERRO</v>
      </c>
      <c r="BF43" s="276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1134</v>
      </c>
      <c r="W45" s="174" t="s">
        <v>1169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>
        <f t="shared" si="2"/>
        <v>0</v>
      </c>
      <c r="AZ45" s="14"/>
      <c r="BA45" s="72"/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/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1170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1171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1172</v>
      </c>
      <c r="W46" s="380" t="s">
        <v>1173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/>
      <c r="AS46" s="39"/>
      <c r="AT46" s="39"/>
      <c r="AU46" s="39"/>
      <c r="AV46" s="39"/>
      <c r="AW46" s="39"/>
      <c r="AX46" s="39"/>
      <c r="AY46" s="308">
        <f t="shared" si="2"/>
        <v>0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226" t="str">
        <f t="shared" si="6"/>
        <v/>
      </c>
    </row>
    <row r="47" spans="1:72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1172</v>
      </c>
      <c r="W47" s="276" t="s">
        <v>1174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/>
      <c r="AS47" s="39"/>
      <c r="AT47" s="39"/>
      <c r="AU47" s="39"/>
      <c r="AV47" s="39"/>
      <c r="AW47" s="39"/>
      <c r="AX47" s="39"/>
      <c r="AY47" s="308">
        <f t="shared" si="2"/>
        <v>0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226" t="str">
        <f t="shared" si="6"/>
        <v/>
      </c>
    </row>
    <row r="48" spans="1:72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1172</v>
      </c>
      <c r="W48" s="276" t="s">
        <v>1174</v>
      </c>
      <c r="X48" s="219" t="s">
        <v>830</v>
      </c>
      <c r="Y48" s="159" t="s">
        <v>829</v>
      </c>
      <c r="Z48" s="159"/>
      <c r="AA48" s="218" t="s">
        <v>1175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/>
      <c r="AS48" s="39"/>
      <c r="AT48" s="39"/>
      <c r="AU48" s="39"/>
      <c r="AV48" s="39"/>
      <c r="AW48" s="39"/>
      <c r="AX48" s="39"/>
      <c r="AY48" s="308">
        <f t="shared" si="2"/>
        <v>0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226" t="str">
        <f t="shared" si="6"/>
        <v/>
      </c>
    </row>
    <row r="49" spans="1:72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76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1134</v>
      </c>
      <c r="W49" s="174" t="s">
        <v>1176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>
        <f t="shared" si="2"/>
        <v>0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226" t="str">
        <f t="shared" si="6"/>
        <v/>
      </c>
    </row>
    <row r="50" spans="1:72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1177</v>
      </c>
      <c r="J50" s="218">
        <v>54</v>
      </c>
      <c r="K50" s="218">
        <v>105</v>
      </c>
      <c r="L50" s="84" t="s">
        <v>487</v>
      </c>
      <c r="M50" s="205" t="s">
        <v>1178</v>
      </c>
      <c r="N50" s="205" t="s">
        <v>1179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1134</v>
      </c>
      <c r="W50" s="174" t="s">
        <v>1180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>
        <f t="shared" si="2"/>
        <v>0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226" t="str">
        <f t="shared" si="6"/>
        <v/>
      </c>
    </row>
    <row r="51" spans="1:72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1181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08">
        <f t="shared" si="2"/>
        <v>0</v>
      </c>
      <c r="AZ51" s="14"/>
      <c r="BA51" s="72"/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1134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50 V52:Y450 X51:Y51" name="Range1_11_1"/>
    <protectedRange sqref="Z29:AD30 Z6:Z28 Z31:Z32 Z43:AD46 Z40:Z42 Z49:AD50 Z47:Z48 Z52:AD450 Z51 Z33:AD39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 V51" name="Range1_18_1_1"/>
    <protectedRange sqref="W6 W15:W17 W19 W23 W28 W31 W51" name="Range1_18_4"/>
    <protectedRange sqref="AA6:AE7 AA19:AE20 AA31:AE32 AA51:AE51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2" t="s">
        <v>1182</v>
      </c>
      <c r="D5" s="363"/>
      <c r="E5" s="363"/>
      <c r="F5" s="363"/>
      <c r="G5" s="363"/>
      <c r="H5" s="363"/>
      <c r="I5" s="363"/>
      <c r="J5" s="364"/>
      <c r="K5" s="365" t="s">
        <v>1183</v>
      </c>
      <c r="L5" s="366"/>
      <c r="M5" s="366"/>
      <c r="N5" s="366"/>
      <c r="O5" s="367" t="s">
        <v>1184</v>
      </c>
      <c r="P5" s="368"/>
      <c r="Q5" s="369"/>
    </row>
    <row r="6" spans="1:17" s="94" customFormat="1" ht="15.75" customHeight="1">
      <c r="A6" s="88" t="s">
        <v>1185</v>
      </c>
      <c r="B6" s="95" t="s">
        <v>1186</v>
      </c>
      <c r="C6" s="96" t="s">
        <v>1042</v>
      </c>
      <c r="D6" s="97" t="s">
        <v>1043</v>
      </c>
      <c r="E6" s="96" t="s">
        <v>1187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1188</v>
      </c>
      <c r="M6" s="140" t="s">
        <v>506</v>
      </c>
      <c r="N6" s="141" t="s">
        <v>1037</v>
      </c>
      <c r="O6" s="247" t="s">
        <v>1080</v>
      </c>
      <c r="P6" s="158"/>
      <c r="Q6" s="194" t="s">
        <v>1189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MC1 13h26 / autorizado entrada na via 13h41 / em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*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>*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*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*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*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*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0</v>
      </c>
      <c r="P39" s="91"/>
      <c r="Q39" s="146" t="str">
        <f>IF($A$2=1,IF(SP_SUL!BJ37="","*",SP_SUL!BJ37),IF(SP_SUL!BK37="","*",SP_SUL!BK37))</f>
        <v>*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0</v>
      </c>
      <c r="P40" s="91"/>
      <c r="Q40" s="146" t="str">
        <f>IF($A$2=1,IF(SP_SUL!BJ38="","*",SP_SUL!BJ38),IF(SP_SUL!BK38="","*",SP_SUL!BK38))</f>
        <v>*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0</v>
      </c>
      <c r="P41" s="91"/>
      <c r="Q41" s="146" t="str">
        <f>IF($A$2=1,IF(SP_SUL!BJ39="","*",SP_SUL!BJ39),IF(SP_SUL!BK39="","*",SP_SUL!BK39))</f>
        <v>*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0</v>
      </c>
      <c r="P42" s="91"/>
      <c r="Q42" s="146" t="str">
        <f>IF($A$2=1,IF(SP_SUL!BJ40="","*",SP_SUL!BJ40),IF(SP_SUL!BK40="","*",SP_SUL!BK40))</f>
        <v>*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0</v>
      </c>
      <c r="P43" s="91"/>
      <c r="Q43" s="146" t="str">
        <f>IF($A$2=1,IF(SP_SUL!BJ41="","*",SP_SUL!BJ41),IF(SP_SUL!BK41="","*",SP_SUL!BK41))</f>
        <v>*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0</v>
      </c>
      <c r="P44" s="91"/>
      <c r="Q44" s="146" t="str">
        <f>IF($A$2=1,IF(SP_SUL!BJ42="","*",SP_SUL!BJ42),IF(SP_SUL!BK42="","*",SP_SUL!BK42))</f>
        <v>*</v>
      </c>
    </row>
    <row r="45" spans="1:18" hidden="1">
      <c r="A45" s="98" t="str">
        <f>IF(SP_SUL!B43="","*",SP_SUL!B43)</f>
        <v>*</v>
      </c>
      <c r="B45" s="99" t="str">
        <f>IF(SP_SUL!X43="","*",SP_SUL!X43)</f>
        <v>*</v>
      </c>
      <c r="C45" s="100" t="str">
        <f>IF(SP_SUL!S43="","*",SP_SUL!S43)</f>
        <v>-</v>
      </c>
      <c r="D45" s="100" t="str">
        <f>IF(SP_SUL!T43="","*",SP_SUL!T43)</f>
        <v>-</v>
      </c>
      <c r="E45" s="100" t="str">
        <f>IF(SP_SUL!D43="","*",SP_SUL!D43)</f>
        <v>*</v>
      </c>
      <c r="F45" s="100" t="str">
        <f>IF(SP_SUL!H43="","*",SP_SUL!H43)</f>
        <v>*</v>
      </c>
      <c r="G45" s="100" t="str">
        <f>IF(SP_SUL!M43="","*",SP_SUL!M43)</f>
        <v>-</v>
      </c>
      <c r="H45" s="155" t="str">
        <f>IF(SP_SUL!K43="","*",SP_SUL!K43)</f>
        <v>*</v>
      </c>
      <c r="I45" s="133" t="str">
        <f>IF(SP_SUL!O43="","*",SP_SUL!O43)</f>
        <v>*</v>
      </c>
      <c r="J45" s="133" t="str">
        <f>IF(SP_SUL!P43="","*",SP_SUL!P43)</f>
        <v>*</v>
      </c>
      <c r="K45" s="142" t="str">
        <f>IF(SP_SUL!AK43="","*",SP_SUL!AK43)</f>
        <v>-</v>
      </c>
      <c r="L45" s="142" t="str">
        <f>IF(SP_SUL!AM43="","*",SP_SUL!AM43)</f>
        <v>-</v>
      </c>
      <c r="M45" s="142" t="str">
        <f>IF(SP_SUL!AP43="","*",SP_SUL!AP43)</f>
        <v>-</v>
      </c>
      <c r="N45" s="142" t="str">
        <f>IF(SP_SUL!AM43="","*",SP_SUL!AM43)</f>
        <v>-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*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0</v>
      </c>
      <c r="P48" s="91"/>
      <c r="Q48" s="146" t="str">
        <f>IF($A$2=1,IF(SP_SUL!BJ46="","*",SP_SUL!BJ46),IF(SP_SUL!BK46="","*",SP_SUL!BK46))</f>
        <v>*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*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0</v>
      </c>
      <c r="P50" s="91"/>
      <c r="Q50" s="146" t="str">
        <f>IF($A$2=1,IF(SP_SUL!BJ48="","*",SP_SUL!BJ48),IF(SP_SUL!BK48="","*",SP_SUL!BK48))</f>
        <v>*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0</v>
      </c>
      <c r="P51" s="91"/>
      <c r="Q51" s="146" t="str">
        <f>IF($A$2=1,IF(SP_SUL!BJ49="","*",SP_SUL!BJ49),IF(SP_SUL!BK49="","*",SP_SUL!BK49))</f>
        <v>*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0</v>
      </c>
      <c r="P52" s="91"/>
      <c r="Q52" s="146" t="str">
        <f>IF($A$2=1,IF(SP_SUL!BJ50="","*",SP_SUL!BJ50),IF(SP_SUL!BK50="","*",SP_SUL!BK50))</f>
        <v>*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>*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>*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1189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22" sqref="D3022:D3024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0"/>
      <c r="B1" s="371"/>
      <c r="C1" s="372"/>
      <c r="L1" s="102"/>
      <c r="M1" s="125"/>
      <c r="N1" s="283"/>
      <c r="O1" s="283"/>
      <c r="P1" s="171"/>
      <c r="Q1" s="373" t="s">
        <v>1090</v>
      </c>
      <c r="R1" s="374"/>
      <c r="U1" s="103"/>
      <c r="V1" s="375" t="s">
        <v>1190</v>
      </c>
      <c r="W1" s="375"/>
      <c r="X1" s="375"/>
      <c r="Y1" s="105"/>
    </row>
    <row r="2" spans="1:25" s="101" customFormat="1" ht="11.25" customHeight="1">
      <c r="A2" s="106" t="s">
        <v>1191</v>
      </c>
      <c r="B2" s="106" t="s">
        <v>1186</v>
      </c>
      <c r="C2" s="106" t="s">
        <v>483</v>
      </c>
      <c r="D2" s="107" t="s">
        <v>1042</v>
      </c>
      <c r="E2" s="107" t="s">
        <v>1043</v>
      </c>
      <c r="F2" s="107" t="s">
        <v>1185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1192</v>
      </c>
      <c r="U2" s="109" t="s">
        <v>1045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*</v>
      </c>
      <c r="C41" s="110" t="str">
        <f>IF(SP_SUL!Z43="","*",SP_SUL!Z43)</f>
        <v>*</v>
      </c>
      <c r="D41" s="111" t="str">
        <f>IF(SP_SUL!S43="","*",SP_SUL!S43)</f>
        <v>-</v>
      </c>
      <c r="E41" s="111" t="str">
        <f>IF(SP_SUL!T43="","*",SP_SUL!T43)</f>
        <v>-</v>
      </c>
      <c r="F41" s="111" t="str">
        <f>IF(SP_SUL!B43="","*",SP_SUL!B43)</f>
        <v>*</v>
      </c>
      <c r="G41" s="111" t="str">
        <f>IF(SP_SUL!D43="","*",SP_SUL!D43)</f>
        <v>*</v>
      </c>
      <c r="H41" s="111" t="str">
        <f>IF(SP_SUL!F43="","*",SP_SUL!F43)</f>
        <v>*</v>
      </c>
      <c r="I41" s="111" t="str">
        <f>IF(SP_SUL!H43="","*",SP_SUL!H43)</f>
        <v>*</v>
      </c>
      <c r="J41" s="111" t="str">
        <f>IF(SP_SUL!I43="","*",SP_SUL!I43)</f>
        <v>*</v>
      </c>
      <c r="K41" s="111" t="str">
        <f>IF(SP_SUL!M43="","*",SP_SUL!M43)</f>
        <v>-</v>
      </c>
      <c r="L41" s="111" t="str">
        <f>IF(SP_SUL!N43="","*",SP_SUL!N43)</f>
        <v>-</v>
      </c>
      <c r="M41" s="112" t="str">
        <f>IF(SP_SUL!J43="","*",SP_SUL!J43)</f>
        <v>*</v>
      </c>
      <c r="N41" s="285" t="str">
        <f>IF(SP_SUL!K43="","*",SP_SUL!K43)</f>
        <v>*</v>
      </c>
      <c r="O41" s="285" t="str">
        <f>IF(SP_SUL!L43="","*",SP_SUL!L43)</f>
        <v>-</v>
      </c>
      <c r="P41" s="112"/>
      <c r="Q41" s="129" t="str">
        <f>IF(SP_SUL!O43="","*",SP_SUL!O43)</f>
        <v>*</v>
      </c>
      <c r="R41" s="129" t="str">
        <f>IF(SP_SUL!P43="","*",SP_SUL!P43)</f>
        <v>*</v>
      </c>
      <c r="S41" s="111" t="str">
        <f>IF(SP_SUL!Q43="","*",CONCATENATE(SP_SUL!Q43," ",SP_SUL!R43))</f>
        <v>*</v>
      </c>
      <c r="T41" s="111" t="str">
        <f>IF(SP_SUL!V43="","*",SP_SUL!V43)</f>
        <v>*</v>
      </c>
      <c r="U41" s="111" t="str">
        <f>IF(SP_SUL!W43="","*",SP_SUL!W43)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1193</v>
      </c>
    </row>
  </sheetData>
  <autoFilter ref="A2:Y3000" xr:uid="{D1126E52-FA3F-4EAC-A720-DDE9797BEFF6}">
    <filterColumn colId="5">
      <filters>
        <dateGroupItem year="2025" month="10" day="29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1194</v>
      </c>
      <c r="C2" s="96" t="s">
        <v>1027</v>
      </c>
      <c r="D2" s="96" t="s">
        <v>1029</v>
      </c>
      <c r="E2" s="96" t="s">
        <v>1195</v>
      </c>
      <c r="F2" s="96" t="s">
        <v>1196</v>
      </c>
      <c r="G2" s="96" t="s">
        <v>1197</v>
      </c>
      <c r="H2" s="96" t="s">
        <v>1198</v>
      </c>
      <c r="I2" s="96" t="s">
        <v>1199</v>
      </c>
      <c r="J2" s="96" t="s">
        <v>1200</v>
      </c>
      <c r="K2" s="132" t="s">
        <v>1201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 t="str">
        <f>IF(SP_SUL!B43="","*",SP_SUL!B43)</f>
        <v>*</v>
      </c>
      <c r="D41" s="122" t="str">
        <f>IF(SP_SUL!D43="","*",SP_SUL!D43)</f>
        <v>*</v>
      </c>
      <c r="E41" s="122" t="str">
        <f>IF(SP_SUL!H43="","*",SP_SUL!H43)</f>
        <v>*</v>
      </c>
      <c r="F41" s="138" t="str">
        <f>IF(SP_SUL!M43="","*",SP_SUL!M43)</f>
        <v>-</v>
      </c>
      <c r="G41" s="122" t="str">
        <f>IF(SP_SUL!I43="","*",SP_SUL!I43)</f>
        <v>*</v>
      </c>
      <c r="H41" s="122" t="str">
        <f>IF(SP_SUL!AB43="","*",SP_SUL!AB43)</f>
        <v>*</v>
      </c>
      <c r="I41" s="122" t="str">
        <f>IF(SP_SUL!AC43="","*",SP_SUL!AC43)</f>
        <v>*</v>
      </c>
      <c r="J41" s="123" t="str">
        <f>IF(SP_SUL!AA43="","*",SP_SUL!AA43)</f>
        <v>*</v>
      </c>
      <c r="K41" s="135" t="str">
        <f>IF(SP_SUL!AD43="","*",SP_SUL!AD43)</f>
        <v>*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2025-12-01T20:56:27Z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