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078" documentId="120_S{118792C3-22EF-5104-A093-F22BFE3913F3}" xr6:coauthVersionLast="47" xr6:coauthVersionMax="47" xr10:uidLastSave="{00188048-7071-4CCA-9E21-CCA6A46BC577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Intervalo nao Porgramado " sheetId="16" r:id="rId5"/>
    <sheet name="Maquinista" sheetId="13" r:id="rId6"/>
    <sheet name="Diesel" sheetId="14" r:id="rId7"/>
    <sheet name="SELEÇÕES" sheetId="9" r:id="rId8"/>
    <sheet name="CONTROLE D+1" sheetId="15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8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2" l="1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7" i="1"/>
  <c r="BT59" i="1"/>
  <c r="BT60" i="1"/>
  <c r="BT61" i="1"/>
  <c r="BT62" i="1"/>
  <c r="BT63" i="1"/>
  <c r="BT64" i="1"/>
  <c r="BT65" i="1"/>
  <c r="BT66" i="1"/>
  <c r="BT67" i="1"/>
  <c r="BT68" i="1"/>
  <c r="BT69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M67" i="1" a="1"/>
  <c r="M67" i="1"/>
  <c r="N67" i="1" a="1"/>
  <c r="N67" i="1"/>
  <c r="L63" i="15" s="1"/>
  <c r="R67" i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F76" i="12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BT79" i="1"/>
  <c r="A80" i="1"/>
  <c r="C80" i="1"/>
  <c r="G80" i="1"/>
  <c r="M80" i="1" a="1"/>
  <c r="M80" i="1" s="1"/>
  <c r="F77" i="12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BT84" i="1"/>
  <c r="A85" i="1"/>
  <c r="C85" i="1"/>
  <c r="G85" i="1"/>
  <c r="M85" i="1" a="1"/>
  <c r="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AP94" i="1"/>
  <c r="M82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D99" i="1" a="1"/>
  <c r="BD99" i="1" s="1"/>
  <c r="BR99" i="1"/>
  <c r="BS99" i="1"/>
  <c r="BT99" i="1"/>
  <c r="A100" i="1"/>
  <c r="C100" i="1"/>
  <c r="G100" i="1"/>
  <c r="M100" i="1" a="1"/>
  <c r="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88" i="10" s="1"/>
  <c r="AL100" i="1"/>
  <c r="AO100" i="1"/>
  <c r="AP100" i="1"/>
  <c r="M88" i="10" s="1"/>
  <c r="AQ100" i="1"/>
  <c r="AY100" i="1"/>
  <c r="BB100" i="1"/>
  <c r="BE100" i="1" a="1"/>
  <c r="BE100" i="1" s="1"/>
  <c r="BR100" i="1"/>
  <c r="BS100" i="1"/>
  <c r="BT100" i="1"/>
  <c r="A101" i="1"/>
  <c r="C101" i="1"/>
  <c r="G101" i="1"/>
  <c r="M101" i="1" a="1"/>
  <c r="M101" i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BT101" i="1"/>
  <c r="A102" i="1"/>
  <c r="C102" i="1"/>
  <c r="G102" i="1"/>
  <c r="M102" i="1" a="1"/>
  <c r="M102" i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BT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8" i="10" s="1"/>
  <c r="AL620" i="1"/>
  <c r="AN620" i="1"/>
  <c r="AO620" i="1"/>
  <c r="BE620" i="1" s="1" a="1"/>
  <c r="BE620" i="1" s="1"/>
  <c r="AP620" i="1"/>
  <c r="M608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119" i="1" l="1"/>
  <c r="F116" i="12"/>
  <c r="AM118" i="1"/>
  <c r="F115" i="12"/>
  <c r="AM117" i="1"/>
  <c r="F114" i="12"/>
  <c r="AM116" i="1"/>
  <c r="F113" i="12"/>
  <c r="AM115" i="1"/>
  <c r="F112" i="12"/>
  <c r="AM114" i="1"/>
  <c r="F111" i="12"/>
  <c r="AM113" i="1"/>
  <c r="F110" i="12"/>
  <c r="AM112" i="1"/>
  <c r="F109" i="12"/>
  <c r="AM111" i="1"/>
  <c r="F108" i="12"/>
  <c r="AM110" i="1"/>
  <c r="F107" i="12"/>
  <c r="AM109" i="1"/>
  <c r="F106" i="12"/>
  <c r="AM108" i="1"/>
  <c r="F105" i="12"/>
  <c r="AM107" i="1"/>
  <c r="F104" i="12"/>
  <c r="AM106" i="1"/>
  <c r="F103" i="12"/>
  <c r="AM105" i="1"/>
  <c r="F102" i="12"/>
  <c r="AM104" i="1"/>
  <c r="F101" i="12"/>
  <c r="AM103" i="1"/>
  <c r="F100" i="12"/>
  <c r="AM102" i="1"/>
  <c r="F99" i="12"/>
  <c r="AM101" i="1"/>
  <c r="F98" i="12"/>
  <c r="AM100" i="1"/>
  <c r="F97" i="12"/>
  <c r="AM99" i="1"/>
  <c r="F96" i="12"/>
  <c r="AM98" i="1"/>
  <c r="F95" i="12"/>
  <c r="AM97" i="1"/>
  <c r="F94" i="12"/>
  <c r="AM96" i="1"/>
  <c r="F93" i="12"/>
  <c r="AM95" i="1"/>
  <c r="F92" i="12"/>
  <c r="AM94" i="1"/>
  <c r="F91" i="12"/>
  <c r="AM93" i="1"/>
  <c r="F90" i="12"/>
  <c r="AM92" i="1"/>
  <c r="F89" i="12"/>
  <c r="AM91" i="1"/>
  <c r="F88" i="12"/>
  <c r="AM90" i="1"/>
  <c r="F87" i="12"/>
  <c r="AM89" i="1"/>
  <c r="F86" i="12"/>
  <c r="AM88" i="1"/>
  <c r="F85" i="12"/>
  <c r="AM87" i="1"/>
  <c r="F84" i="12"/>
  <c r="AM86" i="1"/>
  <c r="F83" i="12"/>
  <c r="AM85" i="1"/>
  <c r="F82" i="12"/>
  <c r="AM84" i="1"/>
  <c r="F81" i="12"/>
  <c r="AM83" i="1"/>
  <c r="F80" i="12"/>
  <c r="AM82" i="1"/>
  <c r="F79" i="12"/>
  <c r="AM81" i="1"/>
  <c r="F78" i="12"/>
  <c r="K74" i="15"/>
  <c r="F75" i="12"/>
  <c r="K73" i="15"/>
  <c r="F74" i="12"/>
  <c r="K72" i="15"/>
  <c r="F73" i="12"/>
  <c r="K71" i="15"/>
  <c r="F72" i="12"/>
  <c r="K70" i="15"/>
  <c r="F71" i="12"/>
  <c r="K69" i="15"/>
  <c r="F70" i="12"/>
  <c r="K68" i="15"/>
  <c r="F69" i="12"/>
  <c r="K67" i="15"/>
  <c r="F68" i="12"/>
  <c r="K66" i="15"/>
  <c r="F67" i="12"/>
  <c r="K65" i="15"/>
  <c r="F66" i="12"/>
  <c r="K64" i="15"/>
  <c r="F65" i="12"/>
  <c r="K63" i="15"/>
  <c r="F64" i="12"/>
  <c r="K62" i="15"/>
  <c r="F63" i="12"/>
  <c r="K61" i="15"/>
  <c r="F62" i="12"/>
  <c r="K60" i="15"/>
  <c r="F61" i="12"/>
  <c r="K57" i="15"/>
  <c r="F58" i="12"/>
  <c r="K56" i="15"/>
  <c r="F57" i="12"/>
  <c r="K53" i="15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AN696" i="1"/>
  <c r="AM80" i="1"/>
  <c r="K76" i="15"/>
  <c r="AM79" i="1"/>
  <c r="K75" i="15"/>
  <c r="BQ55" i="1"/>
  <c r="BQ58" i="1"/>
  <c r="BQ56" i="1"/>
  <c r="BQ54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G120" i="10"/>
  <c r="K114" i="15"/>
  <c r="L119" i="10"/>
  <c r="N119" i="10"/>
  <c r="D119" i="10"/>
  <c r="E113" i="15"/>
  <c r="C119" i="10"/>
  <c r="D113" i="15"/>
  <c r="G119" i="10"/>
  <c r="K113" i="15"/>
  <c r="L118" i="10"/>
  <c r="N118" i="10"/>
  <c r="D118" i="10"/>
  <c r="E112" i="15"/>
  <c r="C118" i="10"/>
  <c r="D112" i="15"/>
  <c r="G118" i="10"/>
  <c r="K112" i="15"/>
  <c r="L117" i="10"/>
  <c r="N117" i="10"/>
  <c r="D117" i="10"/>
  <c r="E111" i="15"/>
  <c r="C117" i="10"/>
  <c r="D111" i="15"/>
  <c r="G117" i="10"/>
  <c r="K111" i="15"/>
  <c r="L116" i="10"/>
  <c r="N116" i="10"/>
  <c r="D116" i="10"/>
  <c r="E110" i="15"/>
  <c r="C116" i="10"/>
  <c r="D110" i="15"/>
  <c r="G116" i="10"/>
  <c r="K110" i="15"/>
  <c r="L115" i="10"/>
  <c r="N115" i="10"/>
  <c r="D115" i="10"/>
  <c r="E109" i="15"/>
  <c r="C115" i="10"/>
  <c r="D109" i="15"/>
  <c r="G115" i="10"/>
  <c r="K109" i="15"/>
  <c r="L114" i="10"/>
  <c r="N114" i="10"/>
  <c r="D114" i="10"/>
  <c r="E108" i="15"/>
  <c r="C114" i="10"/>
  <c r="D108" i="15"/>
  <c r="G114" i="10"/>
  <c r="K108" i="15"/>
  <c r="L113" i="10"/>
  <c r="N113" i="10"/>
  <c r="D113" i="10"/>
  <c r="E107" i="15"/>
  <c r="C113" i="10"/>
  <c r="D107" i="15"/>
  <c r="G113" i="10"/>
  <c r="K107" i="15"/>
  <c r="L112" i="10"/>
  <c r="N112" i="10"/>
  <c r="D112" i="10"/>
  <c r="E106" i="15"/>
  <c r="C112" i="10"/>
  <c r="D106" i="15"/>
  <c r="G112" i="10"/>
  <c r="K106" i="15"/>
  <c r="L111" i="10"/>
  <c r="N111" i="10"/>
  <c r="D111" i="10"/>
  <c r="E105" i="15"/>
  <c r="C111" i="10"/>
  <c r="D105" i="15"/>
  <c r="G111" i="10"/>
  <c r="K105" i="15"/>
  <c r="L110" i="10"/>
  <c r="N110" i="10"/>
  <c r="D110" i="10"/>
  <c r="E104" i="15"/>
  <c r="C110" i="10"/>
  <c r="D104" i="15"/>
  <c r="G110" i="10"/>
  <c r="K104" i="15"/>
  <c r="L109" i="10"/>
  <c r="N109" i="10"/>
  <c r="D109" i="10"/>
  <c r="E103" i="15"/>
  <c r="C109" i="10"/>
  <c r="D103" i="15"/>
  <c r="G109" i="10"/>
  <c r="K103" i="15"/>
  <c r="L108" i="10"/>
  <c r="N108" i="10"/>
  <c r="D108" i="10"/>
  <c r="E102" i="15"/>
  <c r="C108" i="10"/>
  <c r="D102" i="15"/>
  <c r="G108" i="10"/>
  <c r="K102" i="15"/>
  <c r="L107" i="10"/>
  <c r="N107" i="10"/>
  <c r="D107" i="10"/>
  <c r="E101" i="15"/>
  <c r="C107" i="10"/>
  <c r="D101" i="15"/>
  <c r="G107" i="10"/>
  <c r="K101" i="15"/>
  <c r="L106" i="10"/>
  <c r="N106" i="10"/>
  <c r="D106" i="10"/>
  <c r="E100" i="15"/>
  <c r="C106" i="10"/>
  <c r="D100" i="15"/>
  <c r="G106" i="10"/>
  <c r="K100" i="15"/>
  <c r="L105" i="10"/>
  <c r="N105" i="10"/>
  <c r="D105" i="10"/>
  <c r="E99" i="15"/>
  <c r="C105" i="10"/>
  <c r="D99" i="15"/>
  <c r="G105" i="10"/>
  <c r="K99" i="15"/>
  <c r="L104" i="10"/>
  <c r="N104" i="10"/>
  <c r="D104" i="10"/>
  <c r="E98" i="15"/>
  <c r="C104" i="10"/>
  <c r="D98" i="15"/>
  <c r="G104" i="10"/>
  <c r="K98" i="15"/>
  <c r="L103" i="10"/>
  <c r="N103" i="10"/>
  <c r="D103" i="10"/>
  <c r="E97" i="15"/>
  <c r="C103" i="10"/>
  <c r="D97" i="15"/>
  <c r="G103" i="10"/>
  <c r="K97" i="15"/>
  <c r="L102" i="10"/>
  <c r="N102" i="10"/>
  <c r="D102" i="10"/>
  <c r="E96" i="15"/>
  <c r="C102" i="10"/>
  <c r="D96" i="15"/>
  <c r="G102" i="10"/>
  <c r="K96" i="15"/>
  <c r="L101" i="10"/>
  <c r="N101" i="10"/>
  <c r="D101" i="10"/>
  <c r="E95" i="15"/>
  <c r="C101" i="10"/>
  <c r="D95" i="15"/>
  <c r="G101" i="10"/>
  <c r="K95" i="15"/>
  <c r="L100" i="10"/>
  <c r="N100" i="10"/>
  <c r="D100" i="10"/>
  <c r="E94" i="15"/>
  <c r="C100" i="10"/>
  <c r="D94" i="15"/>
  <c r="G100" i="10"/>
  <c r="K94" i="15"/>
  <c r="L99" i="10"/>
  <c r="N99" i="10"/>
  <c r="D99" i="10"/>
  <c r="E93" i="15"/>
  <c r="C99" i="10"/>
  <c r="D93" i="15"/>
  <c r="G99" i="10"/>
  <c r="K93" i="15"/>
  <c r="L98" i="10"/>
  <c r="N98" i="10"/>
  <c r="D98" i="10"/>
  <c r="E92" i="15"/>
  <c r="C98" i="10"/>
  <c r="D92" i="15"/>
  <c r="G98" i="10"/>
  <c r="K92" i="15"/>
  <c r="L97" i="10"/>
  <c r="N97" i="10"/>
  <c r="D97" i="10"/>
  <c r="E91" i="15"/>
  <c r="C97" i="10"/>
  <c r="D91" i="15"/>
  <c r="G97" i="10"/>
  <c r="K91" i="15"/>
  <c r="L96" i="10"/>
  <c r="N96" i="10"/>
  <c r="D96" i="10"/>
  <c r="E90" i="15"/>
  <c r="C96" i="10"/>
  <c r="D90" i="15"/>
  <c r="G96" i="10"/>
  <c r="K90" i="15"/>
  <c r="L95" i="10"/>
  <c r="N95" i="10"/>
  <c r="D95" i="10"/>
  <c r="E89" i="15"/>
  <c r="C95" i="10"/>
  <c r="D89" i="15"/>
  <c r="G95" i="10"/>
  <c r="K89" i="15"/>
  <c r="L94" i="10"/>
  <c r="N94" i="10"/>
  <c r="D94" i="10"/>
  <c r="E88" i="15"/>
  <c r="C94" i="10"/>
  <c r="D88" i="15"/>
  <c r="G94" i="10"/>
  <c r="K88" i="15"/>
  <c r="L93" i="10"/>
  <c r="N93" i="10"/>
  <c r="D93" i="10"/>
  <c r="E87" i="15"/>
  <c r="C93" i="10"/>
  <c r="D87" i="15"/>
  <c r="G93" i="10"/>
  <c r="K87" i="15"/>
  <c r="L92" i="10"/>
  <c r="N92" i="10"/>
  <c r="D92" i="10"/>
  <c r="E86" i="15"/>
  <c r="C92" i="10"/>
  <c r="D86" i="15"/>
  <c r="G92" i="10"/>
  <c r="K86" i="15"/>
  <c r="L91" i="10"/>
  <c r="N91" i="10"/>
  <c r="D91" i="10"/>
  <c r="E85" i="15"/>
  <c r="C91" i="10"/>
  <c r="D85" i="15"/>
  <c r="G91" i="10"/>
  <c r="K85" i="15"/>
  <c r="L90" i="10"/>
  <c r="N90" i="10"/>
  <c r="D90" i="10"/>
  <c r="E84" i="15"/>
  <c r="C90" i="10"/>
  <c r="D84" i="15"/>
  <c r="G90" i="10"/>
  <c r="K84" i="15"/>
  <c r="L89" i="10"/>
  <c r="N89" i="10"/>
  <c r="D89" i="10"/>
  <c r="E83" i="15"/>
  <c r="C89" i="10"/>
  <c r="D83" i="15"/>
  <c r="G89" i="10"/>
  <c r="K83" i="15"/>
  <c r="L88" i="10"/>
  <c r="N88" i="10"/>
  <c r="D88" i="10"/>
  <c r="E82" i="15"/>
  <c r="C88" i="10"/>
  <c r="D82" i="15"/>
  <c r="G88" i="10"/>
  <c r="K82" i="15"/>
  <c r="L87" i="10"/>
  <c r="N87" i="10"/>
  <c r="D87" i="10"/>
  <c r="E81" i="15"/>
  <c r="C87" i="10"/>
  <c r="D81" i="15"/>
  <c r="G87" i="10"/>
  <c r="K81" i="15"/>
  <c r="L86" i="10"/>
  <c r="N86" i="10"/>
  <c r="D86" i="10"/>
  <c r="E80" i="15"/>
  <c r="C86" i="10"/>
  <c r="D80" i="15"/>
  <c r="G86" i="10"/>
  <c r="K80" i="15"/>
  <c r="L85" i="10"/>
  <c r="N85" i="10"/>
  <c r="D85" i="10"/>
  <c r="E79" i="15"/>
  <c r="C85" i="10"/>
  <c r="D79" i="15"/>
  <c r="G85" i="10"/>
  <c r="K79" i="15"/>
  <c r="L84" i="10"/>
  <c r="N84" i="10"/>
  <c r="D84" i="10"/>
  <c r="E78" i="15"/>
  <c r="C84" i="10"/>
  <c r="D78" i="15"/>
  <c r="G84" i="10"/>
  <c r="K78" i="15"/>
  <c r="L83" i="10"/>
  <c r="N83" i="10"/>
  <c r="D83" i="10"/>
  <c r="E77" i="15"/>
  <c r="C83" i="10"/>
  <c r="D77" i="15"/>
  <c r="G83" i="10"/>
  <c r="K77" i="15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<sst xmlns="http://schemas.openxmlformats.org/spreadsheetml/2006/main" count="3356" uniqueCount="1167">
  <si>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</si>
  <si>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</si>
  <si>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</si>
  <si>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</si>
  <si>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</si>
  <si>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</si>
  <si>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</si>
  <si>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</si>
  <si>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</si>
  <si>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</si>
  <si>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</si>
  <si>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</si>
  <si>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</si>
  <si>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</si>
  <si>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</si>
  <si>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</si>
  <si>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</si>
  <si>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</si>
  <si>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</si>
  <si>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</si>
  <si>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</si>
  <si>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</si>
  <si>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</si>
  <si>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</si>
  <si>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</si>
  <si>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</si>
  <si>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</si>
  <si>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</si>
  <si>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</si>
  <si>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</si>
  <si>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</si>
  <si>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</si>
  <si>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</si>
  <si>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</si>
  <si>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</si>
  <si>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</si>
  <si>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</si>
  <si>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</si>
  <si>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</si>
  <si>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</si>
  <si>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</si>
  <si>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</si>
  <si>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</si>
  <si>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</si>
  <si>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</si>
  <si>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</si>
  <si>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</si>
  <si>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</si>
  <si>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</si>
  <si>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</si>
  <si>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</si>
  <si>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</si>
  <si>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</si>
  <si>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</si>
  <si>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</si>
  <si>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</si>
  <si>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</si>
  <si>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</si>
  <si>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</si>
  <si>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</si>
  <si>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</si>
  <si>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</si>
  <si>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</si>
  <si>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</si>
  <si>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</si>
  <si>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</si>
  <si>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</si>
  <si>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</si>
  <si>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</si>
  <si>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</si>
  <si>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</si>
  <si>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</si>
  <si>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</si>
  <si>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</si>
  <si>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</si>
  <si>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</si>
  <si>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</si>
  <si>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</si>
  <si>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</si>
  <si>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</si>
  <si>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</si>
  <si>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</si>
  <si>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</si>
  <si>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</si>
  <si>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</si>
  <si>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</si>
  <si>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</si>
  <si>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</si>
  <si>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</si>
  <si>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</si>
  <si>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</si>
  <si>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</si>
  <si>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</si>
  <si>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</si>
  <si>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</si>
  <si>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</si>
  <si>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</si>
  <si>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</si>
  <si>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</si>
  <si>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</si>
  <si>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</si>
  <si>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</si>
  <si>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</si>
  <si>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</si>
  <si>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</si>
  <si>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</si>
  <si>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</si>
  <si>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</si>
  <si>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</si>
  <si>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</si>
  <si>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</si>
  <si>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</si>
  <si>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</si>
  <si>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</si>
  <si>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</si>
  <si>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</si>
  <si>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</si>
  <si>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</si>
  <si>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</si>
  <si>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</si>
  <si>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</si>
  <si>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</si>
  <si>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</si>
  <si>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</si>
  <si>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</si>
  <si>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</si>
  <si>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</si>
  <si>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</si>
  <si>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</si>
  <si>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</si>
  <si>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</si>
  <si>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</si>
  <si>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</si>
  <si>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</si>
  <si>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</si>
  <si>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</si>
  <si>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</si>
  <si>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</si>
  <si>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</si>
  <si>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</si>
  <si>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</si>
  <si>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</si>
  <si>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</si>
  <si>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</si>
  <si>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</si>
  <si>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</si>
  <si>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</si>
  <si>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</si>
  <si>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</si>
  <si>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</si>
  <si>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</si>
  <si>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</si>
  <si>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</si>
  <si>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</si>
  <si>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</si>
  <si>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</si>
  <si>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</si>
  <si>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</si>
  <si>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</si>
  <si>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</si>
  <si>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</si>
  <si>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</si>
  <si>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</si>
  <si>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</si>
  <si>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</si>
  <si>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</si>
  <si>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</si>
  <si>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</si>
  <si>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</si>
  <si>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</si>
  <si>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</si>
  <si>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</si>
  <si>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</si>
  <si>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</si>
  <si>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</si>
  <si>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</si>
  <si>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</si>
  <si>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</si>
  <si>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</si>
  <si>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</si>
  <si>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</si>
  <si>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</si>
  <si>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</si>
  <si>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</si>
  <si>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</si>
  <si>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</si>
  <si>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</si>
  <si>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</si>
  <si>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</si>
  <si>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</si>
  <si>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</si>
  <si>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</si>
  <si>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</si>
  <si>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</si>
  <si>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</si>
  <si>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</si>
  <si>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</si>
  <si>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</si>
  <si>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</si>
  <si>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</si>
  <si>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</si>
  <si>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</si>
  <si>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</si>
  <si>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</si>
  <si>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</si>
  <si>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</si>
  <si>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</si>
  <si>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</si>
  <si>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</si>
  <si>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</si>
  <si>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</si>
  <si>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</si>
  <si>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</si>
  <si>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</si>
  <si>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</si>
  <si>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</si>
  <si>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</si>
  <si>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</si>
  <si>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</si>
  <si>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</si>
  <si>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</si>
  <si>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</si>
  <si>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</si>
  <si>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</si>
  <si>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</si>
  <si>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</si>
  <si>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</si>
  <si>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</si>
  <si>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</si>
  <si>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</si>
  <si>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</si>
  <si>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</si>
  <si>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</si>
  <si>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</si>
  <si>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</si>
  <si>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</si>
  <si>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</si>
  <si>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</si>
  <si>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</si>
  <si>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</si>
  <si>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</si>
  <si>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</si>
  <si>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</si>
  <si>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</si>
  <si>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</si>
  <si>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</si>
  <si>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</si>
  <si>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</si>
  <si>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</si>
  <si>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</si>
  <si>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</si>
  <si>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</si>
  <si>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</si>
  <si>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</si>
  <si>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</si>
  <si>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</si>
  <si>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</si>
  <si>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</si>
  <si>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</si>
  <si>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</si>
  <si>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</si>
  <si>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</si>
  <si>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</si>
  <si>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</si>
  <si>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</si>
  <si>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</si>
  <si>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</si>
  <si>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</si>
  <si>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</si>
  <si>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</si>
  <si>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</si>
  <si>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</si>
  <si>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</si>
  <si>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</si>
  <si>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</si>
  <si>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</si>
  <si>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</si>
  <si>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</si>
  <si>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</si>
  <si>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</si>
  <si>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</si>
  <si>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</si>
  <si>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</si>
  <si>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</si>
  <si>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</si>
  <si>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</si>
  <si>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</si>
  <si>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</si>
  <si>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</si>
  <si>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</si>
  <si>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</si>
  <si>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</si>
  <si>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</si>
  <si>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</si>
  <si>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</si>
  <si>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</si>
  <si>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</si>
  <si>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</si>
  <si>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</si>
  <si>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</si>
  <si>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</si>
  <si>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</si>
  <si>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</si>
  <si>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</si>
  <si>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</si>
  <si>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</si>
  <si>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</si>
  <si>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</si>
  <si>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</si>
  <si>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</si>
  <si>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</si>
  <si>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</si>
  <si>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</si>
  <si>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</si>
  <si>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</si>
  <si>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</si>
  <si>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</si>
  <si>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</si>
  <si>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</si>
  <si>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</si>
  <si>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</si>
  <si>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</si>
  <si>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</si>
  <si>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</si>
  <si>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</si>
  <si>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</si>
  <si>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</si>
  <si>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</si>
  <si>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</si>
  <si>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</si>
  <si>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</si>
  <si>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</si>
  <si>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</si>
  <si>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</si>
  <si>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</si>
  <si>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</si>
  <si>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</si>
  <si>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</si>
  <si>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</si>
  <si>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</si>
  <si>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</si>
  <si>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</si>
  <si>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</si>
  <si>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</si>
  <si>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</si>
  <si>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</si>
  <si>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</si>
  <si>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</si>
  <si>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</si>
  <si>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</si>
  <si>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</si>
  <si>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</si>
  <si>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</si>
  <si>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</si>
  <si>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</si>
  <si>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</si>
  <si>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</si>
  <si>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</si>
  <si>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</si>
  <si>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</si>
  <si>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</si>
  <si>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</si>
  <si>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</si>
  <si>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</si>
  <si>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</si>
  <si>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</si>
  <si>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</si>
  <si>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</si>
  <si>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</si>
  <si>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</si>
  <si>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</si>
  <si>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</si>
  <si>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</si>
  <si>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</si>
  <si>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</si>
  <si>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</si>
  <si>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</si>
  <si>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</si>
  <si>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</si>
  <si>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</si>
  <si>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</si>
  <si>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</si>
  <si>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</si>
  <si>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</si>
  <si>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</si>
  <si>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</si>
  <si>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</si>
  <si>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</si>
  <si>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</si>
  <si>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</si>
  <si>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</si>
  <si>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</si>
  <si>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</si>
  <si>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</si>
  <si>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</si>
  <si>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</si>
  <si>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</si>
  <si>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</si>
  <si>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</si>
  <si>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</si>
  <si>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</si>
  <si>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</si>
  <si>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</si>
  <si>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</si>
  <si>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</si>
  <si>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</si>
  <si>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</si>
  <si>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</si>
  <si>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</si>
  <si>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</si>
  <si>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</si>
  <si>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</si>
  <si>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</si>
  <si>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</si>
  <si>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</si>
  <si>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</si>
  <si>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</si>
  <si>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</si>
  <si>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</si>
  <si>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</si>
  <si>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</si>
  <si>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</si>
  <si>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</si>
  <si>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</si>
  <si>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</si>
  <si>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</si>
  <si>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</si>
  <si>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</si>
  <si>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</si>
  <si>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</si>
  <si>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</si>
  <si>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</si>
  <si>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</si>
  <si>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</si>
  <si>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</si>
  <si>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</si>
  <si>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</si>
  <si>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</si>
  <si>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</si>
  <si>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</si>
  <si>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</si>
  <si>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</si>
  <si>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</si>
  <si>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</si>
  <si>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</si>
  <si>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</si>
  <si>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</si>
  <si>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</si>
  <si>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</si>
  <si>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</si>
  <si>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</si>
  <si>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</si>
  <si>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</si>
  <si>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</si>
  <si>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</si>
  <si>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</si>
  <si>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</si>
  <si>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</si>
  <si>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</si>
  <si>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</si>
  <si>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</si>
  <si>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</si>
  <si>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</si>
  <si>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</si>
  <si>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</si>
  <si>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</si>
  <si>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</si>
  <si>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</si>
  <si>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</si>
  <si>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</si>
  <si>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</si>
  <si>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</si>
  <si>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</si>
  <si>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</si>
  <si>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</si>
  <si>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</si>
  <si>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</si>
  <si>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</si>
  <si>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</si>
  <si>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</si>
  <si>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</si>
  <si>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</si>
  <si>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</si>
  <si>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</si>
  <si>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</si>
  <si>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</si>
  <si>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</si>
  <si>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</si>
  <si>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</si>
  <si>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</si>
  <si>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</si>
  <si>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</si>
  <si>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</si>
  <si>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</si>
  <si>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</si>
  <si>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</si>
  <si>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</si>
  <si>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</si>
  <si>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</si>
  <si>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</si>
  <si>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</si>
  <si>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</si>
  <si>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</si>
  <si>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</si>
  <si>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</si>
  <si>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</si>
  <si>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</si>
  <si>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</si>
  <si>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</si>
  <si>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</si>
  <si>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</si>
  <si>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</si>
  <si>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</si>
  <si>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</si>
  <si>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</si>
  <si>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</si>
  <si>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</si>
  <si>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</si>
  <si>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</si>
  <si>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</si>
  <si>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</si>
  <si>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</si>
  <si>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</si>
  <si>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</si>
  <si>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</si>
  <si>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</si>
  <si>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</si>
  <si>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</si>
  <si>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</si>
  <si>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</si>
  <si>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</si>
  <si>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</si>
  <si>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</si>
  <si>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</si>
  <si>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</si>
  <si>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</si>
  <si>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</si>
  <si>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</si>
  <si>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</si>
  <si>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</si>
  <si>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</si>
  <si>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</si>
  <si>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</si>
  <si>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</si>
  <si>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</si>
  <si>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</si>
  <si>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</si>
  <si>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</si>
  <si>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</si>
  <si>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</si>
  <si>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</si>
  <si>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</si>
  <si>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</si>
  <si>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</si>
  <si>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</si>
  <si>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</si>
  <si>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</si>
  <si>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</si>
  <si>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</si>
  <si>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</si>
  <si>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</si>
  <si>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</si>
  <si>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</si>
  <si>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</si>
  <si>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</si>
  <si>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</si>
  <si>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</si>
  <si>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</si>
  <si>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</si>
  <si>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</si>
  <si>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</si>
  <si>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</si>
  <si>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</si>
  <si>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</si>
  <si>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</si>
  <si>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</si>
  <si>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</si>
  <si>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</si>
  <si>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</si>
  <si>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</si>
  <si>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</si>
  <si>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</si>
  <si>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</si>
  <si>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</si>
  <si>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</si>
  <si>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</si>
  <si>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</si>
  <si>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</si>
  <si>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</si>
  <si>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</si>
  <si>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</si>
  <si>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</si>
  <si>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</si>
  <si>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</si>
  <si>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</si>
  <si>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</si>
  <si>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</si>
  <si>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</si>
  <si>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</si>
  <si>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</si>
  <si>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</si>
  <si>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</si>
  <si>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</si>
  <si>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</si>
  <si>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</si>
  <si>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</si>
  <si>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</si>
  <si>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</si>
  <si>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</si>
  <si>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</si>
  <si>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</si>
  <si>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</si>
  <si>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</si>
  <si>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</si>
  <si>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</si>
  <si>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</si>
  <si>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</si>
  <si>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</si>
  <si>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</si>
  <si>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</si>
  <si>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</si>
  <si>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</si>
  <si>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</si>
  <si>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</si>
  <si>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</si>
  <si>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</si>
  <si>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</si>
  <si>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</si>
  <si>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</si>
  <si>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</si>
  <si>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</si>
  <si>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</si>
  <si>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</si>
  <si>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</si>
  <si>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</si>
  <si>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</si>
  <si>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</si>
  <si>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</si>
  <si>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</si>
  <si>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</si>
  <si>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</si>
  <si>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</si>
  <si>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</si>
  <si>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</si>
  <si>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</si>
  <si>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</si>
  <si>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</si>
  <si>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</si>
  <si>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</si>
  <si>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</si>
  <si>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</si>
  <si>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</si>
  <si>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</si>
  <si>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</si>
  <si>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</si>
  <si>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</si>
  <si>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</si>
  <si>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</si>
  <si>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</si>
  <si>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</si>
  <si>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</si>
  <si>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</si>
  <si>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</si>
  <si>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</si>
  <si>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</si>
  <si>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</si>
  <si>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</si>
  <si>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</si>
  <si>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</si>
  <si>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</si>
  <si>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</si>
  <si>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</si>
  <si>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</si>
  <si>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</si>
  <si>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</si>
  <si>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</si>
  <si>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</si>
  <si>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</si>
  <si>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</si>
  <si>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</si>
  <si>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</si>
  <si>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</si>
  <si>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</si>
  <si>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</si>
  <si>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</si>
  <si>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</si>
  <si>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</si>
  <si>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</si>
  <si>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</si>
  <si>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</si>
  <si>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</si>
  <si>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</si>
  <si>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</si>
  <si>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</si>
  <si>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</si>
  <si>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</si>
  <si>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</si>
  <si>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</si>
  <si>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</si>
  <si>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</si>
  <si>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</si>
  <si>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</si>
  <si>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</si>
  <si>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</si>
  <si>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</si>
  <si>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</si>
  <si>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</si>
  <si>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</si>
  <si>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</si>
  <si>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</si>
  <si>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</si>
  <si>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</si>
  <si>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</si>
  <si>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</si>
  <si>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</si>
  <si>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</si>
  <si>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</si>
  <si>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</si>
  <si>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</si>
  <si>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</si>
  <si>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</si>
  <si>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</si>
  <si>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</si>
  <si>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</si>
  <si>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</si>
  <si>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</si>
  <si>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</si>
  <si>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</si>
  <si>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</si>
  <si>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</si>
  <si>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</si>
  <si>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</si>
  <si>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</si>
  <si>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</si>
  <si>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</si>
  <si>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</si>
  <si>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</si>
  <si>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</si>
  <si>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</si>
  <si>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</si>
  <si>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</si>
  <si>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</si>
  <si>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</si>
  <si>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</si>
  <si>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</si>
  <si>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</si>
  <si>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</si>
  <si>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</si>
  <si>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</si>
  <si>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</si>
  <si>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</si>
  <si>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</si>
  <si>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</si>
  <si>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</si>
  <si>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</si>
  <si>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</si>
  <si>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</si>
  <si>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</si>
  <si>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</si>
  <si>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</si>
  <si>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</si>
  <si>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</si>
  <si>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</si>
  <si>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</si>
  <si>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</si>
  <si>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</si>
  <si>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</si>
  <si>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</si>
  <si>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</si>
  <si>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</si>
  <si>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</si>
  <si>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</si>
  <si>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</si>
  <si>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</si>
  <si>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</si>
  <si>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</si>
  <si>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</si>
  <si>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</si>
  <si>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</si>
  <si>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</si>
  <si>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</si>
  <si>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</si>
  <si>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</si>
  <si>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</si>
  <si>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</si>
  <si>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</si>
  <si>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</si>
  <si>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</si>
  <si>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</si>
  <si>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</si>
  <si>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</si>
  <si>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</si>
  <si>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</si>
  <si>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</si>
  <si>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</si>
  <si>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</si>
  <si>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</si>
  <si>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</si>
  <si>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</si>
  <si>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</si>
  <si>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</si>
  <si>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</si>
  <si>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</si>
  <si>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</si>
  <si>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</si>
  <si>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</si>
  <si>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</si>
  <si>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</si>
  <si>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</si>
  <si>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</si>
  <si>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</si>
  <si>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</si>
  <si>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</si>
  <si>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</si>
  <si>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</si>
  <si>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</si>
  <si>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</si>
  <si>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</si>
  <si>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</si>
  <si>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</si>
  <si>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</si>
  <si>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</si>
  <si>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</si>
  <si>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</si>
  <si>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</si>
  <si>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</si>
  <si>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</si>
  <si>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</si>
  <si>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</si>
  <si>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</si>
  <si>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</si>
  <si>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</si>
  <si>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</si>
  <si>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</si>
  <si>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</si>
  <si>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</si>
  <si>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</si>
  <si>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</si>
  <si>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</si>
  <si>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</si>
  <si>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</si>
  <si>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</si>
  <si>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</si>
  <si>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</si>
  <si>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</si>
  <si>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</si>
  <si>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</si>
  <si>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</si>
  <si>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</si>
  <si>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</si>
  <si>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</si>
  <si>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</si>
  <si>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</si>
  <si>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</si>
  <si>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</si>
  <si>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</si>
  <si>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</si>
  <si>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</si>
  <si>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</si>
  <si>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</si>
  <si>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</si>
  <si>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</si>
  <si>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</si>
  <si>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</si>
  <si>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</si>
  <si>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</si>
  <si>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</si>
  <si>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</si>
  <si>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</si>
  <si>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</si>
  <si>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</si>
  <si>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</si>
  <si>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</si>
  <si>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</si>
  <si>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</si>
  <si>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</si>
  <si>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</si>
  <si>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</si>
  <si>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</si>
  <si>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</si>
  <si>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</si>
  <si>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</si>
  <si>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</si>
  <si>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</si>
  <si>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</si>
  <si>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</si>
  <si>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</si>
  <si>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</si>
  <si>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</si>
  <si>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</si>
  <si>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</si>
  <si>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</si>
  <si>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</si>
  <si>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</si>
  <si>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</si>
  <si>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</si>
  <si>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</si>
  <si>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</si>
  <si>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</si>
  <si>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</si>
  <si>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</si>
  <si>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</si>
  <si>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</si>
  <si>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</si>
  <si>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</si>
  <si>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</si>
  <si>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</si>
  <si>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</si>
  <si>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</si>
  <si>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</si>
  <si>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</si>
  <si>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</si>
  <si>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</si>
  <si>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</si>
  <si>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</si>
  <si>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</si>
  <si>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</si>
  <si>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</si>
  <si>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</si>
  <si>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</si>
  <si>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</si>
  <si>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</si>
  <si>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</si>
  <si>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</si>
  <si>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</si>
  <si>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</si>
  <si>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</si>
  <si>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</si>
  <si>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</si>
  <si>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</si>
  <si>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</si>
  <si>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</si>
  <si>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</si>
  <si>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</si>
  <si>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</si>
  <si>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</si>
  <si>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</si>
  <si>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</si>
  <si>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</si>
  <si>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</si>
  <si>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</si>
  <si>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</si>
  <si>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</si>
  <si>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</si>
  <si>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</si>
  <si>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</si>
  <si>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</si>
  <si>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</si>
  <si>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</si>
  <si>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Aguardando deslocamento dos maquinista </t>
  </si>
  <si>
    <t xml:space="preserve">Jose Carlos + 1 Maq. Escala </t>
  </si>
  <si>
    <t>ZFN-ZVP</t>
  </si>
  <si>
    <t>ZFNZVP</t>
  </si>
  <si>
    <t xml:space="preserve">MC1 08:55, verificando faixa </t>
  </si>
  <si>
    <t>TP pronta 08:20, intervalo 09hrs ate 10:30</t>
  </si>
  <si>
    <t xml:space="preserve">MC1 08:57, licenciado 08:59, segue para o local de trabalho </t>
  </si>
  <si>
    <t xml:space="preserve">MC1 09:10, licenciado 09:13, segue para o local de trabalho 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</si>
  <si>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</si>
  <si>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</si>
  <si>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</si>
  <si>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</si>
  <si>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</si>
  <si>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 xml:space="preserve">Previsão MC1 22hrs </t>
  </si>
  <si>
    <t>Previsão MC1 10hrs</t>
  </si>
  <si>
    <t>TP pronto 09hrs, previsão após I38 10hrs</t>
  </si>
  <si>
    <t>ZDGPATN</t>
  </si>
  <si>
    <t>Carlos</t>
  </si>
  <si>
    <t>Substuição meia chave (AMVN)</t>
  </si>
  <si>
    <t>TP pronta 08:30, intervalo 08:50 até 10:50</t>
  </si>
  <si>
    <t>ZSK-ZRX</t>
  </si>
  <si>
    <t>ZSKZRX</t>
  </si>
  <si>
    <t xml:space="preserve">Previsão MC1 11hrs </t>
  </si>
  <si>
    <t>TP pronta 09hrs, previsão apos C72 09:30</t>
  </si>
  <si>
    <t xml:space="preserve">Programado as 09hrs porem TP pronta 10hrs devido preparação do material , sem faixa </t>
  </si>
  <si>
    <t>Previsão MC1 08:30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</si>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</sst>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7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36" headerRowBorderDxfId="234" tableBorderDxfId="235" totalsRowBorderDxfId="23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BL47" activePane="topRight" state="frozen"/>
      <selection pane="topRight" activeCell="BO62" sqref="BO6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57" customWidth="1"/>
    <col min="73" max="73" width="5" customWidth="1"/>
  </cols>
  <sheetData>
    <row r="1" spans="1:72" s="7" customFormat="1" ht="11.25" customHeight="1">
      <c r="A1" s="1"/>
      <c r="B1" s="235" t="s">
        <v>728</v>
      </c>
      <c r="C1" s="236"/>
      <c r="D1" s="236"/>
      <c r="E1" s="3"/>
      <c r="F1" s="235" t="s">
        <v>729</v>
      </c>
      <c r="G1" s="236"/>
      <c r="H1" s="237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8"/>
      <c r="AH1" s="5"/>
      <c r="AI1" s="212" t="s">
        <v>730</v>
      </c>
      <c r="AJ1" s="213"/>
      <c r="AK1" s="213"/>
      <c r="AL1" s="213"/>
      <c r="AM1" s="214"/>
      <c r="AN1" s="215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3"/>
      <c r="BF1" s="216"/>
      <c r="BG1" s="5"/>
      <c r="BH1" s="217" t="s">
        <v>731</v>
      </c>
      <c r="BI1" s="218"/>
      <c r="BJ1" s="218"/>
      <c r="BK1" s="219"/>
      <c r="BL1" s="5"/>
      <c r="BM1" s="209" t="s">
        <v>732</v>
      </c>
      <c r="BN1" s="210"/>
      <c r="BO1" s="210"/>
      <c r="BP1" s="210"/>
      <c r="BQ1" s="210"/>
      <c r="BR1" s="210"/>
      <c r="BS1" s="211"/>
      <c r="BT1" s="255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2" t="s">
        <v>733</v>
      </c>
      <c r="AJ2" s="213"/>
      <c r="AK2" s="213"/>
      <c r="AL2" s="213"/>
      <c r="AM2" s="214"/>
      <c r="AN2" s="215"/>
      <c r="AO2" s="213"/>
      <c r="AP2" s="213"/>
      <c r="AQ2" s="216"/>
      <c r="AR2" s="6"/>
      <c r="AS2" s="212" t="s">
        <v>736</v>
      </c>
      <c r="AT2" s="213"/>
      <c r="AU2" s="213"/>
      <c r="AV2" s="213"/>
      <c r="AW2" s="213"/>
      <c r="AX2" s="213"/>
      <c r="AY2" s="216"/>
      <c r="AZ2" s="6"/>
      <c r="BA2" s="226" t="s">
        <v>737</v>
      </c>
      <c r="BB2" s="227"/>
      <c r="BC2" s="212" t="s">
        <v>734</v>
      </c>
      <c r="BD2" s="213"/>
      <c r="BE2" s="213"/>
      <c r="BF2" s="216"/>
      <c r="BG2" s="5"/>
      <c r="BH2" s="220"/>
      <c r="BI2" s="221"/>
      <c r="BJ2" s="221"/>
      <c r="BK2" s="222"/>
      <c r="BL2" s="5"/>
      <c r="BM2" s="223"/>
      <c r="BN2" s="224"/>
      <c r="BO2" s="224"/>
      <c r="BP2" s="224"/>
      <c r="BQ2" s="224"/>
      <c r="BR2" s="224"/>
      <c r="BS2" s="225"/>
      <c r="BT2" s="255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6" t="s">
        <v>738</v>
      </c>
      <c r="AJ3" s="227"/>
      <c r="AK3" s="226" t="s">
        <v>739</v>
      </c>
      <c r="AL3" s="232"/>
      <c r="AM3" s="233"/>
      <c r="AN3" s="234"/>
      <c r="AO3" s="232"/>
      <c r="AP3" s="232"/>
      <c r="AQ3" s="227"/>
      <c r="AR3" s="63"/>
      <c r="AS3" s="230" t="s">
        <v>745</v>
      </c>
      <c r="AT3" s="231"/>
      <c r="AU3" s="230" t="s">
        <v>746</v>
      </c>
      <c r="AV3" s="231"/>
      <c r="AW3" s="230" t="s">
        <v>747</v>
      </c>
      <c r="AX3" s="231"/>
      <c r="AY3" s="63" t="s">
        <v>748</v>
      </c>
      <c r="AZ3" s="63"/>
      <c r="BA3" s="228"/>
      <c r="BB3" s="229"/>
      <c r="BC3" s="226" t="s">
        <v>741</v>
      </c>
      <c r="BD3" s="232"/>
      <c r="BE3" s="232"/>
      <c r="BF3" s="227"/>
      <c r="BG3" s="62"/>
      <c r="BH3" s="220"/>
      <c r="BI3" s="221"/>
      <c r="BJ3" s="221"/>
      <c r="BK3" s="222"/>
      <c r="BL3" s="62"/>
      <c r="BM3" s="209" t="s">
        <v>749</v>
      </c>
      <c r="BN3" s="210"/>
      <c r="BO3" s="210"/>
      <c r="BP3" s="211"/>
      <c r="BQ3" s="209" t="s">
        <v>533</v>
      </c>
      <c r="BR3" s="210"/>
      <c r="BS3" s="211"/>
      <c r="BT3" s="256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55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55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55" t="str">
        <f t="shared" ref="BT6" si="1">IF(BN6="","",SUBSTITUTE(BM6," ","")&amp;SUBSTITUTE(BN6," ",""))</f>
        <v/>
      </c>
    </row>
    <row r="7" spans="1:72" hidden="1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55" t="str">
        <f t="shared" ref="BT7:BT83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IF(D8="","*",IFERROR(IF(ISODD(COUNT(AS8:AX1015)),"ERRO",SUM((AT8-AS8),(AV8-AU8),(AX8-AW8))),"ERRO"))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55" t="str">
        <f t="shared" ref="BT8:BT69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IF(D9="","*",IFERROR(IF(ISODD(COUNT(AS9:AX1016)),"ERRO",SUM((AT9-AS9),(AV9-AU9),(AX9-AW9))),"ERRO"))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55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IF(D10="","*",IFERROR(IF(ISODD(COUNT(AS10:AX1017)),"ERRO",SUM((AT10-AS10),(AV10-AU10),(AX10-AW10))),"ERRO"))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55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IF(D11="","*",IFERROR(IF(ISODD(COUNT(AS11:AX1018)),"ERRO",SUM((AT11-AS11),(AV11-AU11),(AX11-AW11))),"ERRO"))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55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IF(D12="","*",IFERROR(IF(ISODD(COUNT(AS12:AX1019)),"ERRO",SUM((AT12-AS12),(AV12-AU12),(AX12-AW12))),"ERRO"))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55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IF(D13="","*",IFERROR(IF(ISODD(COUNT(AS13:AX1020)),"ERRO",SUM((AT13-AS13),(AV13-AU13),(AX13-AW13))),"ERRO"))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55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55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55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IF(D16="","*",IFERROR(IF(ISODD(COUNT(AS16:AX1023)),"ERRO",SUM((AT16-AS16),(AV16-AU16),(AX16-AW16))),"ERRO"))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55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IF(D17="","*",IFERROR(IF(ISODD(COUNT(AS17:AX1024)),"ERRO",SUM((AT17-AS17),(AV17-AU17),(AX17-AW17))),"ERRO"))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55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IF(D18="","*",IFERROR(IF(ISODD(COUNT(AS18:AX1025)),"ERRO",SUM((AT18-AS18),(AV18-AU18),(AX18-AW18))),"ERRO"))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55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IF(D19="","*",IFERROR(IF(ISODD(COUNT(AS19:AX1026)),"ERRO",SUM((AT19-AS19),(AV19-AU19),(AX19-AW19))),"ERRO"))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55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IF(D20="","*",IFERROR(IF(ISODD(COUNT(AS20:AX1027)),"ERRO",SUM((AT20-AS20),(AV20-AU20),(AX20-AW20))),"ERRO"))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55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IF(D21="","*",IFERROR(IF(ISODD(COUNT(AS21:AX1028)),"ERRO",SUM((AT21-AS21),(AV21-AU21),(AX21-AW21))),"ERRO"))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55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IF(D22="","*",IFERROR(IF(ISODD(COUNT(AS22:AX1029)),"ERRO",SUM((AT22-AS22),(AV22-AU22),(AX22-AW22))),"ERRO"))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55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IF(D23="","*",IFERROR(IF(ISODD(COUNT(AS23:AX1029)),"ERRO",SUM((AT23-AS23),(AV23-AU23),(AX23-AW23))),"ERRO"))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55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IF(D24="","*",IFERROR(IF(ISODD(COUNT(AS24:AX1030)),"ERRO",SUM((AT24-AS24),(AV24-AU24),(AX24-AW24))),"ERRO"))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55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IF(D25="","*",IFERROR(IF(ISODD(COUNT(AS25:AX1031)),"ERRO",SUM((AT25-AS25),(AV25-AU25),(AX25-AW25))),"ERRO"))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55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IF(D26="","*",IFERROR(IF(ISODD(COUNT(AS26:AX1032)),"ERRO",SUM((AT26-AS26),(AV26-AU26),(AX26-AW26))),"ERRO"))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55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IF(D27="","*",IFERROR(IF(ISODD(COUNT(AS27:AX1033)),"ERRO",SUM((AT27-AS27),(AV27-AU27),(AX27-AW27))),"ERRO"))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55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IF(D28="","*",IFERROR(IF(ISODD(COUNT(AS28:AX1034)),"ERRO",SUM((AT28-AS28),(AV28-AU28),(AX28-AW28))),"ERRO"))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55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IF(D29="","*",IFERROR(IF(ISODD(COUNT(AS29:AX1035)),"ERRO",SUM((AT29-AS29),(AV29-AU29),(AX29-AW29))),"ERRO"))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55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55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55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IF(D32="","*",IFERROR(IF(ISODD(COUNT(AS32:AX1038)),"ERRO",SUM((AT32-AS32),(AV32-AU32),(AX32-AW32))),"ERRO"))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55" t="str">
        <f t="shared" si="5"/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IF(D33="","*",IFERROR(IF(ISODD(COUNT(AS33:AX1040)),"ERRO",SUM((AT33-AS33),(AV33-AU33),(AX33-AW33))),"ERRO"))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55"/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IF(D34="","*",IFERROR(IF(ISODD(COUNT(AS34:AX1039)),"ERRO",SUM((AT34-AS34),(AV34-AU34),(AX34-AW34))),"ERRO"))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55" t="str">
        <f t="shared" si="5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IF(D35="","*",IFERROR(IF(ISODD(COUNT(AS35:AX1041)),"ERRO",SUM((AT35-AS35),(AV35-AU35),(AX35-AW35))),"ERRO"))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55" t="str">
        <f t="shared" si="5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IF(D36="","*",IFERROR(IF(ISODD(COUNT(AS36:AX1041)),"ERRO",SUM((AT36-AS36),(AV36-AU36),(AX36-AW36))),"ERRO"))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55" t="str">
        <f t="shared" si="5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IF(D37="","*",IFERROR(IF(ISODD(COUNT(AS37:AX1042)),"ERRO",SUM((AT37-AS37),(AV37-AU37),(AX37-AW37))),"ERRO"))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55" t="str">
        <f t="shared" si="5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IF(D38="","*",IFERROR(IF(ISODD(COUNT(AS38:AX1041)),"ERRO",SUM((AT38-AS38),(AV38-AU38),(AX38-AW38))),"ERRO"))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55" t="str">
        <f t="shared" si="5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IF(D39="","*",IFERROR(IF(ISODD(COUNT(AS39:AX1046)),"ERRO",SUM((AT39-AS39),(AV39-AU39),(AX39-AW39))),"ERRO"))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55"/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IF(D40="","*",IFERROR(IF(ISODD(COUNT(AS40:AX1042)),"ERRO",SUM((AT40-AS40),(AV40-AU40),(AX40-AW40))),"ERRO"))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55" t="str">
        <f t="shared" si="5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IF(D41="","*",IFERROR(IF(ISODD(COUNT(AS41:AX1044)),"ERRO",SUM((AT41-AS41),(AV41-AU41),(AX41-AW41))),"ERRO"))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55" t="str">
        <f t="shared" si="5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IF(D42="","*",IFERROR(IF(ISODD(COUNT(AS42:AX1044)),"ERRO",SUM((AT42-AS42),(AV42-AU42),(AX42-AW42))),"ERRO"))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55" t="str">
        <f t="shared" si="5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IF(D43="","*",IFERROR(IF(ISODD(COUNT(AS43:AX1044)),"ERRO",SUM((AT43-AS43),(AV43-AU43),(AX43-AW43))),"ERRO"))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55" t="str">
        <f t="shared" si="5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IF(D44="","*",IFERROR(IF(ISODD(COUNT(AS44:AX1043)),"ERRO",SUM((AT44-AS44),(AV44-AU44),(AX44-AW44))),"ERRO"))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55" t="str">
        <f t="shared" si="5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IF(D45="","*",IFERROR(IF(ISODD(COUNT(AS45:AX1044)),"ERRO",SUM((AT45-AS45),(AV45-AU45),(AX45-AW45))),"ERRO"))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55" t="str">
        <f t="shared" si="5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IF(D46="","*",IFERROR(IF(ISODD(COUNT(AS46:AX1045)),"ERRO",SUM((AT46-AS46),(AV46-AU46),(AX46-AW46))),"ERRO"))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55" t="str">
        <f t="shared" si="5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55" t="str">
        <f t="shared" si="5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55" t="str">
        <f t="shared" si="5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4">
        <f>IF(D49="","*",IFERROR(IF(ISODD(COUNT(AS49:AX1048)),"ERRO",SUM((AT49-AS49),(AV49-AU49),(AX49-AW49))),"ERRO"))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 t="s">
        <v>949</v>
      </c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255" t="str">
        <f t="shared" si="5"/>
        <v/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IF(D50="","*",IFERROR(IF(ISODD(COUNT(AS50:AX1057)),"ERRO",SUM((AT50-AS50),(AV50-AU50),(AX50-AW50))),"ERRO"))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55"/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/>
      <c r="AT51" s="111"/>
      <c r="AU51" s="139"/>
      <c r="AV51" s="139"/>
      <c r="AW51" s="14"/>
      <c r="AX51" s="14"/>
      <c r="AY51" s="184">
        <f>IF(D51="","*",IFERROR(IF(ISODD(COUNT(AS51:AX1049)),"ERRO",SUM((AT51-AS51),(AV51-AU51),(AX51-AW51))),"ERRO"))</f>
        <v>0</v>
      </c>
      <c r="AZ51" s="157"/>
      <c r="BA51" s="112"/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 t="s">
        <v>953</v>
      </c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55" t="str">
        <f t="shared" si="5"/>
        <v/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IF(D52="","*",IFERROR(IF(ISODD(COUNT(AS52:AX1050)),"ERRO",SUM((AT52-AS52),(AV52-AU52),(AX52-AW52))),"ERRO"))</f>
        <v>6.25E-2</v>
      </c>
      <c r="AZ52" s="157"/>
      <c r="BA52" s="112"/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/>
      <c r="BI52" s="17"/>
      <c r="BJ52" s="17" t="s">
        <v>954</v>
      </c>
      <c r="BK52" s="18"/>
      <c r="BL52" s="16"/>
      <c r="BM52" s="133"/>
      <c r="BN52" s="133"/>
      <c r="BO52" s="133"/>
      <c r="BP52" s="18"/>
      <c r="BQ52" s="12" t="str">
        <f t="shared" si="3"/>
        <v>Produção</v>
      </c>
      <c r="BR52" s="19">
        <f>IF(OR(B52="",F52=""),"*",AY52/P52)</f>
        <v>1</v>
      </c>
      <c r="BS52" s="19">
        <f>IF(OR(B52="",F52=""),"*",BA52/Q52)</f>
        <v>0</v>
      </c>
      <c r="BT52" s="255" t="str">
        <f t="shared" si="5"/>
        <v/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/>
      <c r="AT53" s="111"/>
      <c r="AU53" s="139"/>
      <c r="AV53" s="139"/>
      <c r="AW53" s="14"/>
      <c r="AX53" s="14"/>
      <c r="AY53" s="184">
        <f>IF(D53="","*",IFERROR(IF(ISODD(COUNT(AS53:AX1051)),"ERRO",SUM((AT53-AS53),(AV53-AU53),(AX53-AW53))),"ERRO"))</f>
        <v>0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/>
      <c r="BI53" s="17"/>
      <c r="BJ53" s="17" t="s">
        <v>955</v>
      </c>
      <c r="BK53" s="18"/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255" t="str">
        <f t="shared" si="5"/>
        <v/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46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tr">
        <f>IF(BS_CONTROLE[[#This Row],[Atividade]]=0, "-", BS_CONTROLE[[#This Row],[Atividade]])</f>
        <v>VARRIÇÃO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ZVP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/>
      <c r="AT54" s="111"/>
      <c r="AU54" s="139"/>
      <c r="AV54" s="139"/>
      <c r="AW54" s="14"/>
      <c r="AX54" s="14"/>
      <c r="AY54" s="204">
        <f>IF(D54="","*",IFERROR(IF(ISODD(COUNT(AS54:AX1061)),"ERRO",SUM((AT54-AS54),(AV54-AU54),(AX54-AW54))),"ERRO"))</f>
        <v>0</v>
      </c>
      <c r="AZ54" s="157"/>
      <c r="BA54" s="112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 t="s">
        <v>956</v>
      </c>
      <c r="BK54" s="18"/>
      <c r="BL54" s="16"/>
      <c r="BM54" s="133"/>
      <c r="BN54" s="133"/>
      <c r="BO54" s="133"/>
      <c r="BP54" s="205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255"/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957</v>
      </c>
      <c r="N55" s="130" t="s">
        <v>958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959</v>
      </c>
      <c r="W55" s="108" t="s">
        <v>960</v>
      </c>
      <c r="X55" s="107" t="s">
        <v>825</v>
      </c>
      <c r="Y55" s="132" t="s">
        <v>886</v>
      </c>
      <c r="Z55" s="107"/>
      <c r="AA55" s="196" t="s">
        <v>961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4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 t="s">
        <v>962</v>
      </c>
      <c r="BK55" s="18"/>
      <c r="BL55" s="16"/>
      <c r="BM55" s="133"/>
      <c r="BN55" s="133"/>
      <c r="BO55" s="133"/>
      <c r="BP55" s="205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55"/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/>
      <c r="AS56" s="111"/>
      <c r="AT56" s="111"/>
      <c r="AU56" s="139"/>
      <c r="AV56" s="139"/>
      <c r="AW56" s="14"/>
      <c r="AX56" s="14"/>
      <c r="AY56" s="204">
        <f>IF(D56="","*",IFERROR(IF(ISODD(COUNT(AS56:AX1062)),"ERRO",SUM((AT56-AS56),(AV56-AU56),(AX56-AW56))),"ERRO"))</f>
        <v>0</v>
      </c>
      <c r="AZ56" s="157"/>
      <c r="BA56" s="112"/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/>
      <c r="BI56" s="17"/>
      <c r="BJ56" s="17" t="s">
        <v>963</v>
      </c>
      <c r="BK56" s="18"/>
      <c r="BL56" s="16"/>
      <c r="BM56" s="133"/>
      <c r="BN56" s="133"/>
      <c r="BO56" s="133"/>
      <c r="BP56" s="205"/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255"/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/>
      <c r="AT57" s="111"/>
      <c r="AU57" s="139"/>
      <c r="AV57" s="139"/>
      <c r="AW57" s="14"/>
      <c r="AX57" s="14"/>
      <c r="AY57" s="184">
        <f>IF(D57="","*",IFERROR(IF(ISODD(COUNT(AS57:AX1052)),"ERRO",SUM((AT57-AS57),(AV57-AU57),(AX57-AW57))),"ERRO"))</f>
        <v>0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/>
      <c r="BI57" s="17"/>
      <c r="BJ57" s="17" t="s">
        <v>964</v>
      </c>
      <c r="BK57" s="18"/>
      <c r="BL57" s="16"/>
      <c r="BM57" s="133"/>
      <c r="BN57" s="133"/>
      <c r="BO57" s="133"/>
      <c r="BP57" s="18"/>
      <c r="BQ57" s="12" t="str">
        <f t="shared" si="3"/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255" t="str">
        <f t="shared" si="5"/>
        <v/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965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966</v>
      </c>
      <c r="W58" s="108" t="s">
        <v>967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0.4513888888888889</v>
      </c>
      <c r="AU58" s="139"/>
      <c r="AV58" s="139"/>
      <c r="AW58" s="14"/>
      <c r="AX58" s="14"/>
      <c r="AY58" s="204">
        <f>IF(D58="","*",IFERROR(IF(ISODD(COUNT(AS58:AX1064)),"ERRO",SUM((AT58-AS58),(AV58-AU58),(AX58-AW58))),"ERRO"))</f>
        <v>8.3333333333333315E-2</v>
      </c>
      <c r="AZ58" s="157"/>
      <c r="BA58" s="112"/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1</v>
      </c>
      <c r="BI58" s="17"/>
      <c r="BJ58" s="17" t="s">
        <v>968</v>
      </c>
      <c r="BK58" s="17" t="s">
        <v>968</v>
      </c>
      <c r="BL58" s="16"/>
      <c r="BM58" s="133"/>
      <c r="BN58" s="133"/>
      <c r="BO58" s="133"/>
      <c r="BP58" s="205"/>
      <c r="BQ58" s="12" t="str">
        <f>IF(AND(BR58&lt;1,BS58&lt;1),"Produção e Intervalo",IF(BR58&lt;1,"Intervalo",IF(BS58&lt;1,"Produção","Aderente")))</f>
        <v>Produção</v>
      </c>
      <c r="BR58" s="19">
        <f>IF(OR(B58="",F58=""),"*",AY58/P58)</f>
        <v>0.99999999999999978</v>
      </c>
      <c r="BS58" s="19">
        <f>IF(OR(B58="",F58=""),"*",BA58/Q58)</f>
        <v>0</v>
      </c>
      <c r="BT58" s="255"/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969</v>
      </c>
      <c r="N59" s="130" t="s">
        <v>970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4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 t="s">
        <v>971</v>
      </c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255" t="str">
        <f t="shared" si="5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/>
      <c r="AT60" s="111"/>
      <c r="AU60" s="139"/>
      <c r="AV60" s="139"/>
      <c r="AW60" s="14"/>
      <c r="AX60" s="14"/>
      <c r="AY60" s="184">
        <f>IF(D60="","*",IFERROR(IF(ISODD(COUNT(AS60:AX1054)),"ERRO",SUM((AT60-AS60),(AV60-AU60),(AX60-AW60))),"ERRO"))</f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/>
      <c r="BI60" s="17"/>
      <c r="BJ60" s="17" t="s">
        <v>972</v>
      </c>
      <c r="BK60" s="18"/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55" t="str">
        <f t="shared" si="5"/>
        <v/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/>
      <c r="AT61" s="111"/>
      <c r="AU61" s="139"/>
      <c r="AV61" s="139"/>
      <c r="AW61" s="14"/>
      <c r="AX61" s="14"/>
      <c r="AY61" s="184">
        <f>IF(D61="","*",IFERROR(IF(ISODD(COUNT(AS61:AX1055)),"ERRO",SUM((AT61-AS61),(AV61-AU61),(AX61-AW61))),"ERRO"))</f>
        <v>0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/>
      <c r="BI61" s="17"/>
      <c r="BJ61" s="17" t="s">
        <v>972</v>
      </c>
      <c r="BK61" s="18"/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255" t="str">
        <f t="shared" si="5"/>
        <v/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IF(D62="","*",IFERROR(IF(ISODD(COUNT(AS62:AX1056)),"ERRO",SUM((AT62-AS62),(AV62-AU62),(AX62-AW62))),"ERRO"))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973</v>
      </c>
      <c r="BK62" s="17" t="s">
        <v>973</v>
      </c>
      <c r="BL62" s="16"/>
      <c r="BM62" s="133" t="s">
        <v>878</v>
      </c>
      <c r="BN62" s="133" t="s">
        <v>879</v>
      </c>
      <c r="BO62" s="133" t="s">
        <v>923</v>
      </c>
      <c r="BP62" s="17" t="s">
        <v>973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55" t="str">
        <f t="shared" si="5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4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 t="s">
        <v>974</v>
      </c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55" t="str">
        <f t="shared" si="5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3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4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55" t="str">
        <f t="shared" si="5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3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55" t="str">
        <f t="shared" si="5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3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4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255" t="str">
        <f t="shared" si="5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3">
        <v>49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4" t="str">
        <f>IF(D67="","*",IFERROR(IF(ISODD(COUNT(AS67:AX1061)),"ERRO",SUM((AT67-AS67),(AV67-AU67),(AX67-AW67))),"ERRO"))</f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255" t="str">
        <f t="shared" si="5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3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4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55" t="str">
        <f t="shared" si="5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3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4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255" t="str">
        <f t="shared" si="5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3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4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255" t="str">
        <f t="shared" si="4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3">
        <v>53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4" t="str">
        <f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255" t="str">
        <f t="shared" si="4"/>
        <v/>
      </c>
    </row>
    <row r="72" spans="1:72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3">
        <v>54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4" t="str">
        <f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255" t="str">
        <f t="shared" si="4"/>
        <v/>
      </c>
    </row>
    <row r="73" spans="1:72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3">
        <v>55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4" t="str">
        <f>IF(D73="","*",IFERROR(IF(ISODD(COUNT(AS73:AX1067)),"ERRO",SUM((AT73-AS73),(AV73-AU73),(AX73-AW73))),"ERRO"))</f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255" t="str">
        <f t="shared" si="4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3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4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255" t="str">
        <f t="shared" si="4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3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4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255" t="str">
        <f t="shared" si="4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3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4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255" t="str">
        <f t="shared" si="4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3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4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255" t="str">
        <f t="shared" si="4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3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4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255" t="str">
        <f t="shared" si="4"/>
        <v/>
      </c>
    </row>
    <row r="79" spans="1:72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3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4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255" t="str">
        <f t="shared" si="4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3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4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255" t="str">
        <f t="shared" si="4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3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4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255" t="str">
        <f t="shared" si="4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64</v>
      </c>
      <c r="F82" s="188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55" t="str">
        <f t="shared" si="4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65</v>
      </c>
      <c r="F83" s="202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55" t="str">
        <f t="shared" si="4"/>
        <v/>
      </c>
    </row>
    <row r="84" spans="1:72" hidden="1">
      <c r="A84" s="47" t="str">
        <f t="shared" ref="A84:A147" si="6">D84&amp;B84</f>
        <v/>
      </c>
      <c r="B84" s="105"/>
      <c r="C84" s="138" t="str">
        <f>IF(BS_CONTROLE[[#This Row],[DATA]]="","",WEEKNUM(BS_CONTROLE[[#This Row],[DATA]]))</f>
        <v/>
      </c>
      <c r="D84" s="107"/>
      <c r="E84" s="163">
        <v>66</v>
      </c>
      <c r="F84" s="188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7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55" t="str">
        <f t="shared" ref="BT84:BT147" si="8">IF(BN84="","",SUBSTITUTE(BM84," ","")&amp;SUBSTITUTE(BN84," ",""))</f>
        <v/>
      </c>
    </row>
    <row r="85" spans="1:72" hidden="1">
      <c r="A85" s="47" t="str">
        <f t="shared" si="6"/>
        <v/>
      </c>
      <c r="B85" s="105"/>
      <c r="C85" s="138" t="str">
        <f>IF(BS_CONTROLE[[#This Row],[DATA]]="","",WEEKNUM(BS_CONTROLE[[#This Row],[DATA]]))</f>
        <v/>
      </c>
      <c r="D85" s="107"/>
      <c r="E85" s="163">
        <v>67</v>
      </c>
      <c r="F85" s="202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7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55" t="str">
        <f t="shared" si="8"/>
        <v/>
      </c>
    </row>
    <row r="86" spans="1:72" hidden="1">
      <c r="A86" s="47" t="str">
        <f t="shared" si="6"/>
        <v/>
      </c>
      <c r="B86" s="105"/>
      <c r="C86" s="138" t="str">
        <f>IF(BS_CONTROLE[[#This Row],[DATA]]="","",WEEKNUM(BS_CONTROLE[[#This Row],[DATA]]))</f>
        <v/>
      </c>
      <c r="D86" s="107"/>
      <c r="E86" s="163">
        <v>68</v>
      </c>
      <c r="F86" s="188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7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55" t="str">
        <f t="shared" si="8"/>
        <v/>
      </c>
    </row>
    <row r="87" spans="1:72" hidden="1">
      <c r="A87" s="47" t="str">
        <f t="shared" si="6"/>
        <v/>
      </c>
      <c r="B87" s="105"/>
      <c r="C87" s="138" t="str">
        <f>IF(BS_CONTROLE[[#This Row],[DATA]]="","",WEEKNUM(BS_CONTROLE[[#This Row],[DATA]]))</f>
        <v/>
      </c>
      <c r="D87" s="107"/>
      <c r="E87" s="163">
        <v>69</v>
      </c>
      <c r="F87" s="202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7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55" t="str">
        <f t="shared" si="8"/>
        <v/>
      </c>
    </row>
    <row r="88" spans="1:72" hidden="1">
      <c r="A88" s="47" t="str">
        <f t="shared" si="6"/>
        <v/>
      </c>
      <c r="B88" s="105"/>
      <c r="C88" s="138" t="str">
        <f>IF(BS_CONTROLE[[#This Row],[DATA]]="","",WEEKNUM(BS_CONTROLE[[#This Row],[DATA]]))</f>
        <v/>
      </c>
      <c r="D88" s="107"/>
      <c r="E88" s="163">
        <v>70</v>
      </c>
      <c r="F88" s="188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7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55" t="str">
        <f t="shared" si="8"/>
        <v/>
      </c>
    </row>
    <row r="89" spans="1:72" hidden="1">
      <c r="A89" s="47" t="str">
        <f t="shared" si="6"/>
        <v/>
      </c>
      <c r="B89" s="105"/>
      <c r="C89" s="138" t="str">
        <f>IF(BS_CONTROLE[[#This Row],[DATA]]="","",WEEKNUM(BS_CONTROLE[[#This Row],[DATA]]))</f>
        <v/>
      </c>
      <c r="D89" s="107"/>
      <c r="E89" s="163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7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55" t="str">
        <f t="shared" si="8"/>
        <v/>
      </c>
    </row>
    <row r="90" spans="1:72" hidden="1">
      <c r="A90" s="47" t="str">
        <f t="shared" si="6"/>
        <v/>
      </c>
      <c r="B90" s="105"/>
      <c r="C90" s="138" t="str">
        <f>IF(BS_CONTROLE[[#This Row],[DATA]]="","",WEEKNUM(BS_CONTROLE[[#This Row],[DATA]]))</f>
        <v/>
      </c>
      <c r="D90" s="107"/>
      <c r="E90" s="163">
        <v>72</v>
      </c>
      <c r="F90" s="190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7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55" t="str">
        <f t="shared" si="8"/>
        <v/>
      </c>
    </row>
    <row r="91" spans="1:72" hidden="1">
      <c r="A91" s="47" t="str">
        <f t="shared" si="6"/>
        <v/>
      </c>
      <c r="B91" s="105"/>
      <c r="C91" s="138" t="str">
        <f>IF(BS_CONTROLE[[#This Row],[DATA]]="","",WEEKNUM(BS_CONTROLE[[#This Row],[DATA]]))</f>
        <v/>
      </c>
      <c r="D91" s="107"/>
      <c r="E91" s="163">
        <v>73</v>
      </c>
      <c r="F91" s="202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7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55" t="str">
        <f t="shared" si="8"/>
        <v/>
      </c>
    </row>
    <row r="92" spans="1:72" hidden="1">
      <c r="A92" s="47" t="str">
        <f t="shared" si="6"/>
        <v/>
      </c>
      <c r="B92" s="105"/>
      <c r="C92" s="138" t="str">
        <f>IF(BS_CONTROLE[[#This Row],[DATA]]="","",WEEKNUM(BS_CONTROLE[[#This Row],[DATA]]))</f>
        <v/>
      </c>
      <c r="D92" s="107"/>
      <c r="E92" s="163">
        <v>74</v>
      </c>
      <c r="F92" s="190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7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55" t="str">
        <f t="shared" si="8"/>
        <v/>
      </c>
    </row>
    <row r="93" spans="1:72" hidden="1">
      <c r="A93" s="47" t="str">
        <f t="shared" si="6"/>
        <v/>
      </c>
      <c r="B93" s="105"/>
      <c r="C93" s="138" t="str">
        <f>IF(BS_CONTROLE[[#This Row],[DATA]]="","",WEEKNUM(BS_CONTROLE[[#This Row],[DATA]]))</f>
        <v/>
      </c>
      <c r="D93" s="107"/>
      <c r="E93" s="163">
        <v>75</v>
      </c>
      <c r="F93" s="190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7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55" t="str">
        <f t="shared" si="8"/>
        <v/>
      </c>
    </row>
    <row r="94" spans="1:72" hidden="1">
      <c r="A94" s="47" t="str">
        <f t="shared" si="6"/>
        <v/>
      </c>
      <c r="B94" s="105"/>
      <c r="C94" s="138" t="str">
        <f>IF(BS_CONTROLE[[#This Row],[DATA]]="","",WEEKNUM(BS_CONTROLE[[#This Row],[DATA]]))</f>
        <v/>
      </c>
      <c r="D94" s="107"/>
      <c r="E94" s="163">
        <v>76</v>
      </c>
      <c r="F94" s="195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7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55" t="str">
        <f t="shared" si="8"/>
        <v/>
      </c>
    </row>
    <row r="95" spans="1:72" hidden="1">
      <c r="A95" s="47" t="str">
        <f t="shared" si="6"/>
        <v/>
      </c>
      <c r="B95" s="105"/>
      <c r="C95" s="138" t="str">
        <f>IF(BS_CONTROLE[[#This Row],[DATA]]="","",WEEKNUM(BS_CONTROLE[[#This Row],[DATA]]))</f>
        <v/>
      </c>
      <c r="D95" s="107"/>
      <c r="E95" s="163">
        <v>77</v>
      </c>
      <c r="F95" s="188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7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55" t="str">
        <f t="shared" si="8"/>
        <v/>
      </c>
    </row>
    <row r="96" spans="1:72" hidden="1">
      <c r="A96" s="47" t="str">
        <f t="shared" si="6"/>
        <v/>
      </c>
      <c r="B96" s="105"/>
      <c r="C96" s="138" t="str">
        <f>IF(BS_CONTROLE[[#This Row],[DATA]]="","",WEEKNUM(BS_CONTROLE[[#This Row],[DATA]]))</f>
        <v/>
      </c>
      <c r="D96" s="107"/>
      <c r="E96" s="163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7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55" t="str">
        <f t="shared" si="8"/>
        <v/>
      </c>
    </row>
    <row r="97" spans="1:72" hidden="1">
      <c r="A97" s="47" t="str">
        <f t="shared" si="6"/>
        <v/>
      </c>
      <c r="B97" s="105"/>
      <c r="C97" s="138" t="str">
        <f>IF(BS_CONTROLE[[#This Row],[DATA]]="","",WEEKNUM(BS_CONTROLE[[#This Row],[DATA]]))</f>
        <v/>
      </c>
      <c r="D97" s="107"/>
      <c r="E97" s="163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7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55" t="str">
        <f t="shared" si="8"/>
        <v/>
      </c>
    </row>
    <row r="98" spans="1:72" hidden="1">
      <c r="A98" s="47" t="str">
        <f t="shared" si="6"/>
        <v/>
      </c>
      <c r="B98" s="105"/>
      <c r="C98" s="138" t="str">
        <f>IF(BS_CONTROLE[[#This Row],[DATA]]="","",WEEKNUM(BS_CONTROLE[[#This Row],[DATA]]))</f>
        <v/>
      </c>
      <c r="D98" s="107"/>
      <c r="E98" s="163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7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55" t="str">
        <f t="shared" si="8"/>
        <v/>
      </c>
    </row>
    <row r="99" spans="1:72" hidden="1">
      <c r="A99" s="47" t="str">
        <f t="shared" si="6"/>
        <v/>
      </c>
      <c r="B99" s="105"/>
      <c r="C99" s="138" t="str">
        <f>IF(BS_CONTROLE[[#This Row],[DATA]]="","",WEEKNUM(BS_CONTROLE[[#This Row],[DATA]]))</f>
        <v/>
      </c>
      <c r="D99" s="107"/>
      <c r="E99" s="163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7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55" t="str">
        <f t="shared" si="8"/>
        <v/>
      </c>
    </row>
    <row r="100" spans="1:72" hidden="1">
      <c r="A100" s="47" t="str">
        <f t="shared" si="6"/>
        <v/>
      </c>
      <c r="B100" s="105"/>
      <c r="C100" s="138" t="str">
        <f>IF(BS_CONTROLE[[#This Row],[DATA]]="","",WEEKNUM(BS_CONTROLE[[#This Row],[DATA]]))</f>
        <v/>
      </c>
      <c r="D100" s="107"/>
      <c r="E100" s="163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7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55" t="str">
        <f t="shared" si="8"/>
        <v/>
      </c>
    </row>
    <row r="101" spans="1:72" hidden="1">
      <c r="A101" s="47" t="str">
        <f t="shared" si="6"/>
        <v/>
      </c>
      <c r="B101" s="105"/>
      <c r="C101" s="138" t="str">
        <f>IF(BS_CONTROLE[[#This Row],[DATA]]="","",WEEKNUM(BS_CONTROLE[[#This Row],[DATA]]))</f>
        <v/>
      </c>
      <c r="D101" s="107"/>
      <c r="E101" s="163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7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55" t="str">
        <f t="shared" si="8"/>
        <v/>
      </c>
    </row>
    <row r="102" spans="1:72" hidden="1">
      <c r="A102" s="47" t="str">
        <f t="shared" si="6"/>
        <v/>
      </c>
      <c r="B102" s="105"/>
      <c r="C102" s="138" t="str">
        <f>IF(BS_CONTROLE[[#This Row],[DATA]]="","",WEEKNUM(BS_CONTROLE[[#This Row],[DATA]]))</f>
        <v/>
      </c>
      <c r="D102" s="107"/>
      <c r="E102" s="163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7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55" t="str">
        <f t="shared" si="8"/>
        <v/>
      </c>
    </row>
    <row r="103" spans="1:72" hidden="1">
      <c r="A103" s="47" t="str">
        <f t="shared" si="6"/>
        <v/>
      </c>
      <c r="B103" s="105"/>
      <c r="C103" s="138" t="str">
        <f>IF(BS_CONTROLE[[#This Row],[DATA]]="","",WEEKNUM(BS_CONTROLE[[#This Row],[DATA]]))</f>
        <v/>
      </c>
      <c r="D103" s="107"/>
      <c r="E103" s="163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7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55" t="str">
        <f t="shared" si="8"/>
        <v/>
      </c>
    </row>
    <row r="104" spans="1:72" hidden="1">
      <c r="A104" s="47" t="str">
        <f t="shared" si="6"/>
        <v/>
      </c>
      <c r="B104" s="105"/>
      <c r="C104" s="138" t="str">
        <f>IF(BS_CONTROLE[[#This Row],[DATA]]="","",WEEKNUM(BS_CONTROLE[[#This Row],[DATA]]))</f>
        <v/>
      </c>
      <c r="D104" s="107"/>
      <c r="E104" s="163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7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55" t="str">
        <f t="shared" si="8"/>
        <v/>
      </c>
    </row>
    <row r="105" spans="1:72" hidden="1">
      <c r="A105" s="47" t="str">
        <f t="shared" si="6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7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55" t="str">
        <f t="shared" si="8"/>
        <v/>
      </c>
    </row>
    <row r="106" spans="1:72" hidden="1">
      <c r="A106" s="47" t="str">
        <f t="shared" si="6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7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55" t="str">
        <f t="shared" si="8"/>
        <v/>
      </c>
    </row>
    <row r="107" spans="1:72" hidden="1">
      <c r="A107" s="47" t="str">
        <f t="shared" si="6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7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55" t="str">
        <f t="shared" si="8"/>
        <v/>
      </c>
    </row>
    <row r="108" spans="1:72" hidden="1">
      <c r="A108" s="47" t="str">
        <f t="shared" si="6"/>
        <v/>
      </c>
      <c r="B108" s="105"/>
      <c r="C108" s="138" t="str">
        <f>IF(BS_CONTROLE[[#This Row],[DATA]]="","",WEEKNUM(BS_CONTROLE[[#This Row],[DATA]]))</f>
        <v/>
      </c>
      <c r="D108" s="107"/>
      <c r="E108" s="163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7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55" t="str">
        <f t="shared" si="8"/>
        <v/>
      </c>
    </row>
    <row r="109" spans="1:72" hidden="1">
      <c r="A109" s="47" t="str">
        <f t="shared" si="6"/>
        <v/>
      </c>
      <c r="B109" s="105"/>
      <c r="C109" s="138" t="str">
        <f>IF(BS_CONTROLE[[#This Row],[DATA]]="","",WEEKNUM(BS_CONTROLE[[#This Row],[DATA]]))</f>
        <v/>
      </c>
      <c r="D109" s="107"/>
      <c r="E109" s="163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7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55" t="str">
        <f t="shared" si="8"/>
        <v/>
      </c>
    </row>
    <row r="110" spans="1:72" hidden="1">
      <c r="A110" s="47" t="str">
        <f t="shared" si="6"/>
        <v/>
      </c>
      <c r="B110" s="105"/>
      <c r="C110" s="138" t="str">
        <f>IF(BS_CONTROLE[[#This Row],[DATA]]="","",WEEKNUM(BS_CONTROLE[[#This Row],[DATA]]))</f>
        <v/>
      </c>
      <c r="D110" s="107"/>
      <c r="E110" s="163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7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55" t="str">
        <f t="shared" si="8"/>
        <v/>
      </c>
    </row>
    <row r="111" spans="1:72" hidden="1">
      <c r="A111" s="47" t="str">
        <f t="shared" si="6"/>
        <v/>
      </c>
      <c r="B111" s="105"/>
      <c r="C111" s="138" t="str">
        <f>IF(BS_CONTROLE[[#This Row],[DATA]]="","",WEEKNUM(BS_CONTROLE[[#This Row],[DATA]]))</f>
        <v/>
      </c>
      <c r="D111" s="107"/>
      <c r="E111" s="163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7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55" t="str">
        <f t="shared" si="8"/>
        <v/>
      </c>
    </row>
    <row r="112" spans="1:72" hidden="1">
      <c r="A112" s="47" t="str">
        <f t="shared" si="6"/>
        <v/>
      </c>
      <c r="B112" s="105"/>
      <c r="C112" s="138" t="str">
        <f>IF(BS_CONTROLE[[#This Row],[DATA]]="","",WEEKNUM(BS_CONTROLE[[#This Row],[DATA]]))</f>
        <v/>
      </c>
      <c r="D112" s="107"/>
      <c r="E112" s="163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7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55" t="str">
        <f t="shared" si="8"/>
        <v/>
      </c>
    </row>
    <row r="113" spans="1:72" hidden="1">
      <c r="A113" s="47" t="str">
        <f t="shared" si="6"/>
        <v/>
      </c>
      <c r="B113" s="105"/>
      <c r="C113" s="138" t="str">
        <f>IF(BS_CONTROLE[[#This Row],[DATA]]="","",WEEKNUM(BS_CONTROLE[[#This Row],[DATA]]))</f>
        <v/>
      </c>
      <c r="D113" s="107"/>
      <c r="E113" s="163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7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55" t="str">
        <f t="shared" si="8"/>
        <v/>
      </c>
    </row>
    <row r="114" spans="1:72" hidden="1">
      <c r="A114" s="47" t="str">
        <f t="shared" si="6"/>
        <v/>
      </c>
      <c r="B114" s="105"/>
      <c r="C114" s="138" t="str">
        <f>IF(BS_CONTROLE[[#This Row],[DATA]]="","",WEEKNUM(BS_CONTROLE[[#This Row],[DATA]]))</f>
        <v/>
      </c>
      <c r="D114" s="107"/>
      <c r="E114" s="163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7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55" t="str">
        <f t="shared" si="8"/>
        <v/>
      </c>
    </row>
    <row r="115" spans="1:72" hidden="1">
      <c r="A115" s="47" t="str">
        <f t="shared" si="6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7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55" t="str">
        <f t="shared" si="8"/>
        <v/>
      </c>
    </row>
    <row r="116" spans="1:72" hidden="1">
      <c r="A116" s="47" t="str">
        <f t="shared" si="6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7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55" t="str">
        <f t="shared" si="8"/>
        <v/>
      </c>
    </row>
    <row r="117" spans="1:72" hidden="1">
      <c r="A117" s="47" t="str">
        <f t="shared" si="6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7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55" t="str">
        <f t="shared" si="8"/>
        <v/>
      </c>
    </row>
    <row r="118" spans="1:72" hidden="1">
      <c r="A118" s="47" t="str">
        <f t="shared" si="6"/>
        <v/>
      </c>
      <c r="B118" s="105"/>
      <c r="C118" s="138" t="str">
        <f>IF(BS_CONTROLE[[#This Row],[DATA]]="","",WEEKNUM(BS_CONTROLE[[#This Row],[DATA]]))</f>
        <v/>
      </c>
      <c r="D118" s="107"/>
      <c r="E118" s="163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7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55" t="str">
        <f t="shared" si="8"/>
        <v/>
      </c>
    </row>
    <row r="119" spans="1:72" hidden="1">
      <c r="A119" s="47" t="str">
        <f t="shared" si="6"/>
        <v/>
      </c>
      <c r="B119" s="105"/>
      <c r="C119" s="138" t="str">
        <f>IF(BS_CONTROLE[[#This Row],[DATA]]="","",WEEKNUM(BS_CONTROLE[[#This Row],[DATA]]))</f>
        <v/>
      </c>
      <c r="D119" s="107"/>
      <c r="E119" s="163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7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55" t="str">
        <f t="shared" si="8"/>
        <v/>
      </c>
    </row>
    <row r="120" spans="1:72" hidden="1">
      <c r="A120" s="47" t="str">
        <f t="shared" si="6"/>
        <v/>
      </c>
      <c r="B120" s="105"/>
      <c r="C120" s="138" t="str">
        <f>IF(BS_CONTROLE[[#This Row],[DATA]]="","",WEEKNUM(BS_CONTROLE[[#This Row],[DATA]]))</f>
        <v/>
      </c>
      <c r="D120" s="107"/>
      <c r="E120" s="163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7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55" t="str">
        <f t="shared" si="8"/>
        <v/>
      </c>
    </row>
    <row r="121" spans="1:72" hidden="1">
      <c r="A121" s="47" t="str">
        <f t="shared" si="6"/>
        <v/>
      </c>
      <c r="B121" s="105"/>
      <c r="C121" s="138" t="str">
        <f>IF(BS_CONTROLE[[#This Row],[DATA]]="","",WEEKNUM(BS_CONTROLE[[#This Row],[DATA]]))</f>
        <v/>
      </c>
      <c r="D121" s="107"/>
      <c r="E121" s="163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7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55" t="str">
        <f t="shared" si="8"/>
        <v/>
      </c>
    </row>
    <row r="122" spans="1:72" hidden="1">
      <c r="A122" s="47" t="str">
        <f t="shared" si="6"/>
        <v/>
      </c>
      <c r="B122" s="105"/>
      <c r="C122" s="138" t="str">
        <f>IF(BS_CONTROLE[[#This Row],[DATA]]="","",WEEKNUM(BS_CONTROLE[[#This Row],[DATA]]))</f>
        <v/>
      </c>
      <c r="D122" s="107"/>
      <c r="E122" s="163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7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55" t="str">
        <f t="shared" si="8"/>
        <v/>
      </c>
    </row>
    <row r="123" spans="1:72" hidden="1">
      <c r="A123" s="47" t="str">
        <f t="shared" si="6"/>
        <v/>
      </c>
      <c r="B123" s="105"/>
      <c r="C123" s="138" t="str">
        <f>IF(BS_CONTROLE[[#This Row],[DATA]]="","",WEEKNUM(BS_CONTROLE[[#This Row],[DATA]]))</f>
        <v/>
      </c>
      <c r="D123" s="107"/>
      <c r="E123" s="163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7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55" t="str">
        <f t="shared" si="8"/>
        <v/>
      </c>
    </row>
    <row r="124" spans="1:72" hidden="1">
      <c r="A124" s="47" t="str">
        <f t="shared" si="6"/>
        <v/>
      </c>
      <c r="B124" s="105"/>
      <c r="C124" s="138" t="str">
        <f>IF(BS_CONTROLE[[#This Row],[DATA]]="","",WEEKNUM(BS_CONTROLE[[#This Row],[DATA]]))</f>
        <v/>
      </c>
      <c r="D124" s="107"/>
      <c r="E124" s="163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7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55" t="str">
        <f t="shared" si="8"/>
        <v/>
      </c>
    </row>
    <row r="125" spans="1:72" hidden="1">
      <c r="A125" s="47" t="str">
        <f t="shared" si="6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7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55" t="str">
        <f t="shared" si="8"/>
        <v/>
      </c>
    </row>
    <row r="126" spans="1:72" hidden="1">
      <c r="A126" s="47" t="str">
        <f t="shared" si="6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7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55" t="str">
        <f t="shared" si="8"/>
        <v/>
      </c>
    </row>
    <row r="127" spans="1:72" hidden="1">
      <c r="A127" s="47" t="str">
        <f t="shared" si="6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7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55" t="str">
        <f t="shared" si="8"/>
        <v/>
      </c>
    </row>
    <row r="128" spans="1:72" hidden="1">
      <c r="A128" s="47" t="str">
        <f t="shared" si="6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7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55" t="str">
        <f t="shared" si="8"/>
        <v/>
      </c>
    </row>
    <row r="129" spans="1:72" hidden="1">
      <c r="A129" s="47" t="str">
        <f t="shared" si="6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7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55" t="str">
        <f t="shared" si="8"/>
        <v/>
      </c>
    </row>
    <row r="130" spans="1:72" hidden="1">
      <c r="A130" s="47" t="str">
        <f t="shared" si="6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7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55" t="str">
        <f t="shared" si="8"/>
        <v/>
      </c>
    </row>
    <row r="131" spans="1:72" hidden="1">
      <c r="A131" s="47" t="str">
        <f t="shared" si="6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7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55" t="str">
        <f t="shared" si="8"/>
        <v/>
      </c>
    </row>
    <row r="132" spans="1:72" hidden="1">
      <c r="A132" s="47" t="str">
        <f t="shared" si="6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7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55" t="str">
        <f t="shared" si="8"/>
        <v/>
      </c>
    </row>
    <row r="133" spans="1:72" hidden="1">
      <c r="A133" s="47" t="str">
        <f t="shared" si="6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7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55" t="str">
        <f t="shared" si="8"/>
        <v/>
      </c>
    </row>
    <row r="134" spans="1:72" hidden="1">
      <c r="A134" s="47" t="str">
        <f t="shared" si="6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7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55" t="str">
        <f t="shared" si="8"/>
        <v/>
      </c>
    </row>
    <row r="135" spans="1:72" hidden="1">
      <c r="A135" s="47" t="str">
        <f t="shared" si="6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7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55" t="str">
        <f t="shared" si="8"/>
        <v/>
      </c>
    </row>
    <row r="136" spans="1:72" hidden="1">
      <c r="A136" s="47" t="str">
        <f t="shared" si="6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7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55" t="str">
        <f t="shared" si="8"/>
        <v/>
      </c>
    </row>
    <row r="137" spans="1:72" hidden="1">
      <c r="A137" s="47" t="str">
        <f t="shared" si="6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7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55" t="str">
        <f t="shared" si="8"/>
        <v/>
      </c>
    </row>
    <row r="138" spans="1:72" hidden="1">
      <c r="A138" s="47" t="str">
        <f t="shared" si="6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7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55" t="str">
        <f t="shared" si="8"/>
        <v/>
      </c>
    </row>
    <row r="139" spans="1:72" hidden="1">
      <c r="A139" s="47" t="str">
        <f t="shared" si="6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7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55" t="str">
        <f t="shared" si="8"/>
        <v/>
      </c>
    </row>
    <row r="140" spans="1:72" hidden="1">
      <c r="A140" s="47" t="str">
        <f t="shared" si="6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7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55" t="str">
        <f t="shared" si="8"/>
        <v/>
      </c>
    </row>
    <row r="141" spans="1:72" hidden="1">
      <c r="A141" s="47" t="str">
        <f t="shared" si="6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7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55" t="str">
        <f t="shared" si="8"/>
        <v/>
      </c>
    </row>
    <row r="142" spans="1:72" hidden="1">
      <c r="A142" s="47" t="str">
        <f t="shared" si="6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7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55" t="str">
        <f t="shared" si="8"/>
        <v/>
      </c>
    </row>
    <row r="143" spans="1:72" hidden="1">
      <c r="A143" s="47" t="str">
        <f t="shared" si="6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7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55" t="str">
        <f t="shared" si="8"/>
        <v/>
      </c>
    </row>
    <row r="144" spans="1:72" hidden="1">
      <c r="A144" s="47" t="str">
        <f t="shared" si="6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7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55" t="str">
        <f t="shared" si="8"/>
        <v/>
      </c>
    </row>
    <row r="145" spans="1:72" hidden="1">
      <c r="A145" s="47" t="str">
        <f t="shared" si="6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7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55" t="str">
        <f t="shared" si="8"/>
        <v/>
      </c>
    </row>
    <row r="146" spans="1:72" hidden="1">
      <c r="A146" s="47" t="str">
        <f t="shared" si="6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7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55" t="str">
        <f t="shared" si="8"/>
        <v/>
      </c>
    </row>
    <row r="147" spans="1:72" hidden="1">
      <c r="A147" s="47" t="str">
        <f t="shared" si="6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7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55" t="str">
        <f t="shared" si="8"/>
        <v/>
      </c>
    </row>
    <row r="148" spans="1:72" hidden="1">
      <c r="A148" s="47" t="str">
        <f t="shared" ref="A148:A211" si="9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3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0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55" t="str">
        <f t="shared" ref="BT148:BT211" si="11">IF(BN148="","",SUBSTITUTE(BM148," ","")&amp;SUBSTITUTE(BN148," ",""))</f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55" t="str">
        <f t="shared" si="11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55" t="str">
        <f t="shared" si="11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55" t="str">
        <f t="shared" si="11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55" t="str">
        <f t="shared" si="11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55" t="str">
        <f t="shared" si="11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55" t="str">
        <f t="shared" si="11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55" t="str">
        <f t="shared" si="11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55" t="str">
        <f t="shared" si="11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55" t="str">
        <f t="shared" si="11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55" t="str">
        <f t="shared" si="11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55" t="str">
        <f t="shared" si="11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55" t="str">
        <f t="shared" si="11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55" t="str">
        <f t="shared" si="11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55" t="str">
        <f t="shared" si="11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55" t="str">
        <f t="shared" si="11"/>
        <v/>
      </c>
    </row>
    <row r="164" spans="1:72" hidden="1">
      <c r="A164" s="47" t="str">
        <f t="shared" si="9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0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55" t="str">
        <f t="shared" si="11"/>
        <v/>
      </c>
    </row>
    <row r="165" spans="1:72" hidden="1">
      <c r="A165" s="47" t="str">
        <f t="shared" si="9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0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55" t="str">
        <f t="shared" si="11"/>
        <v/>
      </c>
    </row>
    <row r="166" spans="1:72" hidden="1">
      <c r="A166" s="47" t="str">
        <f t="shared" si="9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0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55" t="str">
        <f t="shared" si="11"/>
        <v/>
      </c>
    </row>
    <row r="167" spans="1:72" hidden="1">
      <c r="A167" s="47" t="str">
        <f t="shared" si="9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0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55" t="str">
        <f t="shared" si="11"/>
        <v/>
      </c>
    </row>
    <row r="168" spans="1:72" hidden="1">
      <c r="A168" s="47" t="str">
        <f t="shared" si="9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0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55" t="str">
        <f t="shared" si="11"/>
        <v/>
      </c>
    </row>
    <row r="169" spans="1:72" hidden="1">
      <c r="A169" s="47" t="str">
        <f t="shared" si="9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0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55" t="str">
        <f t="shared" si="11"/>
        <v/>
      </c>
    </row>
    <row r="170" spans="1:72" hidden="1">
      <c r="A170" s="47" t="str">
        <f t="shared" si="9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0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55" t="str">
        <f t="shared" si="11"/>
        <v/>
      </c>
    </row>
    <row r="171" spans="1:72" hidden="1">
      <c r="A171" s="47" t="str">
        <f t="shared" si="9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0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55" t="str">
        <f t="shared" si="11"/>
        <v/>
      </c>
    </row>
    <row r="172" spans="1:72" hidden="1">
      <c r="A172" s="47" t="str">
        <f t="shared" si="9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0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55" t="str">
        <f t="shared" si="11"/>
        <v/>
      </c>
    </row>
    <row r="173" spans="1:72" hidden="1">
      <c r="A173" s="47" t="str">
        <f t="shared" si="9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0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55" t="str">
        <f t="shared" si="11"/>
        <v/>
      </c>
    </row>
    <row r="174" spans="1:72" hidden="1">
      <c r="A174" s="47" t="str">
        <f t="shared" si="9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0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55" t="str">
        <f t="shared" si="11"/>
        <v/>
      </c>
    </row>
    <row r="175" spans="1:72" hidden="1">
      <c r="A175" s="47" t="str">
        <f t="shared" si="9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0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55" t="str">
        <f t="shared" si="11"/>
        <v/>
      </c>
    </row>
    <row r="176" spans="1:72" hidden="1">
      <c r="A176" s="47" t="str">
        <f t="shared" si="9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0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55" t="str">
        <f t="shared" si="11"/>
        <v/>
      </c>
    </row>
    <row r="177" spans="1:72" hidden="1">
      <c r="A177" s="47" t="str">
        <f t="shared" si="9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0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55" t="str">
        <f t="shared" si="11"/>
        <v/>
      </c>
    </row>
    <row r="178" spans="1:72" hidden="1">
      <c r="A178" s="47" t="str">
        <f t="shared" si="9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0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55" t="str">
        <f t="shared" si="11"/>
        <v/>
      </c>
    </row>
    <row r="179" spans="1:72" hidden="1">
      <c r="A179" s="47" t="str">
        <f t="shared" si="9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0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55" t="str">
        <f t="shared" si="11"/>
        <v/>
      </c>
    </row>
    <row r="180" spans="1:72" hidden="1">
      <c r="A180" s="47" t="str">
        <f t="shared" si="9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0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55" t="str">
        <f t="shared" si="11"/>
        <v/>
      </c>
    </row>
    <row r="181" spans="1:72" hidden="1">
      <c r="A181" s="47" t="str">
        <f t="shared" si="9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0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55" t="str">
        <f t="shared" si="11"/>
        <v/>
      </c>
    </row>
    <row r="182" spans="1:72" hidden="1">
      <c r="A182" s="47" t="str">
        <f t="shared" si="9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0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55" t="str">
        <f t="shared" si="11"/>
        <v/>
      </c>
    </row>
    <row r="183" spans="1:72" hidden="1">
      <c r="A183" s="47" t="str">
        <f t="shared" si="9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0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55" t="str">
        <f t="shared" si="11"/>
        <v/>
      </c>
    </row>
    <row r="184" spans="1:72" hidden="1">
      <c r="A184" s="47" t="str">
        <f t="shared" si="9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0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55" t="str">
        <f t="shared" si="11"/>
        <v/>
      </c>
    </row>
    <row r="185" spans="1:72" hidden="1">
      <c r="A185" s="47" t="str">
        <f t="shared" si="9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0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55" t="str">
        <f t="shared" si="11"/>
        <v/>
      </c>
    </row>
    <row r="186" spans="1:72" hidden="1">
      <c r="A186" s="47" t="str">
        <f t="shared" si="9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0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55" t="str">
        <f t="shared" si="11"/>
        <v/>
      </c>
    </row>
    <row r="187" spans="1:72" hidden="1">
      <c r="A187" s="47" t="str">
        <f t="shared" si="9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0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55" t="str">
        <f t="shared" si="11"/>
        <v/>
      </c>
    </row>
    <row r="188" spans="1:72" hidden="1">
      <c r="A188" s="47" t="str">
        <f t="shared" si="9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0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55" t="str">
        <f t="shared" si="11"/>
        <v/>
      </c>
    </row>
    <row r="189" spans="1:72" hidden="1">
      <c r="A189" s="47" t="str">
        <f t="shared" si="9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0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55" t="str">
        <f t="shared" si="11"/>
        <v/>
      </c>
    </row>
    <row r="190" spans="1:72" hidden="1">
      <c r="A190" s="47" t="str">
        <f t="shared" si="9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0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55" t="str">
        <f t="shared" si="11"/>
        <v/>
      </c>
    </row>
    <row r="191" spans="1:72" hidden="1">
      <c r="A191" s="47" t="str">
        <f t="shared" si="9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0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55" t="str">
        <f t="shared" si="11"/>
        <v/>
      </c>
    </row>
    <row r="192" spans="1:72" hidden="1">
      <c r="A192" s="47" t="str">
        <f t="shared" si="9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0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55" t="str">
        <f t="shared" si="11"/>
        <v/>
      </c>
    </row>
    <row r="193" spans="1:72" hidden="1">
      <c r="A193" s="47" t="str">
        <f t="shared" si="9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0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55" t="str">
        <f t="shared" si="11"/>
        <v/>
      </c>
    </row>
    <row r="194" spans="1:72" hidden="1">
      <c r="A194" s="47" t="str">
        <f t="shared" si="9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0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55" t="str">
        <f t="shared" si="11"/>
        <v/>
      </c>
    </row>
    <row r="195" spans="1:72" hidden="1">
      <c r="A195" s="47" t="str">
        <f t="shared" si="9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0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55" t="str">
        <f t="shared" si="11"/>
        <v/>
      </c>
    </row>
    <row r="196" spans="1:72" hidden="1">
      <c r="A196" s="47" t="str">
        <f t="shared" si="9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0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55" t="str">
        <f t="shared" si="11"/>
        <v/>
      </c>
    </row>
    <row r="197" spans="1:72" hidden="1">
      <c r="A197" s="47" t="str">
        <f t="shared" si="9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0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55" t="str">
        <f t="shared" si="11"/>
        <v/>
      </c>
    </row>
    <row r="198" spans="1:72" hidden="1">
      <c r="A198" s="47" t="str">
        <f t="shared" si="9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0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55" t="str">
        <f t="shared" si="11"/>
        <v/>
      </c>
    </row>
    <row r="199" spans="1:72" hidden="1">
      <c r="A199" s="47" t="str">
        <f t="shared" si="9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0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55" t="str">
        <f t="shared" si="11"/>
        <v/>
      </c>
    </row>
    <row r="200" spans="1:72" hidden="1">
      <c r="A200" s="47" t="str">
        <f t="shared" si="9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0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55" t="str">
        <f t="shared" si="11"/>
        <v/>
      </c>
    </row>
    <row r="201" spans="1:72" hidden="1">
      <c r="A201" s="47" t="str">
        <f t="shared" si="9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0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55" t="str">
        <f t="shared" si="11"/>
        <v/>
      </c>
    </row>
    <row r="202" spans="1:72" hidden="1">
      <c r="A202" s="47" t="str">
        <f t="shared" si="9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0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55" t="str">
        <f t="shared" si="11"/>
        <v/>
      </c>
    </row>
    <row r="203" spans="1:72" hidden="1">
      <c r="A203" s="47" t="str">
        <f t="shared" si="9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0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55" t="str">
        <f t="shared" si="11"/>
        <v/>
      </c>
    </row>
    <row r="204" spans="1:72" hidden="1">
      <c r="A204" s="47" t="str">
        <f t="shared" si="9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0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55" t="str">
        <f t="shared" si="11"/>
        <v/>
      </c>
    </row>
    <row r="205" spans="1:72" hidden="1">
      <c r="A205" s="47" t="str">
        <f t="shared" si="9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0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55" t="str">
        <f t="shared" si="11"/>
        <v/>
      </c>
    </row>
    <row r="206" spans="1:72" hidden="1">
      <c r="A206" s="47" t="str">
        <f t="shared" si="9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0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55" t="str">
        <f t="shared" si="11"/>
        <v/>
      </c>
    </row>
    <row r="207" spans="1:72" hidden="1">
      <c r="A207" s="47" t="str">
        <f t="shared" si="9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0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55" t="str">
        <f t="shared" si="11"/>
        <v/>
      </c>
    </row>
    <row r="208" spans="1:72" hidden="1">
      <c r="A208" s="47" t="str">
        <f t="shared" si="9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0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55" t="str">
        <f t="shared" si="11"/>
        <v/>
      </c>
    </row>
    <row r="209" spans="1:72" hidden="1">
      <c r="A209" s="47" t="str">
        <f t="shared" si="9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0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55" t="str">
        <f t="shared" si="11"/>
        <v/>
      </c>
    </row>
    <row r="210" spans="1:72" hidden="1">
      <c r="A210" s="47" t="str">
        <f t="shared" si="9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0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55" t="str">
        <f t="shared" si="11"/>
        <v/>
      </c>
    </row>
    <row r="211" spans="1:72" hidden="1">
      <c r="A211" s="47" t="str">
        <f t="shared" si="9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0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55" t="str">
        <f t="shared" si="11"/>
        <v/>
      </c>
    </row>
    <row r="212" spans="1:72" hidden="1">
      <c r="A212" s="47" t="str">
        <f t="shared" ref="A212:A275" si="12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3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3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55" t="str">
        <f t="shared" ref="BT212:BT275" si="14">IF(BN212="","",SUBSTITUTE(BM212," ","")&amp;SUBSTITUTE(BN212," ",""))</f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55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55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55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55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55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55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55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55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55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55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55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55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55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55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55" t="str">
        <f t="shared" si="14"/>
        <v/>
      </c>
    </row>
    <row r="228" spans="1:72" hidden="1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55" t="str">
        <f t="shared" si="14"/>
        <v/>
      </c>
    </row>
    <row r="229" spans="1:72" hidden="1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55" t="str">
        <f t="shared" si="14"/>
        <v/>
      </c>
    </row>
    <row r="230" spans="1:72" hidden="1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55" t="str">
        <f t="shared" si="14"/>
        <v/>
      </c>
    </row>
    <row r="231" spans="1:72" hidden="1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55" t="str">
        <f t="shared" si="14"/>
        <v/>
      </c>
    </row>
    <row r="232" spans="1:72" hidden="1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55" t="str">
        <f t="shared" si="14"/>
        <v/>
      </c>
    </row>
    <row r="233" spans="1:72" hidden="1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55" t="str">
        <f t="shared" si="14"/>
        <v/>
      </c>
    </row>
    <row r="234" spans="1:72" hidden="1">
      <c r="A234" s="47" t="str">
        <f t="shared" si="12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55" t="str">
        <f t="shared" si="14"/>
        <v/>
      </c>
    </row>
    <row r="235" spans="1:72" hidden="1">
      <c r="A235" s="47" t="str">
        <f t="shared" si="12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55" t="str">
        <f t="shared" si="14"/>
        <v/>
      </c>
    </row>
    <row r="236" spans="1:72" hidden="1">
      <c r="A236" s="47" t="str">
        <f t="shared" si="12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3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55" t="str">
        <f t="shared" si="14"/>
        <v/>
      </c>
    </row>
    <row r="237" spans="1:72" hidden="1">
      <c r="A237" s="47" t="str">
        <f t="shared" si="12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3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55" t="str">
        <f t="shared" si="14"/>
        <v/>
      </c>
    </row>
    <row r="238" spans="1:72" hidden="1">
      <c r="A238" s="47" t="str">
        <f t="shared" si="12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3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55" t="str">
        <f t="shared" si="14"/>
        <v/>
      </c>
    </row>
    <row r="239" spans="1:72" hidden="1">
      <c r="A239" s="47" t="str">
        <f t="shared" si="12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3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55" t="str">
        <f t="shared" si="14"/>
        <v/>
      </c>
    </row>
    <row r="240" spans="1:72" hidden="1">
      <c r="A240" s="47" t="str">
        <f t="shared" si="12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3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55" t="str">
        <f t="shared" si="14"/>
        <v/>
      </c>
    </row>
    <row r="241" spans="1:72" hidden="1">
      <c r="A241" s="47" t="str">
        <f t="shared" si="12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3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55" t="str">
        <f t="shared" si="14"/>
        <v/>
      </c>
    </row>
    <row r="242" spans="1:72" hidden="1">
      <c r="A242" s="47" t="str">
        <f t="shared" si="12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3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55" t="str">
        <f t="shared" si="14"/>
        <v/>
      </c>
    </row>
    <row r="243" spans="1:72" hidden="1">
      <c r="A243" s="47" t="str">
        <f t="shared" si="12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3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55" t="str">
        <f t="shared" si="14"/>
        <v/>
      </c>
    </row>
    <row r="244" spans="1:72" hidden="1">
      <c r="A244" s="47" t="str">
        <f t="shared" si="12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3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55" t="str">
        <f t="shared" si="14"/>
        <v/>
      </c>
    </row>
    <row r="245" spans="1:72" hidden="1">
      <c r="A245" s="47" t="str">
        <f t="shared" si="12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3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55" t="str">
        <f t="shared" si="14"/>
        <v/>
      </c>
    </row>
    <row r="246" spans="1:72" hidden="1">
      <c r="A246" s="47" t="str">
        <f t="shared" si="12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3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55" t="str">
        <f t="shared" si="14"/>
        <v/>
      </c>
    </row>
    <row r="247" spans="1:72" hidden="1">
      <c r="A247" s="47" t="str">
        <f t="shared" si="12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3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55" t="str">
        <f t="shared" si="14"/>
        <v/>
      </c>
    </row>
    <row r="248" spans="1:72" hidden="1">
      <c r="A248" s="47" t="str">
        <f t="shared" si="12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3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55" t="str">
        <f t="shared" si="14"/>
        <v/>
      </c>
    </row>
    <row r="249" spans="1:72" hidden="1">
      <c r="A249" s="47" t="str">
        <f t="shared" si="12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3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55" t="str">
        <f t="shared" si="14"/>
        <v/>
      </c>
    </row>
    <row r="250" spans="1:72" hidden="1">
      <c r="A250" s="47" t="str">
        <f t="shared" si="12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3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55" t="str">
        <f t="shared" si="14"/>
        <v/>
      </c>
    </row>
    <row r="251" spans="1:72" hidden="1">
      <c r="A251" s="47" t="str">
        <f t="shared" si="12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3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55" t="str">
        <f t="shared" si="14"/>
        <v/>
      </c>
    </row>
    <row r="252" spans="1:72" hidden="1">
      <c r="A252" s="47" t="str">
        <f t="shared" si="12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3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55" t="str">
        <f t="shared" si="14"/>
        <v/>
      </c>
    </row>
    <row r="253" spans="1:72" hidden="1">
      <c r="A253" s="47" t="str">
        <f t="shared" si="12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3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55" t="str">
        <f t="shared" si="14"/>
        <v/>
      </c>
    </row>
    <row r="254" spans="1:72" hidden="1">
      <c r="A254" s="47" t="str">
        <f t="shared" si="12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3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55" t="str">
        <f t="shared" si="14"/>
        <v/>
      </c>
    </row>
    <row r="255" spans="1:72" hidden="1">
      <c r="A255" s="47" t="str">
        <f t="shared" si="12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3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55" t="str">
        <f t="shared" si="14"/>
        <v/>
      </c>
    </row>
    <row r="256" spans="1:72" hidden="1">
      <c r="A256" s="47" t="str">
        <f t="shared" si="12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3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55" t="str">
        <f t="shared" si="14"/>
        <v/>
      </c>
    </row>
    <row r="257" spans="1:72" hidden="1">
      <c r="A257" s="47" t="str">
        <f t="shared" si="12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3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55" t="str">
        <f t="shared" si="14"/>
        <v/>
      </c>
    </row>
    <row r="258" spans="1:72" hidden="1">
      <c r="A258" s="47" t="str">
        <f t="shared" si="12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3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55" t="str">
        <f t="shared" si="14"/>
        <v/>
      </c>
    </row>
    <row r="259" spans="1:72" hidden="1">
      <c r="A259" s="47" t="str">
        <f t="shared" si="12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3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55" t="str">
        <f t="shared" si="14"/>
        <v/>
      </c>
    </row>
    <row r="260" spans="1:72" hidden="1">
      <c r="A260" s="47" t="str">
        <f t="shared" si="12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3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55" t="str">
        <f t="shared" si="14"/>
        <v/>
      </c>
    </row>
    <row r="261" spans="1:72" hidden="1">
      <c r="A261" s="47" t="str">
        <f t="shared" si="12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3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55" t="str">
        <f t="shared" si="14"/>
        <v/>
      </c>
    </row>
    <row r="262" spans="1:72" hidden="1">
      <c r="A262" s="47" t="str">
        <f t="shared" si="12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3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55" t="str">
        <f t="shared" si="14"/>
        <v/>
      </c>
    </row>
    <row r="263" spans="1:72" hidden="1">
      <c r="A263" s="47" t="str">
        <f t="shared" si="12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3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55" t="str">
        <f t="shared" si="14"/>
        <v/>
      </c>
    </row>
    <row r="264" spans="1:72" hidden="1">
      <c r="A264" s="47" t="str">
        <f t="shared" si="12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3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55" t="str">
        <f t="shared" si="14"/>
        <v/>
      </c>
    </row>
    <row r="265" spans="1:72" hidden="1">
      <c r="A265" s="47" t="str">
        <f t="shared" si="12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3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55" t="str">
        <f t="shared" si="14"/>
        <v/>
      </c>
    </row>
    <row r="266" spans="1:72" hidden="1">
      <c r="A266" s="47" t="str">
        <f t="shared" si="12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3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55" t="str">
        <f t="shared" si="14"/>
        <v/>
      </c>
    </row>
    <row r="267" spans="1:72" hidden="1">
      <c r="A267" s="47" t="str">
        <f t="shared" si="12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3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55" t="str">
        <f t="shared" si="14"/>
        <v/>
      </c>
    </row>
    <row r="268" spans="1:72" hidden="1">
      <c r="A268" s="47" t="str">
        <f t="shared" si="12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3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55" t="str">
        <f t="shared" si="14"/>
        <v/>
      </c>
    </row>
    <row r="269" spans="1:72" hidden="1">
      <c r="A269" s="47" t="str">
        <f t="shared" si="12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3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55" t="str">
        <f t="shared" si="14"/>
        <v/>
      </c>
    </row>
    <row r="270" spans="1:72" hidden="1">
      <c r="A270" s="47" t="str">
        <f t="shared" si="12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3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55" t="str">
        <f t="shared" si="14"/>
        <v/>
      </c>
    </row>
    <row r="271" spans="1:72" hidden="1">
      <c r="A271" s="47" t="str">
        <f t="shared" si="12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3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55" t="str">
        <f t="shared" si="14"/>
        <v/>
      </c>
    </row>
    <row r="272" spans="1:72" hidden="1">
      <c r="A272" s="47" t="str">
        <f t="shared" si="12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3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55" t="str">
        <f t="shared" si="14"/>
        <v/>
      </c>
    </row>
    <row r="273" spans="1:72" hidden="1">
      <c r="A273" s="47" t="str">
        <f t="shared" si="12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3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55" t="str">
        <f t="shared" si="14"/>
        <v/>
      </c>
    </row>
    <row r="274" spans="1:72" hidden="1">
      <c r="A274" s="47" t="str">
        <f t="shared" si="12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3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55" t="str">
        <f t="shared" si="14"/>
        <v/>
      </c>
    </row>
    <row r="275" spans="1:72" hidden="1">
      <c r="A275" s="47" t="str">
        <f t="shared" si="12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3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55" t="str">
        <f t="shared" si="14"/>
        <v/>
      </c>
    </row>
    <row r="276" spans="1:72" hidden="1">
      <c r="A276" s="47" t="str">
        <f t="shared" ref="A276:A339" si="15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3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6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55" t="str">
        <f t="shared" ref="BT276:BT339" si="17">IF(BN276="","",SUBSTITUTE(BM276," ","")&amp;SUBSTITUTE(BN276," ",""))</f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55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55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55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55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55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55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55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55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55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55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55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55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55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55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55" t="str">
        <f t="shared" si="17"/>
        <v/>
      </c>
    </row>
    <row r="292" spans="1:72" hidden="1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55" t="str">
        <f t="shared" si="17"/>
        <v/>
      </c>
    </row>
    <row r="293" spans="1:72" hidden="1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55" t="str">
        <f t="shared" si="17"/>
        <v/>
      </c>
    </row>
    <row r="294" spans="1:72" hidden="1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55" t="str">
        <f t="shared" si="17"/>
        <v/>
      </c>
    </row>
    <row r="295" spans="1:72" hidden="1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55" t="str">
        <f t="shared" si="17"/>
        <v/>
      </c>
    </row>
    <row r="296" spans="1:72" hidden="1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55" t="str">
        <f t="shared" si="17"/>
        <v/>
      </c>
    </row>
    <row r="297" spans="1:72" hidden="1">
      <c r="A297" s="47" t="str">
        <f t="shared" si="15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6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55" t="str">
        <f t="shared" si="17"/>
        <v/>
      </c>
    </row>
    <row r="298" spans="1:72" hidden="1">
      <c r="A298" s="47" t="str">
        <f t="shared" si="15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6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55" t="str">
        <f t="shared" si="17"/>
        <v/>
      </c>
    </row>
    <row r="299" spans="1:72" hidden="1">
      <c r="A299" s="47" t="str">
        <f t="shared" si="15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6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55" t="str">
        <f t="shared" si="17"/>
        <v/>
      </c>
    </row>
    <row r="300" spans="1:72" hidden="1">
      <c r="A300" s="47" t="str">
        <f t="shared" si="15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6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55" t="str">
        <f t="shared" si="17"/>
        <v/>
      </c>
    </row>
    <row r="301" spans="1:72" hidden="1">
      <c r="A301" s="47" t="str">
        <f t="shared" si="15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6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55" t="str">
        <f t="shared" si="17"/>
        <v/>
      </c>
    </row>
    <row r="302" spans="1:72" hidden="1">
      <c r="A302" s="47" t="str">
        <f t="shared" si="15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6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55" t="str">
        <f t="shared" si="17"/>
        <v/>
      </c>
    </row>
    <row r="303" spans="1:72" hidden="1">
      <c r="A303" s="47" t="str">
        <f t="shared" si="15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6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55" t="str">
        <f t="shared" si="17"/>
        <v/>
      </c>
    </row>
    <row r="304" spans="1:72" hidden="1">
      <c r="A304" s="47" t="str">
        <f t="shared" si="15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6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55" t="str">
        <f t="shared" si="17"/>
        <v/>
      </c>
    </row>
    <row r="305" spans="1:72" hidden="1">
      <c r="A305" s="47" t="str">
        <f t="shared" si="15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6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55" t="str">
        <f t="shared" si="17"/>
        <v/>
      </c>
    </row>
    <row r="306" spans="1:72" hidden="1">
      <c r="A306" s="47" t="str">
        <f t="shared" si="15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6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55" t="str">
        <f t="shared" si="17"/>
        <v/>
      </c>
    </row>
    <row r="307" spans="1:72" hidden="1">
      <c r="A307" s="47" t="str">
        <f t="shared" si="15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6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55" t="str">
        <f t="shared" si="17"/>
        <v/>
      </c>
    </row>
    <row r="308" spans="1:72" hidden="1">
      <c r="A308" s="47" t="str">
        <f t="shared" si="15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6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55" t="str">
        <f t="shared" si="17"/>
        <v/>
      </c>
    </row>
    <row r="309" spans="1:72" hidden="1">
      <c r="A309" s="47" t="str">
        <f t="shared" si="15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6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55" t="str">
        <f t="shared" si="17"/>
        <v/>
      </c>
    </row>
    <row r="310" spans="1:72" hidden="1">
      <c r="A310" s="47" t="str">
        <f t="shared" si="15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6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55" t="str">
        <f t="shared" si="17"/>
        <v/>
      </c>
    </row>
    <row r="311" spans="1:72" hidden="1">
      <c r="A311" s="47" t="str">
        <f t="shared" si="15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6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55" t="str">
        <f t="shared" si="17"/>
        <v/>
      </c>
    </row>
    <row r="312" spans="1:72" hidden="1">
      <c r="A312" s="47" t="str">
        <f t="shared" si="15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6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55" t="str">
        <f t="shared" si="17"/>
        <v/>
      </c>
    </row>
    <row r="313" spans="1:72" hidden="1">
      <c r="A313" s="47" t="str">
        <f t="shared" si="15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6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55" t="str">
        <f t="shared" si="17"/>
        <v/>
      </c>
    </row>
    <row r="314" spans="1:72" hidden="1">
      <c r="A314" s="47" t="str">
        <f t="shared" si="15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6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55" t="str">
        <f t="shared" si="17"/>
        <v/>
      </c>
    </row>
    <row r="315" spans="1:72" hidden="1">
      <c r="A315" s="47" t="str">
        <f t="shared" si="15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6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55" t="str">
        <f t="shared" si="17"/>
        <v/>
      </c>
    </row>
    <row r="316" spans="1:72" hidden="1">
      <c r="A316" s="47" t="str">
        <f t="shared" si="15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6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55" t="str">
        <f t="shared" si="17"/>
        <v/>
      </c>
    </row>
    <row r="317" spans="1:72" hidden="1">
      <c r="A317" s="47" t="str">
        <f t="shared" si="15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6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55" t="str">
        <f t="shared" si="17"/>
        <v/>
      </c>
    </row>
    <row r="318" spans="1:72" hidden="1">
      <c r="A318" s="47" t="str">
        <f t="shared" si="15"/>
        <v/>
      </c>
      <c r="B318" s="105"/>
      <c r="C318" s="138" t="str">
        <f>IF(BS_CONTROLE[[#This Row],[DATA]]="","",WEEKNUM(BS_CONTROLE[[#This Row],[DATA]]))</f>
        <v/>
      </c>
      <c r="D318" s="107"/>
      <c r="E318" s="163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6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55" t="str">
        <f t="shared" si="17"/>
        <v/>
      </c>
    </row>
    <row r="319" spans="1:72" hidden="1">
      <c r="A319" s="47" t="str">
        <f t="shared" si="15"/>
        <v/>
      </c>
      <c r="B319" s="105"/>
      <c r="C319" s="138" t="str">
        <f>IF(BS_CONTROLE[[#This Row],[DATA]]="","",WEEKNUM(BS_CONTROLE[[#This Row],[DATA]]))</f>
        <v/>
      </c>
      <c r="D319" s="107"/>
      <c r="E319" s="163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6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55" t="str">
        <f t="shared" si="17"/>
        <v/>
      </c>
    </row>
    <row r="320" spans="1:72" hidden="1">
      <c r="A320" s="47" t="str">
        <f t="shared" si="15"/>
        <v/>
      </c>
      <c r="B320" s="105"/>
      <c r="C320" s="138" t="str">
        <f>IF(BS_CONTROLE[[#This Row],[DATA]]="","",WEEKNUM(BS_CONTROLE[[#This Row],[DATA]]))</f>
        <v/>
      </c>
      <c r="D320" s="107"/>
      <c r="E320" s="163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6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55" t="str">
        <f t="shared" si="17"/>
        <v/>
      </c>
    </row>
    <row r="321" spans="1:72" hidden="1">
      <c r="A321" s="47" t="str">
        <f t="shared" si="15"/>
        <v/>
      </c>
      <c r="B321" s="105"/>
      <c r="C321" s="138" t="str">
        <f>IF(BS_CONTROLE[[#This Row],[DATA]]="","",WEEKNUM(BS_CONTROLE[[#This Row],[DATA]]))</f>
        <v/>
      </c>
      <c r="D321" s="107"/>
      <c r="E321" s="163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6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55" t="str">
        <f t="shared" si="17"/>
        <v/>
      </c>
    </row>
    <row r="322" spans="1:72" hidden="1">
      <c r="A322" s="47" t="str">
        <f t="shared" si="15"/>
        <v/>
      </c>
      <c r="B322" s="105"/>
      <c r="C322" s="138" t="str">
        <f>IF(BS_CONTROLE[[#This Row],[DATA]]="","",WEEKNUM(BS_CONTROLE[[#This Row],[DATA]]))</f>
        <v/>
      </c>
      <c r="D322" s="107"/>
      <c r="E322" s="163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6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55" t="str">
        <f t="shared" si="17"/>
        <v/>
      </c>
    </row>
    <row r="323" spans="1:72" hidden="1">
      <c r="A323" s="47" t="str">
        <f t="shared" si="15"/>
        <v/>
      </c>
      <c r="B323" s="105"/>
      <c r="C323" s="138" t="str">
        <f>IF(BS_CONTROLE[[#This Row],[DATA]]="","",WEEKNUM(BS_CONTROLE[[#This Row],[DATA]]))</f>
        <v/>
      </c>
      <c r="D323" s="107"/>
      <c r="E323" s="163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6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55" t="str">
        <f t="shared" si="17"/>
        <v/>
      </c>
    </row>
    <row r="324" spans="1:72" hidden="1">
      <c r="A324" s="47" t="str">
        <f t="shared" si="15"/>
        <v/>
      </c>
      <c r="B324" s="105"/>
      <c r="C324" s="138" t="str">
        <f>IF(BS_CONTROLE[[#This Row],[DATA]]="","",WEEKNUM(BS_CONTROLE[[#This Row],[DATA]]))</f>
        <v/>
      </c>
      <c r="D324" s="107"/>
      <c r="E324" s="163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6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55" t="str">
        <f t="shared" si="17"/>
        <v/>
      </c>
    </row>
    <row r="325" spans="1:72" hidden="1">
      <c r="A325" s="47" t="str">
        <f t="shared" si="15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6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55" t="str">
        <f t="shared" si="17"/>
        <v/>
      </c>
    </row>
    <row r="326" spans="1:72" hidden="1">
      <c r="A326" s="47" t="str">
        <f t="shared" si="15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6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55" t="str">
        <f t="shared" si="17"/>
        <v/>
      </c>
    </row>
    <row r="327" spans="1:72" hidden="1">
      <c r="A327" s="47" t="str">
        <f t="shared" si="15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6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55" t="str">
        <f t="shared" si="17"/>
        <v/>
      </c>
    </row>
    <row r="328" spans="1:72" hidden="1">
      <c r="A328" s="47" t="str">
        <f t="shared" si="15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6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55" t="str">
        <f t="shared" si="17"/>
        <v/>
      </c>
    </row>
    <row r="329" spans="1:72" hidden="1">
      <c r="A329" s="47" t="str">
        <f t="shared" si="15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6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55" t="str">
        <f t="shared" si="17"/>
        <v/>
      </c>
    </row>
    <row r="330" spans="1:72" hidden="1">
      <c r="A330" s="47" t="str">
        <f t="shared" si="15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6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55" t="str">
        <f t="shared" si="17"/>
        <v/>
      </c>
    </row>
    <row r="331" spans="1:72" hidden="1">
      <c r="A331" s="47" t="str">
        <f t="shared" si="15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6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55" t="str">
        <f t="shared" si="17"/>
        <v/>
      </c>
    </row>
    <row r="332" spans="1:72" hidden="1">
      <c r="A332" s="47" t="str">
        <f t="shared" si="15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6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55" t="str">
        <f t="shared" si="17"/>
        <v/>
      </c>
    </row>
    <row r="333" spans="1:72" hidden="1">
      <c r="A333" s="47" t="str">
        <f t="shared" si="15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6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55" t="str">
        <f t="shared" si="17"/>
        <v/>
      </c>
    </row>
    <row r="334" spans="1:72" hidden="1">
      <c r="A334" s="47" t="str">
        <f t="shared" si="15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6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55" t="str">
        <f t="shared" si="17"/>
        <v/>
      </c>
    </row>
    <row r="335" spans="1:72" hidden="1">
      <c r="A335" s="47" t="str">
        <f t="shared" si="15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6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55" t="str">
        <f t="shared" si="17"/>
        <v/>
      </c>
    </row>
    <row r="336" spans="1:72" hidden="1">
      <c r="A336" s="47" t="str">
        <f t="shared" si="15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6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55" t="str">
        <f t="shared" si="17"/>
        <v/>
      </c>
    </row>
    <row r="337" spans="1:72" hidden="1">
      <c r="A337" s="47" t="str">
        <f t="shared" si="15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6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55" t="str">
        <f t="shared" si="17"/>
        <v/>
      </c>
    </row>
    <row r="338" spans="1:72" hidden="1">
      <c r="A338" s="47" t="str">
        <f t="shared" si="15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6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55" t="str">
        <f t="shared" si="17"/>
        <v/>
      </c>
    </row>
    <row r="339" spans="1:72" hidden="1">
      <c r="A339" s="47" t="str">
        <f t="shared" si="15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6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55" t="str">
        <f t="shared" si="17"/>
        <v/>
      </c>
    </row>
    <row r="340" spans="1:72" hidden="1">
      <c r="A340" s="47" t="str">
        <f t="shared" ref="A340:A403" si="18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3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19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55" t="str">
        <f t="shared" ref="BT340:BT403" si="20">IF(BN340="","",SUBSTITUTE(BM340," ","")&amp;SUBSTITUTE(BN340," ",""))</f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55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55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55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55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55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55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55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55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55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55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55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55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55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55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55" t="str">
        <f t="shared" si="20"/>
        <v/>
      </c>
    </row>
    <row r="356" spans="1:72" hidden="1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55" t="str">
        <f t="shared" si="20"/>
        <v/>
      </c>
    </row>
    <row r="357" spans="1:72" hidden="1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55" t="str">
        <f t="shared" si="20"/>
        <v/>
      </c>
    </row>
    <row r="358" spans="1:72" hidden="1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55" t="str">
        <f t="shared" si="20"/>
        <v/>
      </c>
    </row>
    <row r="359" spans="1:72" hidden="1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55" t="str">
        <f t="shared" si="20"/>
        <v/>
      </c>
    </row>
    <row r="360" spans="1:72" hidden="1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55" t="str">
        <f t="shared" si="20"/>
        <v/>
      </c>
    </row>
    <row r="361" spans="1:72" hidden="1">
      <c r="A361" s="47" t="str">
        <f t="shared" si="18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19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55" t="str">
        <f t="shared" si="20"/>
        <v/>
      </c>
    </row>
    <row r="362" spans="1:72" hidden="1">
      <c r="A362" s="47" t="str">
        <f t="shared" si="18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19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55" t="str">
        <f t="shared" si="20"/>
        <v/>
      </c>
    </row>
    <row r="363" spans="1:72" hidden="1">
      <c r="A363" s="47" t="str">
        <f t="shared" si="18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19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55" t="str">
        <f t="shared" si="20"/>
        <v/>
      </c>
    </row>
    <row r="364" spans="1:72" hidden="1">
      <c r="A364" s="47" t="str">
        <f t="shared" si="18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19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55" t="str">
        <f t="shared" si="20"/>
        <v/>
      </c>
    </row>
    <row r="365" spans="1:72" hidden="1">
      <c r="A365" s="47" t="str">
        <f t="shared" si="18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19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55" t="str">
        <f t="shared" si="20"/>
        <v/>
      </c>
    </row>
    <row r="366" spans="1:72" hidden="1">
      <c r="A366" s="47" t="str">
        <f t="shared" si="18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19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55" t="str">
        <f t="shared" si="20"/>
        <v/>
      </c>
    </row>
    <row r="367" spans="1:72" hidden="1">
      <c r="A367" s="47" t="str">
        <f t="shared" si="18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19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55" t="str">
        <f t="shared" si="20"/>
        <v/>
      </c>
    </row>
    <row r="368" spans="1:72" hidden="1">
      <c r="A368" s="47" t="str">
        <f t="shared" si="18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19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55" t="str">
        <f t="shared" si="20"/>
        <v/>
      </c>
    </row>
    <row r="369" spans="1:72" hidden="1">
      <c r="A369" s="47" t="str">
        <f t="shared" si="18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19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55" t="str">
        <f t="shared" si="20"/>
        <v/>
      </c>
    </row>
    <row r="370" spans="1:72" hidden="1">
      <c r="A370" s="47" t="str">
        <f t="shared" si="18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19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55" t="str">
        <f t="shared" si="20"/>
        <v/>
      </c>
    </row>
    <row r="371" spans="1:72" hidden="1">
      <c r="A371" s="47" t="str">
        <f t="shared" si="18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19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55" t="str">
        <f t="shared" si="20"/>
        <v/>
      </c>
    </row>
    <row r="372" spans="1:72" hidden="1">
      <c r="A372" s="47" t="str">
        <f t="shared" si="18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19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55" t="str">
        <f t="shared" si="20"/>
        <v/>
      </c>
    </row>
    <row r="373" spans="1:72" hidden="1">
      <c r="A373" s="47" t="str">
        <f t="shared" si="18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19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55" t="str">
        <f t="shared" si="20"/>
        <v/>
      </c>
    </row>
    <row r="374" spans="1:72" hidden="1">
      <c r="A374" s="47" t="str">
        <f t="shared" si="18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19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55" t="str">
        <f t="shared" si="20"/>
        <v/>
      </c>
    </row>
    <row r="375" spans="1:72" hidden="1">
      <c r="A375" s="47" t="str">
        <f t="shared" si="18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19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55" t="str">
        <f t="shared" si="20"/>
        <v/>
      </c>
    </row>
    <row r="376" spans="1:72" hidden="1">
      <c r="A376" s="47" t="str">
        <f t="shared" si="18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19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55" t="str">
        <f t="shared" si="20"/>
        <v/>
      </c>
    </row>
    <row r="377" spans="1:72" hidden="1">
      <c r="A377" s="47" t="str">
        <f t="shared" si="18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19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55" t="str">
        <f t="shared" si="20"/>
        <v/>
      </c>
    </row>
    <row r="378" spans="1:72" hidden="1">
      <c r="A378" s="47" t="str">
        <f t="shared" si="18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19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55" t="str">
        <f t="shared" si="20"/>
        <v/>
      </c>
    </row>
    <row r="379" spans="1:72" hidden="1">
      <c r="A379" s="47" t="str">
        <f t="shared" si="18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19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55" t="str">
        <f t="shared" si="20"/>
        <v/>
      </c>
    </row>
    <row r="380" spans="1:72" hidden="1">
      <c r="A380" s="47" t="str">
        <f t="shared" si="18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19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55" t="str">
        <f t="shared" si="20"/>
        <v/>
      </c>
    </row>
    <row r="381" spans="1:72" hidden="1">
      <c r="A381" s="47" t="str">
        <f t="shared" si="18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19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55" t="str">
        <f t="shared" si="20"/>
        <v/>
      </c>
    </row>
    <row r="382" spans="1:72" hidden="1">
      <c r="A382" s="47" t="str">
        <f t="shared" si="18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19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55" t="str">
        <f t="shared" si="20"/>
        <v/>
      </c>
    </row>
    <row r="383" spans="1:72" hidden="1">
      <c r="A383" s="47" t="str">
        <f t="shared" si="18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19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55" t="str">
        <f t="shared" si="20"/>
        <v/>
      </c>
    </row>
    <row r="384" spans="1:72" hidden="1">
      <c r="A384" s="47" t="str">
        <f t="shared" si="18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19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55" t="str">
        <f t="shared" si="20"/>
        <v/>
      </c>
    </row>
    <row r="385" spans="1:72" hidden="1">
      <c r="A385" s="47" t="str">
        <f t="shared" si="18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19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55" t="str">
        <f t="shared" si="20"/>
        <v/>
      </c>
    </row>
    <row r="386" spans="1:72" hidden="1">
      <c r="A386" s="47" t="str">
        <f t="shared" si="18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19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55" t="str">
        <f t="shared" si="20"/>
        <v/>
      </c>
    </row>
    <row r="387" spans="1:72" hidden="1">
      <c r="A387" s="47" t="str">
        <f t="shared" si="18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19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55" t="str">
        <f t="shared" si="20"/>
        <v/>
      </c>
    </row>
    <row r="388" spans="1:72" hidden="1">
      <c r="A388" s="47" t="str">
        <f t="shared" si="18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19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55" t="str">
        <f t="shared" si="20"/>
        <v/>
      </c>
    </row>
    <row r="389" spans="1:72" hidden="1">
      <c r="A389" s="47" t="str">
        <f t="shared" si="18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19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55" t="str">
        <f t="shared" si="20"/>
        <v/>
      </c>
    </row>
    <row r="390" spans="1:72" hidden="1">
      <c r="A390" s="47" t="str">
        <f t="shared" si="18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19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55" t="str">
        <f t="shared" si="20"/>
        <v/>
      </c>
    </row>
    <row r="391" spans="1:72" hidden="1">
      <c r="A391" s="47" t="str">
        <f t="shared" si="18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19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55" t="str">
        <f t="shared" si="20"/>
        <v/>
      </c>
    </row>
    <row r="392" spans="1:72" hidden="1">
      <c r="A392" s="47" t="str">
        <f t="shared" si="18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19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55" t="str">
        <f t="shared" si="20"/>
        <v/>
      </c>
    </row>
    <row r="393" spans="1:72" hidden="1">
      <c r="A393" s="47" t="str">
        <f t="shared" si="18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19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55" t="str">
        <f t="shared" si="20"/>
        <v/>
      </c>
    </row>
    <row r="394" spans="1:72" hidden="1">
      <c r="A394" s="47" t="str">
        <f t="shared" si="18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19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55" t="str">
        <f t="shared" si="20"/>
        <v/>
      </c>
    </row>
    <row r="395" spans="1:72" hidden="1">
      <c r="A395" s="47" t="str">
        <f t="shared" si="18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19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55" t="str">
        <f t="shared" si="20"/>
        <v/>
      </c>
    </row>
    <row r="396" spans="1:72" hidden="1">
      <c r="A396" s="47" t="str">
        <f t="shared" si="18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19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55" t="str">
        <f t="shared" si="20"/>
        <v/>
      </c>
    </row>
    <row r="397" spans="1:72" hidden="1">
      <c r="A397" s="47" t="str">
        <f t="shared" si="18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19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55" t="str">
        <f t="shared" si="20"/>
        <v/>
      </c>
    </row>
    <row r="398" spans="1:72" hidden="1">
      <c r="A398" s="47" t="str">
        <f t="shared" si="18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19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55" t="str">
        <f t="shared" si="20"/>
        <v/>
      </c>
    </row>
    <row r="399" spans="1:72" hidden="1">
      <c r="A399" s="47" t="str">
        <f t="shared" si="18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19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55" t="str">
        <f t="shared" si="20"/>
        <v/>
      </c>
    </row>
    <row r="400" spans="1:72" hidden="1">
      <c r="A400" s="47" t="str">
        <f t="shared" si="18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19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55" t="str">
        <f t="shared" si="20"/>
        <v/>
      </c>
    </row>
    <row r="401" spans="1:72" hidden="1">
      <c r="A401" s="47" t="str">
        <f t="shared" si="18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19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55" t="str">
        <f t="shared" si="20"/>
        <v/>
      </c>
    </row>
    <row r="402" spans="1:72" hidden="1">
      <c r="A402" s="47" t="str">
        <f t="shared" si="18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19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55" t="str">
        <f t="shared" si="20"/>
        <v/>
      </c>
    </row>
    <row r="403" spans="1:72" hidden="1">
      <c r="A403" s="47" t="str">
        <f t="shared" si="18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19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55" t="str">
        <f t="shared" si="20"/>
        <v/>
      </c>
    </row>
    <row r="404" spans="1:72" hidden="1">
      <c r="A404" s="47" t="str">
        <f t="shared" ref="A404:A467" si="21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3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2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55" t="str">
        <f t="shared" ref="BT404:BT467" si="23">IF(BN404="","",SUBSTITUTE(BM404," ","")&amp;SUBSTITUTE(BN404," ",""))</f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55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55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55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55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55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55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55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55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55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55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55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55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55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55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55" t="str">
        <f t="shared" si="23"/>
        <v/>
      </c>
    </row>
    <row r="420" spans="1:72" hidden="1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55" t="str">
        <f t="shared" si="23"/>
        <v/>
      </c>
    </row>
    <row r="421" spans="1:72" hidden="1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55" t="str">
        <f t="shared" si="23"/>
        <v/>
      </c>
    </row>
    <row r="422" spans="1:72" hidden="1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55" t="str">
        <f t="shared" si="23"/>
        <v/>
      </c>
    </row>
    <row r="423" spans="1:72" hidden="1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55" t="str">
        <f t="shared" si="23"/>
        <v/>
      </c>
    </row>
    <row r="424" spans="1:72" hidden="1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3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55" t="str">
        <f t="shared" si="23"/>
        <v/>
      </c>
    </row>
    <row r="425" spans="1:72" hidden="1">
      <c r="A425" s="47" t="str">
        <f t="shared" si="21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2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55" t="str">
        <f t="shared" si="23"/>
        <v/>
      </c>
    </row>
    <row r="426" spans="1:72" hidden="1">
      <c r="A426" s="47" t="str">
        <f t="shared" si="21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2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55" t="str">
        <f t="shared" si="23"/>
        <v/>
      </c>
    </row>
    <row r="427" spans="1:72" hidden="1">
      <c r="A427" s="47" t="str">
        <f t="shared" si="21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2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55" t="str">
        <f t="shared" si="23"/>
        <v/>
      </c>
    </row>
    <row r="428" spans="1:72" hidden="1">
      <c r="A428" s="47" t="str">
        <f t="shared" si="21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2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55" t="str">
        <f t="shared" si="23"/>
        <v/>
      </c>
    </row>
    <row r="429" spans="1:72" hidden="1">
      <c r="A429" s="47" t="str">
        <f t="shared" si="21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2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55" t="str">
        <f t="shared" si="23"/>
        <v/>
      </c>
    </row>
    <row r="430" spans="1:72" hidden="1">
      <c r="A430" s="47" t="str">
        <f t="shared" si="21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2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55" t="str">
        <f t="shared" si="23"/>
        <v/>
      </c>
    </row>
    <row r="431" spans="1:72" hidden="1">
      <c r="A431" s="47" t="str">
        <f t="shared" si="21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2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55" t="str">
        <f t="shared" si="23"/>
        <v/>
      </c>
    </row>
    <row r="432" spans="1:72" hidden="1">
      <c r="A432" s="47" t="str">
        <f t="shared" si="21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2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55" t="str">
        <f t="shared" si="23"/>
        <v/>
      </c>
    </row>
    <row r="433" spans="1:72" hidden="1">
      <c r="A433" s="47" t="str">
        <f t="shared" si="21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2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55" t="str">
        <f t="shared" si="23"/>
        <v/>
      </c>
    </row>
    <row r="434" spans="1:72" hidden="1">
      <c r="A434" s="47" t="str">
        <f t="shared" si="21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2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55" t="str">
        <f t="shared" si="23"/>
        <v/>
      </c>
    </row>
    <row r="435" spans="1:72" hidden="1">
      <c r="A435" s="47" t="str">
        <f t="shared" si="21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2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55" t="str">
        <f t="shared" si="23"/>
        <v/>
      </c>
    </row>
    <row r="436" spans="1:72" hidden="1">
      <c r="A436" s="47" t="str">
        <f t="shared" si="21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2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55" t="str">
        <f t="shared" si="23"/>
        <v/>
      </c>
    </row>
    <row r="437" spans="1:72" hidden="1">
      <c r="A437" s="47" t="str">
        <f t="shared" si="21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2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55" t="str">
        <f t="shared" si="23"/>
        <v/>
      </c>
    </row>
    <row r="438" spans="1:72" hidden="1">
      <c r="A438" s="47" t="str">
        <f t="shared" si="21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2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55" t="str">
        <f t="shared" si="23"/>
        <v/>
      </c>
    </row>
    <row r="439" spans="1:72" hidden="1">
      <c r="A439" s="47" t="str">
        <f t="shared" si="21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2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55" t="str">
        <f t="shared" si="23"/>
        <v/>
      </c>
    </row>
    <row r="440" spans="1:72" hidden="1">
      <c r="A440" s="47" t="str">
        <f t="shared" si="21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2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55" t="str">
        <f t="shared" si="23"/>
        <v/>
      </c>
    </row>
    <row r="441" spans="1:72" hidden="1">
      <c r="A441" s="47" t="str">
        <f t="shared" si="21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2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55" t="str">
        <f t="shared" si="23"/>
        <v/>
      </c>
    </row>
    <row r="442" spans="1:72" hidden="1">
      <c r="A442" s="47" t="str">
        <f t="shared" si="21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2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55" t="str">
        <f t="shared" si="23"/>
        <v/>
      </c>
    </row>
    <row r="443" spans="1:72" hidden="1">
      <c r="A443" s="47" t="str">
        <f t="shared" si="21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2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55" t="str">
        <f t="shared" si="23"/>
        <v/>
      </c>
    </row>
    <row r="444" spans="1:72" hidden="1">
      <c r="A444" s="47" t="str">
        <f t="shared" si="21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2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55" t="str">
        <f t="shared" si="23"/>
        <v/>
      </c>
    </row>
    <row r="445" spans="1:72" hidden="1">
      <c r="A445" s="47" t="str">
        <f t="shared" si="21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2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55" t="str">
        <f t="shared" si="23"/>
        <v/>
      </c>
    </row>
    <row r="446" spans="1:72" hidden="1">
      <c r="A446" s="47" t="str">
        <f t="shared" si="21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2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55" t="str">
        <f t="shared" si="23"/>
        <v/>
      </c>
    </row>
    <row r="447" spans="1:72" hidden="1">
      <c r="A447" s="47" t="str">
        <f t="shared" si="21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2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55" t="str">
        <f t="shared" si="23"/>
        <v/>
      </c>
    </row>
    <row r="448" spans="1:72" hidden="1">
      <c r="A448" s="47" t="str">
        <f t="shared" si="21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2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55" t="str">
        <f t="shared" si="23"/>
        <v/>
      </c>
    </row>
    <row r="449" spans="1:72" hidden="1">
      <c r="A449" s="47" t="str">
        <f t="shared" si="21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2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55" t="str">
        <f t="shared" si="23"/>
        <v/>
      </c>
    </row>
    <row r="450" spans="1:72" hidden="1">
      <c r="A450" s="47" t="str">
        <f t="shared" si="21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2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55" t="str">
        <f t="shared" si="23"/>
        <v/>
      </c>
    </row>
    <row r="451" spans="1:72" hidden="1">
      <c r="A451" s="47" t="str">
        <f t="shared" si="21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2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55" t="str">
        <f t="shared" si="23"/>
        <v/>
      </c>
    </row>
    <row r="452" spans="1:72" hidden="1">
      <c r="A452" s="47" t="str">
        <f t="shared" si="21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2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55" t="str">
        <f t="shared" si="23"/>
        <v/>
      </c>
    </row>
    <row r="453" spans="1:72" hidden="1">
      <c r="A453" s="47" t="str">
        <f t="shared" si="21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2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55" t="str">
        <f t="shared" si="23"/>
        <v/>
      </c>
    </row>
    <row r="454" spans="1:72" hidden="1">
      <c r="A454" s="47" t="str">
        <f t="shared" si="21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2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55" t="str">
        <f t="shared" si="23"/>
        <v/>
      </c>
    </row>
    <row r="455" spans="1:72" hidden="1">
      <c r="A455" s="47" t="str">
        <f t="shared" si="21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2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55" t="str">
        <f t="shared" si="23"/>
        <v/>
      </c>
    </row>
    <row r="456" spans="1:72" hidden="1">
      <c r="A456" s="47" t="str">
        <f t="shared" si="21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2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55" t="str">
        <f t="shared" si="23"/>
        <v/>
      </c>
    </row>
    <row r="457" spans="1:72" hidden="1">
      <c r="A457" s="47" t="str">
        <f t="shared" si="21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2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55" t="str">
        <f t="shared" si="23"/>
        <v/>
      </c>
    </row>
    <row r="458" spans="1:72" hidden="1">
      <c r="A458" s="47" t="str">
        <f t="shared" si="21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2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55" t="str">
        <f t="shared" si="23"/>
        <v/>
      </c>
    </row>
    <row r="459" spans="1:72" hidden="1">
      <c r="A459" s="47" t="str">
        <f t="shared" si="21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2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55" t="str">
        <f t="shared" si="23"/>
        <v/>
      </c>
    </row>
    <row r="460" spans="1:72" hidden="1">
      <c r="A460" s="47" t="str">
        <f t="shared" si="21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2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55" t="str">
        <f t="shared" si="23"/>
        <v/>
      </c>
    </row>
    <row r="461" spans="1:72" hidden="1">
      <c r="A461" s="47" t="str">
        <f t="shared" si="21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2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55" t="str">
        <f t="shared" si="23"/>
        <v/>
      </c>
    </row>
    <row r="462" spans="1:72" hidden="1">
      <c r="A462" s="47" t="str">
        <f t="shared" si="21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2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55" t="str">
        <f t="shared" si="23"/>
        <v/>
      </c>
    </row>
    <row r="463" spans="1:72" hidden="1">
      <c r="A463" s="47" t="str">
        <f t="shared" si="21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2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55" t="str">
        <f t="shared" si="23"/>
        <v/>
      </c>
    </row>
    <row r="464" spans="1:72" hidden="1">
      <c r="A464" s="47" t="str">
        <f t="shared" si="21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2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55" t="str">
        <f t="shared" si="23"/>
        <v/>
      </c>
    </row>
    <row r="465" spans="1:72" hidden="1">
      <c r="A465" s="47" t="str">
        <f t="shared" si="21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2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55" t="str">
        <f t="shared" si="23"/>
        <v/>
      </c>
    </row>
    <row r="466" spans="1:72" hidden="1">
      <c r="A466" s="47" t="str">
        <f t="shared" si="21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2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55" t="str">
        <f t="shared" si="23"/>
        <v/>
      </c>
    </row>
    <row r="467" spans="1:72" hidden="1">
      <c r="A467" s="47" t="str">
        <f t="shared" si="21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2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55" t="str">
        <f t="shared" si="23"/>
        <v/>
      </c>
    </row>
    <row r="468" spans="1:72" hidden="1">
      <c r="A468" s="47" t="str">
        <f t="shared" ref="A468:A531" si="24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3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5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55" t="str">
        <f t="shared" ref="BT468:BT531" si="26">IF(BN468="","",SUBSTITUTE(BM468," ","")&amp;SUBSTITUTE(BN468," ",""))</f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55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55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55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55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55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55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55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55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55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55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55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55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55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55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55" t="str">
        <f t="shared" si="26"/>
        <v/>
      </c>
    </row>
    <row r="484" spans="1:72" hidden="1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55" t="str">
        <f t="shared" si="26"/>
        <v/>
      </c>
    </row>
    <row r="485" spans="1:72" hidden="1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55" t="str">
        <f t="shared" si="26"/>
        <v/>
      </c>
    </row>
    <row r="486" spans="1:72" hidden="1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55" t="str">
        <f t="shared" si="26"/>
        <v/>
      </c>
    </row>
    <row r="487" spans="1:72" hidden="1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55" t="str">
        <f t="shared" si="26"/>
        <v/>
      </c>
    </row>
    <row r="488" spans="1:72" hidden="1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55" t="str">
        <f t="shared" si="26"/>
        <v/>
      </c>
    </row>
    <row r="489" spans="1:72" hidden="1">
      <c r="A489" s="47" t="str">
        <f t="shared" si="24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5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55" t="str">
        <f t="shared" si="26"/>
        <v/>
      </c>
    </row>
    <row r="490" spans="1:72" hidden="1">
      <c r="A490" s="47" t="str">
        <f t="shared" si="24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5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55" t="str">
        <f t="shared" si="26"/>
        <v/>
      </c>
    </row>
    <row r="491" spans="1:72" hidden="1">
      <c r="A491" s="47" t="str">
        <f t="shared" si="24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5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55" t="str">
        <f t="shared" si="26"/>
        <v/>
      </c>
    </row>
    <row r="492" spans="1:72" hidden="1">
      <c r="A492" s="47" t="str">
        <f t="shared" si="24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5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55" t="str">
        <f t="shared" si="26"/>
        <v/>
      </c>
    </row>
    <row r="493" spans="1:72" hidden="1">
      <c r="A493" s="47" t="str">
        <f t="shared" si="24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5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55" t="str">
        <f t="shared" si="26"/>
        <v/>
      </c>
    </row>
    <row r="494" spans="1:72" hidden="1">
      <c r="A494" s="47" t="str">
        <f t="shared" si="24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5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55" t="str">
        <f t="shared" si="26"/>
        <v/>
      </c>
    </row>
    <row r="495" spans="1:72" hidden="1">
      <c r="A495" s="47" t="str">
        <f t="shared" si="24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5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55" t="str">
        <f t="shared" si="26"/>
        <v/>
      </c>
    </row>
    <row r="496" spans="1:72" hidden="1">
      <c r="A496" s="47" t="str">
        <f t="shared" si="24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5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55" t="str">
        <f t="shared" si="26"/>
        <v/>
      </c>
    </row>
    <row r="497" spans="1:72" hidden="1">
      <c r="A497" s="47" t="str">
        <f t="shared" si="24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5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55" t="str">
        <f t="shared" si="26"/>
        <v/>
      </c>
    </row>
    <row r="498" spans="1:72" hidden="1">
      <c r="A498" s="47" t="str">
        <f t="shared" si="24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5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55" t="str">
        <f t="shared" si="26"/>
        <v/>
      </c>
    </row>
    <row r="499" spans="1:72" hidden="1">
      <c r="A499" s="47" t="str">
        <f t="shared" si="24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5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55" t="str">
        <f t="shared" si="26"/>
        <v/>
      </c>
    </row>
    <row r="500" spans="1:72" hidden="1">
      <c r="A500" s="47" t="str">
        <f t="shared" si="24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5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55" t="str">
        <f t="shared" si="26"/>
        <v/>
      </c>
    </row>
    <row r="501" spans="1:72" hidden="1">
      <c r="A501" s="47" t="str">
        <f t="shared" si="24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5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55" t="str">
        <f t="shared" si="26"/>
        <v/>
      </c>
    </row>
    <row r="502" spans="1:72" hidden="1">
      <c r="A502" s="47" t="str">
        <f t="shared" si="24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5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55" t="str">
        <f t="shared" si="26"/>
        <v/>
      </c>
    </row>
    <row r="503" spans="1:72" hidden="1">
      <c r="A503" s="47" t="str">
        <f t="shared" si="24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5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55" t="str">
        <f t="shared" si="26"/>
        <v/>
      </c>
    </row>
    <row r="504" spans="1:72" hidden="1">
      <c r="A504" s="47" t="str">
        <f t="shared" si="24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5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55" t="str">
        <f t="shared" si="26"/>
        <v/>
      </c>
    </row>
    <row r="505" spans="1:72" hidden="1">
      <c r="A505" s="47" t="str">
        <f t="shared" si="24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5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55" t="str">
        <f t="shared" si="26"/>
        <v/>
      </c>
    </row>
    <row r="506" spans="1:72" hidden="1">
      <c r="A506" s="47" t="str">
        <f t="shared" si="24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5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55" t="str">
        <f t="shared" si="26"/>
        <v/>
      </c>
    </row>
    <row r="507" spans="1:72" hidden="1">
      <c r="A507" s="47" t="str">
        <f t="shared" si="24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5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55" t="str">
        <f t="shared" si="26"/>
        <v/>
      </c>
    </row>
    <row r="508" spans="1:72" hidden="1">
      <c r="A508" s="47" t="str">
        <f t="shared" si="24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5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55" t="str">
        <f t="shared" si="26"/>
        <v/>
      </c>
    </row>
    <row r="509" spans="1:72" hidden="1">
      <c r="A509" s="47" t="str">
        <f t="shared" si="24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5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55" t="str">
        <f t="shared" si="26"/>
        <v/>
      </c>
    </row>
    <row r="510" spans="1:72" hidden="1">
      <c r="A510" s="47" t="str">
        <f t="shared" si="24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5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55" t="str">
        <f t="shared" si="26"/>
        <v/>
      </c>
    </row>
    <row r="511" spans="1:72" hidden="1">
      <c r="A511" s="47" t="str">
        <f t="shared" si="24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5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55" t="str">
        <f t="shared" si="26"/>
        <v/>
      </c>
    </row>
    <row r="512" spans="1:72" hidden="1">
      <c r="A512" s="47" t="str">
        <f t="shared" si="24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5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55" t="str">
        <f t="shared" si="26"/>
        <v/>
      </c>
    </row>
    <row r="513" spans="1:72" hidden="1">
      <c r="A513" s="47" t="str">
        <f t="shared" si="24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5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55" t="str">
        <f t="shared" si="26"/>
        <v/>
      </c>
    </row>
    <row r="514" spans="1:72" hidden="1">
      <c r="A514" s="47" t="str">
        <f t="shared" si="24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5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55" t="str">
        <f t="shared" si="26"/>
        <v/>
      </c>
    </row>
    <row r="515" spans="1:72" hidden="1">
      <c r="A515" s="47" t="str">
        <f t="shared" si="24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5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55" t="str">
        <f t="shared" si="26"/>
        <v/>
      </c>
    </row>
    <row r="516" spans="1:72" hidden="1">
      <c r="A516" s="47" t="str">
        <f t="shared" si="24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5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55" t="str">
        <f t="shared" si="26"/>
        <v/>
      </c>
    </row>
    <row r="517" spans="1:72" hidden="1">
      <c r="A517" s="47" t="str">
        <f t="shared" si="24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5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55" t="str">
        <f t="shared" si="26"/>
        <v/>
      </c>
    </row>
    <row r="518" spans="1:72" hidden="1">
      <c r="A518" s="47" t="str">
        <f t="shared" si="24"/>
        <v/>
      </c>
      <c r="B518" s="105"/>
      <c r="C518" s="138" t="str">
        <f>IF(BS_CONTROLE[[#This Row],[DATA]]="","",WEEKNUM(BS_CONTROLE[[#This Row],[DATA]]))</f>
        <v/>
      </c>
      <c r="D518" s="107"/>
      <c r="E518" s="163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5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55" t="str">
        <f t="shared" si="26"/>
        <v/>
      </c>
    </row>
    <row r="519" spans="1:72" hidden="1">
      <c r="A519" s="47" t="str">
        <f t="shared" si="24"/>
        <v/>
      </c>
      <c r="B519" s="105"/>
      <c r="C519" s="138" t="str">
        <f>IF(BS_CONTROLE[[#This Row],[DATA]]="","",WEEKNUM(BS_CONTROLE[[#This Row],[DATA]]))</f>
        <v/>
      </c>
      <c r="D519" s="107"/>
      <c r="E519" s="163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5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55" t="str">
        <f t="shared" si="26"/>
        <v/>
      </c>
    </row>
    <row r="520" spans="1:72" hidden="1">
      <c r="A520" s="47" t="str">
        <f t="shared" si="24"/>
        <v/>
      </c>
      <c r="B520" s="105"/>
      <c r="C520" s="138" t="str">
        <f>IF(BS_CONTROLE[[#This Row],[DATA]]="","",WEEKNUM(BS_CONTROLE[[#This Row],[DATA]]))</f>
        <v/>
      </c>
      <c r="D520" s="107"/>
      <c r="E520" s="163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5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55" t="str">
        <f t="shared" si="26"/>
        <v/>
      </c>
    </row>
    <row r="521" spans="1:72" hidden="1">
      <c r="A521" s="47" t="str">
        <f t="shared" si="24"/>
        <v/>
      </c>
      <c r="B521" s="105"/>
      <c r="C521" s="138" t="str">
        <f>IF(BS_CONTROLE[[#This Row],[DATA]]="","",WEEKNUM(BS_CONTROLE[[#This Row],[DATA]]))</f>
        <v/>
      </c>
      <c r="D521" s="107"/>
      <c r="E521" s="163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5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55" t="str">
        <f t="shared" si="26"/>
        <v/>
      </c>
    </row>
    <row r="522" spans="1:72" hidden="1">
      <c r="A522" s="47" t="str">
        <f t="shared" si="24"/>
        <v/>
      </c>
      <c r="B522" s="105"/>
      <c r="C522" s="138" t="str">
        <f>IF(BS_CONTROLE[[#This Row],[DATA]]="","",WEEKNUM(BS_CONTROLE[[#This Row],[DATA]]))</f>
        <v/>
      </c>
      <c r="D522" s="107"/>
      <c r="E522" s="163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5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55" t="str">
        <f t="shared" si="26"/>
        <v/>
      </c>
    </row>
    <row r="523" spans="1:72" hidden="1">
      <c r="A523" s="47" t="str">
        <f t="shared" si="24"/>
        <v/>
      </c>
      <c r="B523" s="105"/>
      <c r="C523" s="138" t="str">
        <f>IF(BS_CONTROLE[[#This Row],[DATA]]="","",WEEKNUM(BS_CONTROLE[[#This Row],[DATA]]))</f>
        <v/>
      </c>
      <c r="D523" s="107"/>
      <c r="E523" s="163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5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55" t="str">
        <f t="shared" si="26"/>
        <v/>
      </c>
    </row>
    <row r="524" spans="1:72" hidden="1">
      <c r="A524" s="47" t="str">
        <f t="shared" si="24"/>
        <v/>
      </c>
      <c r="B524" s="105"/>
      <c r="C524" s="138" t="str">
        <f>IF(BS_CONTROLE[[#This Row],[DATA]]="","",WEEKNUM(BS_CONTROLE[[#This Row],[DATA]]))</f>
        <v/>
      </c>
      <c r="D524" s="107"/>
      <c r="E524" s="163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5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55" t="str">
        <f t="shared" si="26"/>
        <v/>
      </c>
    </row>
    <row r="525" spans="1:72" hidden="1">
      <c r="A525" s="47" t="str">
        <f t="shared" si="24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5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55" t="str">
        <f t="shared" si="26"/>
        <v/>
      </c>
    </row>
    <row r="526" spans="1:72" hidden="1">
      <c r="A526" s="47" t="str">
        <f t="shared" si="24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5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55" t="str">
        <f t="shared" si="26"/>
        <v/>
      </c>
    </row>
    <row r="527" spans="1:72" hidden="1">
      <c r="A527" s="47" t="str">
        <f t="shared" si="24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5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55" t="str">
        <f t="shared" si="26"/>
        <v/>
      </c>
    </row>
    <row r="528" spans="1:72" hidden="1">
      <c r="A528" s="47" t="str">
        <f t="shared" si="24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5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55" t="str">
        <f t="shared" si="26"/>
        <v/>
      </c>
    </row>
    <row r="529" spans="1:72" hidden="1">
      <c r="A529" s="47" t="str">
        <f t="shared" si="24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5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55" t="str">
        <f t="shared" si="26"/>
        <v/>
      </c>
    </row>
    <row r="530" spans="1:72" hidden="1">
      <c r="A530" s="47" t="str">
        <f t="shared" si="24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5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55" t="str">
        <f t="shared" si="26"/>
        <v/>
      </c>
    </row>
    <row r="531" spans="1:72" hidden="1">
      <c r="A531" s="47" t="str">
        <f t="shared" si="24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5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55" t="str">
        <f t="shared" si="26"/>
        <v/>
      </c>
    </row>
    <row r="532" spans="1:72" hidden="1">
      <c r="A532" s="47" t="str">
        <f t="shared" ref="A532:A595" si="27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3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28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55" t="str">
        <f t="shared" ref="BT532:BT595" si="29">IF(BN532="","",SUBSTITUTE(BM532," ","")&amp;SUBSTITUTE(BN532," ",""))</f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55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55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55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55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55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55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55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55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55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55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55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55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55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55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55" t="str">
        <f t="shared" si="29"/>
        <v/>
      </c>
    </row>
    <row r="548" spans="1:72" hidden="1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55" t="str">
        <f t="shared" si="29"/>
        <v/>
      </c>
    </row>
    <row r="549" spans="1:72" hidden="1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55" t="str">
        <f t="shared" si="29"/>
        <v/>
      </c>
    </row>
    <row r="550" spans="1:72" hidden="1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55" t="str">
        <f t="shared" si="29"/>
        <v/>
      </c>
    </row>
    <row r="551" spans="1:72" hidden="1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55" t="str">
        <f t="shared" si="29"/>
        <v/>
      </c>
    </row>
    <row r="552" spans="1:72" hidden="1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55" t="str">
        <f t="shared" si="29"/>
        <v/>
      </c>
    </row>
    <row r="553" spans="1:72" hidden="1">
      <c r="A553" s="47" t="str">
        <f t="shared" si="27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8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55" t="str">
        <f t="shared" si="29"/>
        <v/>
      </c>
    </row>
    <row r="554" spans="1:72" hidden="1">
      <c r="A554" s="47" t="str">
        <f t="shared" si="27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8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55" t="str">
        <f t="shared" si="29"/>
        <v/>
      </c>
    </row>
    <row r="555" spans="1:72" hidden="1">
      <c r="A555" s="47" t="str">
        <f t="shared" si="27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8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55" t="str">
        <f t="shared" si="29"/>
        <v/>
      </c>
    </row>
    <row r="556" spans="1:72" hidden="1">
      <c r="A556" s="47" t="str">
        <f t="shared" si="27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8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55" t="str">
        <f t="shared" si="29"/>
        <v/>
      </c>
    </row>
    <row r="557" spans="1:72" hidden="1">
      <c r="A557" s="47" t="str">
        <f t="shared" si="27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28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55" t="str">
        <f t="shared" si="29"/>
        <v/>
      </c>
    </row>
    <row r="558" spans="1:72" hidden="1">
      <c r="A558" s="47" t="str">
        <f t="shared" si="27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28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55" t="str">
        <f t="shared" si="29"/>
        <v/>
      </c>
    </row>
    <row r="559" spans="1:72" hidden="1">
      <c r="A559" s="47" t="str">
        <f t="shared" si="27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28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55" t="str">
        <f t="shared" si="29"/>
        <v/>
      </c>
    </row>
    <row r="560" spans="1:72" hidden="1">
      <c r="A560" s="47" t="str">
        <f t="shared" si="27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28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55" t="str">
        <f t="shared" si="29"/>
        <v/>
      </c>
    </row>
    <row r="561" spans="1:72" hidden="1">
      <c r="A561" s="47" t="str">
        <f t="shared" si="27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28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55" t="str">
        <f t="shared" si="29"/>
        <v/>
      </c>
    </row>
    <row r="562" spans="1:72" hidden="1">
      <c r="A562" s="47" t="str">
        <f t="shared" si="27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28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55" t="str">
        <f t="shared" si="29"/>
        <v/>
      </c>
    </row>
    <row r="563" spans="1:72" hidden="1">
      <c r="A563" s="47" t="str">
        <f t="shared" si="27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28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55" t="str">
        <f t="shared" si="29"/>
        <v/>
      </c>
    </row>
    <row r="564" spans="1:72" hidden="1">
      <c r="A564" s="47" t="str">
        <f t="shared" si="27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28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55" t="str">
        <f t="shared" si="29"/>
        <v/>
      </c>
    </row>
    <row r="565" spans="1:72" hidden="1">
      <c r="A565" s="47" t="str">
        <f t="shared" si="27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28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55" t="str">
        <f t="shared" si="29"/>
        <v/>
      </c>
    </row>
    <row r="566" spans="1:72" hidden="1">
      <c r="A566" s="47" t="str">
        <f t="shared" si="27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28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55" t="str">
        <f t="shared" si="29"/>
        <v/>
      </c>
    </row>
    <row r="567" spans="1:72" hidden="1">
      <c r="A567" s="47" t="str">
        <f t="shared" si="27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28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55" t="str">
        <f t="shared" si="29"/>
        <v/>
      </c>
    </row>
    <row r="568" spans="1:72" hidden="1">
      <c r="A568" s="47" t="str">
        <f t="shared" si="27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28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55" t="str">
        <f t="shared" si="29"/>
        <v/>
      </c>
    </row>
    <row r="569" spans="1:72" hidden="1">
      <c r="A569" s="47" t="str">
        <f t="shared" si="27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28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55" t="str">
        <f t="shared" si="29"/>
        <v/>
      </c>
    </row>
    <row r="570" spans="1:72" hidden="1">
      <c r="A570" s="47" t="str">
        <f t="shared" si="27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28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55" t="str">
        <f t="shared" si="29"/>
        <v/>
      </c>
    </row>
    <row r="571" spans="1:72" hidden="1">
      <c r="A571" s="47" t="str">
        <f t="shared" si="27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28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55" t="str">
        <f t="shared" si="29"/>
        <v/>
      </c>
    </row>
    <row r="572" spans="1:72" hidden="1">
      <c r="A572" s="47" t="str">
        <f t="shared" si="27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28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55" t="str">
        <f t="shared" si="29"/>
        <v/>
      </c>
    </row>
    <row r="573" spans="1:72" hidden="1">
      <c r="A573" s="47" t="str">
        <f t="shared" si="27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28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55" t="str">
        <f t="shared" si="29"/>
        <v/>
      </c>
    </row>
    <row r="574" spans="1:72" hidden="1">
      <c r="A574" s="47" t="str">
        <f t="shared" si="27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28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55" t="str">
        <f t="shared" si="29"/>
        <v/>
      </c>
    </row>
    <row r="575" spans="1:72" hidden="1">
      <c r="A575" s="47" t="str">
        <f t="shared" si="27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28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55" t="str">
        <f t="shared" si="29"/>
        <v/>
      </c>
    </row>
    <row r="576" spans="1:72" hidden="1">
      <c r="A576" s="47" t="str">
        <f t="shared" si="27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28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55" t="str">
        <f t="shared" si="29"/>
        <v/>
      </c>
    </row>
    <row r="577" spans="1:72" hidden="1">
      <c r="A577" s="47" t="str">
        <f t="shared" si="27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28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55" t="str">
        <f t="shared" si="29"/>
        <v/>
      </c>
    </row>
    <row r="578" spans="1:72" hidden="1">
      <c r="A578" s="47" t="str">
        <f t="shared" si="27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28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55" t="str">
        <f t="shared" si="29"/>
        <v/>
      </c>
    </row>
    <row r="579" spans="1:72" hidden="1">
      <c r="A579" s="47" t="str">
        <f t="shared" si="27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28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55" t="str">
        <f t="shared" si="29"/>
        <v/>
      </c>
    </row>
    <row r="580" spans="1:72" hidden="1">
      <c r="A580" s="47" t="str">
        <f t="shared" si="27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28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55" t="str">
        <f t="shared" si="29"/>
        <v/>
      </c>
    </row>
    <row r="581" spans="1:72" hidden="1">
      <c r="A581" s="47" t="str">
        <f t="shared" si="27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28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55" t="str">
        <f t="shared" si="29"/>
        <v/>
      </c>
    </row>
    <row r="582" spans="1:72" hidden="1">
      <c r="A582" s="47" t="str">
        <f t="shared" si="27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28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55" t="str">
        <f t="shared" si="29"/>
        <v/>
      </c>
    </row>
    <row r="583" spans="1:72" hidden="1">
      <c r="A583" s="47" t="str">
        <f t="shared" si="27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28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55" t="str">
        <f t="shared" si="29"/>
        <v/>
      </c>
    </row>
    <row r="584" spans="1:72" hidden="1">
      <c r="A584" s="47" t="str">
        <f t="shared" si="27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28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55" t="str">
        <f t="shared" si="29"/>
        <v/>
      </c>
    </row>
    <row r="585" spans="1:72" hidden="1">
      <c r="A585" s="47" t="str">
        <f t="shared" si="27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28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55" t="str">
        <f t="shared" si="29"/>
        <v/>
      </c>
    </row>
    <row r="586" spans="1:72" hidden="1">
      <c r="A586" s="47" t="str">
        <f t="shared" si="27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28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55" t="str">
        <f t="shared" si="29"/>
        <v/>
      </c>
    </row>
    <row r="587" spans="1:72" hidden="1">
      <c r="A587" s="47" t="str">
        <f t="shared" si="27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28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55" t="str">
        <f t="shared" si="29"/>
        <v/>
      </c>
    </row>
    <row r="588" spans="1:72" hidden="1">
      <c r="A588" s="47" t="str">
        <f t="shared" si="27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28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55" t="str">
        <f t="shared" si="29"/>
        <v/>
      </c>
    </row>
    <row r="589" spans="1:72" hidden="1">
      <c r="A589" s="47" t="str">
        <f t="shared" si="27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28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55" t="str">
        <f t="shared" si="29"/>
        <v/>
      </c>
    </row>
    <row r="590" spans="1:72" hidden="1">
      <c r="A590" s="47" t="str">
        <f t="shared" si="27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28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55" t="str">
        <f t="shared" si="29"/>
        <v/>
      </c>
    </row>
    <row r="591" spans="1:72" hidden="1">
      <c r="A591" s="47" t="str">
        <f t="shared" si="27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28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55" t="str">
        <f t="shared" si="29"/>
        <v/>
      </c>
    </row>
    <row r="592" spans="1:72" hidden="1">
      <c r="A592" s="47" t="str">
        <f t="shared" si="27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28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55" t="str">
        <f t="shared" si="29"/>
        <v/>
      </c>
    </row>
    <row r="593" spans="1:72" hidden="1">
      <c r="A593" s="47" t="str">
        <f t="shared" si="27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28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55" t="str">
        <f t="shared" si="29"/>
        <v/>
      </c>
    </row>
    <row r="594" spans="1:72" hidden="1">
      <c r="A594" s="47" t="str">
        <f t="shared" si="27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28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55" t="str">
        <f t="shared" si="29"/>
        <v/>
      </c>
    </row>
    <row r="595" spans="1:72" hidden="1">
      <c r="A595" s="47" t="str">
        <f t="shared" si="27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28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55" t="str">
        <f t="shared" si="29"/>
        <v/>
      </c>
    </row>
    <row r="596" spans="1:72" hidden="1">
      <c r="A596" s="47" t="str">
        <f t="shared" ref="A596:A659" si="30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3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1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55" t="str">
        <f t="shared" ref="BT596:BT659" si="32">IF(BN596="","",SUBSTITUTE(BM596," ","")&amp;SUBSTITUTE(BN596," ",""))</f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55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55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55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55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55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55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55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55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55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55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55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55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55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55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55" t="str">
        <f t="shared" si="32"/>
        <v/>
      </c>
    </row>
    <row r="612" spans="1:72" hidden="1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55" t="str">
        <f t="shared" si="32"/>
        <v/>
      </c>
    </row>
    <row r="613" spans="1:72" hidden="1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55" t="str">
        <f t="shared" si="32"/>
        <v/>
      </c>
    </row>
    <row r="614" spans="1:72" hidden="1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55" t="str">
        <f t="shared" si="32"/>
        <v/>
      </c>
    </row>
    <row r="615" spans="1:72" hidden="1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55" t="str">
        <f t="shared" si="32"/>
        <v/>
      </c>
    </row>
    <row r="616" spans="1:72" hidden="1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55" t="str">
        <f t="shared" si="32"/>
        <v/>
      </c>
    </row>
    <row r="617" spans="1:72" hidden="1">
      <c r="A617" s="47" t="str">
        <f t="shared" si="30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1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55" t="str">
        <f t="shared" si="32"/>
        <v/>
      </c>
    </row>
    <row r="618" spans="1:72" hidden="1">
      <c r="A618" s="47" t="str">
        <f t="shared" si="30"/>
        <v/>
      </c>
      <c r="B618" s="105"/>
      <c r="C618" s="138" t="str">
        <f>IF(BS_CONTROLE[[#This Row],[DATA]]="","",WEEKNUM(BS_CONTROLE[[#This Row],[DATA]]))</f>
        <v/>
      </c>
      <c r="D618" s="107"/>
      <c r="E618" s="163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1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55" t="str">
        <f t="shared" si="32"/>
        <v/>
      </c>
    </row>
    <row r="619" spans="1:72" hidden="1">
      <c r="A619" s="47" t="str">
        <f t="shared" si="30"/>
        <v/>
      </c>
      <c r="B619" s="105"/>
      <c r="C619" s="138" t="str">
        <f>IF(BS_CONTROLE[[#This Row],[DATA]]="","",WEEKNUM(BS_CONTROLE[[#This Row],[DATA]]))</f>
        <v/>
      </c>
      <c r="D619" s="107"/>
      <c r="E619" s="163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1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55" t="str">
        <f t="shared" si="32"/>
        <v/>
      </c>
    </row>
    <row r="620" spans="1:72" hidden="1">
      <c r="A620" s="47" t="str">
        <f t="shared" si="30"/>
        <v/>
      </c>
      <c r="B620" s="105"/>
      <c r="C620" s="138" t="str">
        <f>IF(BS_CONTROLE[[#This Row],[DATA]]="","",WEEKNUM(BS_CONTROLE[[#This Row],[DATA]]))</f>
        <v/>
      </c>
      <c r="D620" s="107"/>
      <c r="E620" s="163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1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55" t="str">
        <f t="shared" si="32"/>
        <v/>
      </c>
    </row>
    <row r="621" spans="1:72" hidden="1">
      <c r="A621" s="47" t="str">
        <f t="shared" si="30"/>
        <v/>
      </c>
      <c r="B621" s="105"/>
      <c r="C621" s="138" t="str">
        <f>IF(BS_CONTROLE[[#This Row],[DATA]]="","",WEEKNUM(BS_CONTROLE[[#This Row],[DATA]]))</f>
        <v/>
      </c>
      <c r="D621" s="107"/>
      <c r="E621" s="163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1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55" t="str">
        <f t="shared" si="32"/>
        <v/>
      </c>
    </row>
    <row r="622" spans="1:72" hidden="1">
      <c r="A622" s="47" t="str">
        <f t="shared" si="30"/>
        <v/>
      </c>
      <c r="B622" s="105"/>
      <c r="C622" s="138" t="str">
        <f>IF(BS_CONTROLE[[#This Row],[DATA]]="","",WEEKNUM(BS_CONTROLE[[#This Row],[DATA]]))</f>
        <v/>
      </c>
      <c r="D622" s="107"/>
      <c r="E622" s="163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1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55" t="str">
        <f t="shared" si="32"/>
        <v/>
      </c>
    </row>
    <row r="623" spans="1:72" hidden="1">
      <c r="A623" s="47" t="str">
        <f t="shared" si="30"/>
        <v/>
      </c>
      <c r="B623" s="105"/>
      <c r="C623" s="138" t="str">
        <f>IF(BS_CONTROLE[[#This Row],[DATA]]="","",WEEKNUM(BS_CONTROLE[[#This Row],[DATA]]))</f>
        <v/>
      </c>
      <c r="D623" s="107"/>
      <c r="E623" s="163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1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55" t="str">
        <f t="shared" si="32"/>
        <v/>
      </c>
    </row>
    <row r="624" spans="1:72" hidden="1">
      <c r="A624" s="47" t="str">
        <f t="shared" si="30"/>
        <v/>
      </c>
      <c r="B624" s="105"/>
      <c r="C624" s="138" t="str">
        <f>IF(BS_CONTROLE[[#This Row],[DATA]]="","",WEEKNUM(BS_CONTROLE[[#This Row],[DATA]]))</f>
        <v/>
      </c>
      <c r="D624" s="107"/>
      <c r="E624" s="163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1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55" t="str">
        <f t="shared" si="32"/>
        <v/>
      </c>
    </row>
    <row r="625" spans="1:72" hidden="1">
      <c r="A625" s="47" t="str">
        <f t="shared" si="30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1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55" t="str">
        <f t="shared" si="32"/>
        <v/>
      </c>
    </row>
    <row r="626" spans="1:72" hidden="1">
      <c r="A626" s="47" t="str">
        <f t="shared" si="30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1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55" t="str">
        <f t="shared" si="32"/>
        <v/>
      </c>
    </row>
    <row r="627" spans="1:72" hidden="1">
      <c r="A627" s="47" t="str">
        <f t="shared" si="30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1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55" t="str">
        <f t="shared" si="32"/>
        <v/>
      </c>
    </row>
    <row r="628" spans="1:72" hidden="1">
      <c r="A628" s="47" t="str">
        <f t="shared" si="30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1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55" t="str">
        <f t="shared" si="32"/>
        <v/>
      </c>
    </row>
    <row r="629" spans="1:72" hidden="1">
      <c r="A629" s="47" t="str">
        <f t="shared" si="30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1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55" t="str">
        <f t="shared" si="32"/>
        <v/>
      </c>
    </row>
    <row r="630" spans="1:72" hidden="1">
      <c r="A630" s="47" t="str">
        <f t="shared" si="30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1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55" t="str">
        <f t="shared" si="32"/>
        <v/>
      </c>
    </row>
    <row r="631" spans="1:72" hidden="1">
      <c r="A631" s="47" t="str">
        <f t="shared" si="30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1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55" t="str">
        <f t="shared" si="32"/>
        <v/>
      </c>
    </row>
    <row r="632" spans="1:72" hidden="1">
      <c r="A632" s="47" t="str">
        <f t="shared" si="30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1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55" t="str">
        <f t="shared" si="32"/>
        <v/>
      </c>
    </row>
    <row r="633" spans="1:72" hidden="1">
      <c r="A633" s="47" t="str">
        <f t="shared" si="30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1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55" t="str">
        <f t="shared" si="32"/>
        <v/>
      </c>
    </row>
    <row r="634" spans="1:72" hidden="1">
      <c r="A634" s="47" t="str">
        <f t="shared" si="30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1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55" t="str">
        <f t="shared" si="32"/>
        <v/>
      </c>
    </row>
    <row r="635" spans="1:72" hidden="1">
      <c r="A635" s="47" t="str">
        <f t="shared" si="30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1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55" t="str">
        <f t="shared" si="32"/>
        <v/>
      </c>
    </row>
    <row r="636" spans="1:72" hidden="1">
      <c r="A636" s="47" t="str">
        <f t="shared" si="30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1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55" t="str">
        <f t="shared" si="32"/>
        <v/>
      </c>
    </row>
    <row r="637" spans="1:72" hidden="1">
      <c r="A637" s="47" t="str">
        <f t="shared" si="30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1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55" t="str">
        <f t="shared" si="32"/>
        <v/>
      </c>
    </row>
    <row r="638" spans="1:72" hidden="1">
      <c r="A638" s="47" t="str">
        <f t="shared" si="30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1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55" t="str">
        <f t="shared" si="32"/>
        <v/>
      </c>
    </row>
    <row r="639" spans="1:72" hidden="1">
      <c r="A639" s="47" t="str">
        <f t="shared" si="30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1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55" t="str">
        <f t="shared" si="32"/>
        <v/>
      </c>
    </row>
    <row r="640" spans="1:72" hidden="1">
      <c r="A640" s="47" t="str">
        <f t="shared" si="30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1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55" t="str">
        <f t="shared" si="32"/>
        <v/>
      </c>
    </row>
    <row r="641" spans="1:72" hidden="1">
      <c r="A641" s="47" t="str">
        <f t="shared" si="30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1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55" t="str">
        <f t="shared" si="32"/>
        <v/>
      </c>
    </row>
    <row r="642" spans="1:72" hidden="1">
      <c r="A642" s="47" t="str">
        <f t="shared" si="30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1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55" t="str">
        <f t="shared" si="32"/>
        <v/>
      </c>
    </row>
    <row r="643" spans="1:72" hidden="1">
      <c r="A643" s="47" t="str">
        <f t="shared" si="30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1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55" t="str">
        <f t="shared" si="32"/>
        <v/>
      </c>
    </row>
    <row r="644" spans="1:72" hidden="1">
      <c r="A644" s="47" t="str">
        <f t="shared" si="30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1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55" t="str">
        <f t="shared" si="32"/>
        <v/>
      </c>
    </row>
    <row r="645" spans="1:72" hidden="1">
      <c r="A645" s="47" t="str">
        <f t="shared" si="30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1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55" t="str">
        <f t="shared" si="32"/>
        <v/>
      </c>
    </row>
    <row r="646" spans="1:72" hidden="1">
      <c r="A646" s="47" t="str">
        <f t="shared" si="30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1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55" t="str">
        <f t="shared" si="32"/>
        <v/>
      </c>
    </row>
    <row r="647" spans="1:72" hidden="1">
      <c r="A647" s="47" t="str">
        <f t="shared" si="30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1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55" t="str">
        <f t="shared" si="32"/>
        <v/>
      </c>
    </row>
    <row r="648" spans="1:72" hidden="1">
      <c r="A648" s="47" t="str">
        <f t="shared" si="30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1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55" t="str">
        <f t="shared" si="32"/>
        <v/>
      </c>
    </row>
    <row r="649" spans="1:72" hidden="1">
      <c r="A649" s="47" t="str">
        <f t="shared" si="30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1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55" t="str">
        <f t="shared" si="32"/>
        <v/>
      </c>
    </row>
    <row r="650" spans="1:72" hidden="1">
      <c r="A650" s="47" t="str">
        <f t="shared" si="30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1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55" t="str">
        <f t="shared" si="32"/>
        <v/>
      </c>
    </row>
    <row r="651" spans="1:72" hidden="1">
      <c r="A651" s="47" t="str">
        <f t="shared" si="30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1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55" t="str">
        <f t="shared" si="32"/>
        <v/>
      </c>
    </row>
    <row r="652" spans="1:72" hidden="1">
      <c r="A652" s="47" t="str">
        <f t="shared" si="30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1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55" t="str">
        <f t="shared" si="32"/>
        <v/>
      </c>
    </row>
    <row r="653" spans="1:72" hidden="1">
      <c r="A653" s="47" t="str">
        <f t="shared" si="30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1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55" t="str">
        <f t="shared" si="32"/>
        <v/>
      </c>
    </row>
    <row r="654" spans="1:72" hidden="1">
      <c r="A654" s="47" t="str">
        <f t="shared" si="30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1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55" t="str">
        <f t="shared" si="32"/>
        <v/>
      </c>
    </row>
    <row r="655" spans="1:72" hidden="1">
      <c r="A655" s="47" t="str">
        <f t="shared" si="30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1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55" t="str">
        <f t="shared" si="32"/>
        <v/>
      </c>
    </row>
    <row r="656" spans="1:72" hidden="1">
      <c r="A656" s="47" t="str">
        <f t="shared" si="30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1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55" t="str">
        <f t="shared" si="32"/>
        <v/>
      </c>
    </row>
    <row r="657" spans="1:72" hidden="1">
      <c r="A657" s="47" t="str">
        <f t="shared" si="30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1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55" t="str">
        <f t="shared" si="32"/>
        <v/>
      </c>
    </row>
    <row r="658" spans="1:72" hidden="1">
      <c r="A658" s="47" t="str">
        <f t="shared" si="30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1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55" t="str">
        <f t="shared" si="32"/>
        <v/>
      </c>
    </row>
    <row r="659" spans="1:72" hidden="1">
      <c r="A659" s="47" t="str">
        <f t="shared" si="30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1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55" t="str">
        <f t="shared" si="32"/>
        <v/>
      </c>
    </row>
    <row r="660" spans="1:72" hidden="1">
      <c r="A660" s="47" t="str">
        <f t="shared" ref="A660:A723" si="33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3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4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55" t="str">
        <f t="shared" ref="BT660:BT723" si="35">IF(BN660="","",SUBSTITUTE(BM660," ","")&amp;SUBSTITUTE(BN660," ",""))</f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55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55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55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55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55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55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55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55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55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55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55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55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55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55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55" t="str">
        <f t="shared" si="35"/>
        <v/>
      </c>
    </row>
    <row r="676" spans="1:72" hidden="1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55" t="str">
        <f t="shared" si="35"/>
        <v/>
      </c>
    </row>
    <row r="677" spans="1:72" hidden="1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55" t="str">
        <f t="shared" si="35"/>
        <v/>
      </c>
    </row>
    <row r="678" spans="1:72" hidden="1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55" t="str">
        <f t="shared" si="35"/>
        <v/>
      </c>
    </row>
    <row r="679" spans="1:72" hidden="1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55" t="str">
        <f t="shared" si="35"/>
        <v/>
      </c>
    </row>
    <row r="680" spans="1:72" hidden="1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55" t="str">
        <f t="shared" si="35"/>
        <v/>
      </c>
    </row>
    <row r="681" spans="1:72" hidden="1">
      <c r="A681" s="47" t="str">
        <f t="shared" si="33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4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55" t="str">
        <f t="shared" si="35"/>
        <v/>
      </c>
    </row>
    <row r="682" spans="1:72" hidden="1">
      <c r="A682" s="47" t="str">
        <f t="shared" si="33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4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55" t="str">
        <f t="shared" si="35"/>
        <v/>
      </c>
    </row>
    <row r="683" spans="1:72" hidden="1">
      <c r="A683" s="47" t="str">
        <f t="shared" si="33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4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55" t="str">
        <f t="shared" si="35"/>
        <v/>
      </c>
    </row>
    <row r="684" spans="1:72" hidden="1">
      <c r="A684" s="47" t="str">
        <f t="shared" si="33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4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55" t="str">
        <f t="shared" si="35"/>
        <v/>
      </c>
    </row>
    <row r="685" spans="1:72" hidden="1">
      <c r="A685" s="47" t="str">
        <f t="shared" si="33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4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55" t="str">
        <f t="shared" si="35"/>
        <v/>
      </c>
    </row>
    <row r="686" spans="1:72" hidden="1">
      <c r="A686" s="47" t="str">
        <f t="shared" si="33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4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55" t="str">
        <f t="shared" si="35"/>
        <v/>
      </c>
    </row>
    <row r="687" spans="1:72" hidden="1">
      <c r="A687" s="47" t="str">
        <f t="shared" si="33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4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55" t="str">
        <f t="shared" si="35"/>
        <v/>
      </c>
    </row>
    <row r="688" spans="1:72" hidden="1">
      <c r="A688" s="47" t="str">
        <f t="shared" si="33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4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55" t="str">
        <f t="shared" si="35"/>
        <v/>
      </c>
    </row>
    <row r="689" spans="1:72" hidden="1">
      <c r="A689" s="47" t="str">
        <f t="shared" si="33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4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55" t="str">
        <f t="shared" si="35"/>
        <v/>
      </c>
    </row>
    <row r="690" spans="1:72" hidden="1">
      <c r="A690" s="47" t="str">
        <f t="shared" si="33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4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55" t="str">
        <f t="shared" si="35"/>
        <v/>
      </c>
    </row>
    <row r="691" spans="1:72" hidden="1">
      <c r="A691" s="47" t="str">
        <f t="shared" si="33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4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55" t="str">
        <f t="shared" si="35"/>
        <v/>
      </c>
    </row>
    <row r="692" spans="1:72" hidden="1">
      <c r="A692" s="47" t="str">
        <f t="shared" si="33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4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55" t="str">
        <f t="shared" si="35"/>
        <v/>
      </c>
    </row>
    <row r="693" spans="1:72" hidden="1">
      <c r="A693" s="47" t="str">
        <f t="shared" si="33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4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55" t="str">
        <f t="shared" si="35"/>
        <v/>
      </c>
    </row>
    <row r="694" spans="1:72" hidden="1">
      <c r="A694" s="47" t="str">
        <f t="shared" si="33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4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55" t="str">
        <f t="shared" si="35"/>
        <v/>
      </c>
    </row>
    <row r="695" spans="1:72" hidden="1">
      <c r="A695" s="47" t="str">
        <f t="shared" si="33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4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55" t="str">
        <f t="shared" si="35"/>
        <v/>
      </c>
    </row>
    <row r="696" spans="1:72" hidden="1">
      <c r="A696" s="47" t="str">
        <f t="shared" si="33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4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55" t="str">
        <f t="shared" si="35"/>
        <v/>
      </c>
    </row>
    <row r="697" spans="1:72" hidden="1">
      <c r="A697" s="47" t="str">
        <f t="shared" si="33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4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55" t="str">
        <f t="shared" si="35"/>
        <v/>
      </c>
    </row>
    <row r="698" spans="1:72" hidden="1">
      <c r="A698" s="47" t="str">
        <f t="shared" si="33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4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55" t="str">
        <f t="shared" si="35"/>
        <v/>
      </c>
    </row>
    <row r="699" spans="1:72" hidden="1">
      <c r="A699" s="47" t="str">
        <f t="shared" si="33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4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55" t="str">
        <f t="shared" si="35"/>
        <v/>
      </c>
    </row>
    <row r="700" spans="1:72" hidden="1">
      <c r="A700" s="47" t="str">
        <f t="shared" si="33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4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55" t="str">
        <f t="shared" si="35"/>
        <v/>
      </c>
    </row>
    <row r="701" spans="1:72" hidden="1">
      <c r="A701" s="47" t="str">
        <f t="shared" si="33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4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55" t="str">
        <f t="shared" si="35"/>
        <v/>
      </c>
    </row>
    <row r="702" spans="1:72" hidden="1">
      <c r="A702" s="47" t="str">
        <f t="shared" si="33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4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55" t="str">
        <f t="shared" si="35"/>
        <v/>
      </c>
    </row>
    <row r="703" spans="1:72" hidden="1">
      <c r="A703" s="47" t="str">
        <f t="shared" si="33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4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55" t="str">
        <f t="shared" si="35"/>
        <v/>
      </c>
    </row>
    <row r="704" spans="1:72" hidden="1">
      <c r="A704" s="47" t="str">
        <f t="shared" si="33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4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55" t="str">
        <f t="shared" si="35"/>
        <v/>
      </c>
    </row>
    <row r="705" spans="1:72" hidden="1">
      <c r="A705" s="47" t="str">
        <f t="shared" si="33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4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55" t="str">
        <f t="shared" si="35"/>
        <v/>
      </c>
    </row>
    <row r="706" spans="1:72" hidden="1">
      <c r="A706" s="47" t="str">
        <f t="shared" si="33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4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55" t="str">
        <f t="shared" si="35"/>
        <v/>
      </c>
    </row>
    <row r="707" spans="1:72" hidden="1">
      <c r="A707" s="47" t="str">
        <f t="shared" si="33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4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55" t="str">
        <f t="shared" si="35"/>
        <v/>
      </c>
    </row>
    <row r="708" spans="1:72" hidden="1">
      <c r="A708" s="47" t="str">
        <f t="shared" si="33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4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55" t="str">
        <f t="shared" si="35"/>
        <v/>
      </c>
    </row>
    <row r="709" spans="1:72" hidden="1">
      <c r="A709" s="47" t="str">
        <f t="shared" si="33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4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55" t="str">
        <f t="shared" si="35"/>
        <v/>
      </c>
    </row>
    <row r="710" spans="1:72" hidden="1">
      <c r="A710" s="47" t="str">
        <f t="shared" si="33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4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55" t="str">
        <f t="shared" si="35"/>
        <v/>
      </c>
    </row>
    <row r="711" spans="1:72" hidden="1">
      <c r="A711" s="47" t="str">
        <f t="shared" si="33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4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55" t="str">
        <f t="shared" si="35"/>
        <v/>
      </c>
    </row>
    <row r="712" spans="1:72" hidden="1">
      <c r="A712" s="47" t="str">
        <f t="shared" si="33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4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55" t="str">
        <f t="shared" si="35"/>
        <v/>
      </c>
    </row>
    <row r="713" spans="1:72" hidden="1">
      <c r="A713" s="47" t="str">
        <f t="shared" si="33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4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55" t="str">
        <f t="shared" si="35"/>
        <v/>
      </c>
    </row>
    <row r="714" spans="1:72" hidden="1">
      <c r="A714" s="47" t="str">
        <f t="shared" si="33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4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55" t="str">
        <f t="shared" si="35"/>
        <v/>
      </c>
    </row>
    <row r="715" spans="1:72" hidden="1">
      <c r="A715" s="47" t="str">
        <f t="shared" si="33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4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55" t="str">
        <f t="shared" si="35"/>
        <v/>
      </c>
    </row>
    <row r="716" spans="1:72" hidden="1">
      <c r="A716" s="47" t="str">
        <f t="shared" si="33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4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55" t="str">
        <f t="shared" si="35"/>
        <v/>
      </c>
    </row>
    <row r="717" spans="1:72" hidden="1">
      <c r="A717" s="47" t="str">
        <f t="shared" si="33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4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55" t="str">
        <f t="shared" si="35"/>
        <v/>
      </c>
    </row>
    <row r="718" spans="1:72" hidden="1">
      <c r="A718" s="47" t="str">
        <f t="shared" si="33"/>
        <v/>
      </c>
      <c r="B718" s="105"/>
      <c r="C718" s="138" t="str">
        <f>IF(BS_CONTROLE[[#This Row],[DATA]]="","",WEEKNUM(BS_CONTROLE[[#This Row],[DATA]]))</f>
        <v/>
      </c>
      <c r="D718" s="107"/>
      <c r="E718" s="163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4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55" t="str">
        <f t="shared" si="35"/>
        <v/>
      </c>
    </row>
    <row r="719" spans="1:72" hidden="1">
      <c r="A719" s="47" t="str">
        <f t="shared" si="33"/>
        <v/>
      </c>
      <c r="B719" s="105"/>
      <c r="C719" s="138" t="str">
        <f>IF(BS_CONTROLE[[#This Row],[DATA]]="","",WEEKNUM(BS_CONTROLE[[#This Row],[DATA]]))</f>
        <v/>
      </c>
      <c r="D719" s="107"/>
      <c r="E719" s="163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4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55" t="str">
        <f t="shared" si="35"/>
        <v/>
      </c>
    </row>
    <row r="720" spans="1:72" hidden="1">
      <c r="A720" s="47" t="str">
        <f t="shared" si="33"/>
        <v/>
      </c>
      <c r="B720" s="105"/>
      <c r="C720" s="138" t="str">
        <f>IF(BS_CONTROLE[[#This Row],[DATA]]="","",WEEKNUM(BS_CONTROLE[[#This Row],[DATA]]))</f>
        <v/>
      </c>
      <c r="D720" s="107"/>
      <c r="E720" s="163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4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55" t="str">
        <f t="shared" si="35"/>
        <v/>
      </c>
    </row>
    <row r="721" spans="1:72" hidden="1">
      <c r="A721" s="47" t="str">
        <f t="shared" si="33"/>
        <v/>
      </c>
      <c r="B721" s="105"/>
      <c r="C721" s="138" t="str">
        <f>IF(BS_CONTROLE[[#This Row],[DATA]]="","",WEEKNUM(BS_CONTROLE[[#This Row],[DATA]]))</f>
        <v/>
      </c>
      <c r="D721" s="107"/>
      <c r="E721" s="163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4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55" t="str">
        <f t="shared" si="35"/>
        <v/>
      </c>
    </row>
    <row r="722" spans="1:72" hidden="1">
      <c r="A722" s="47" t="str">
        <f t="shared" si="33"/>
        <v/>
      </c>
      <c r="B722" s="105"/>
      <c r="C722" s="138" t="str">
        <f>IF(BS_CONTROLE[[#This Row],[DATA]]="","",WEEKNUM(BS_CONTROLE[[#This Row],[DATA]]))</f>
        <v/>
      </c>
      <c r="D722" s="107"/>
      <c r="E722" s="163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4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55" t="str">
        <f t="shared" si="35"/>
        <v/>
      </c>
    </row>
    <row r="723" spans="1:72" hidden="1">
      <c r="A723" s="47" t="str">
        <f t="shared" si="33"/>
        <v/>
      </c>
      <c r="B723" s="105"/>
      <c r="C723" s="138" t="str">
        <f>IF(BS_CONTROLE[[#This Row],[DATA]]="","",WEEKNUM(BS_CONTROLE[[#This Row],[DATA]]))</f>
        <v/>
      </c>
      <c r="D723" s="107"/>
      <c r="E723" s="163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4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55" t="str">
        <f t="shared" si="35"/>
        <v/>
      </c>
    </row>
    <row r="724" spans="1:72" hidden="1">
      <c r="A724" s="47" t="str">
        <f t="shared" ref="A724:A787" si="36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3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7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55" t="str">
        <f t="shared" ref="BT724:BT787" si="38">IF(BN724="","",SUBSTITUTE(BM724," ","")&amp;SUBSTITUTE(BN724," ",""))</f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55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55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55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55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55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55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55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55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55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55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55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55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55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55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55" t="str">
        <f t="shared" si="38"/>
        <v/>
      </c>
    </row>
    <row r="740" spans="1:72" hidden="1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55" t="str">
        <f t="shared" si="38"/>
        <v/>
      </c>
    </row>
    <row r="741" spans="1:72" hidden="1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55" t="str">
        <f t="shared" si="38"/>
        <v/>
      </c>
    </row>
    <row r="742" spans="1:72" hidden="1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55" t="str">
        <f t="shared" si="38"/>
        <v/>
      </c>
    </row>
    <row r="743" spans="1:72" hidden="1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55" t="str">
        <f t="shared" si="38"/>
        <v/>
      </c>
    </row>
    <row r="744" spans="1:72" hidden="1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55" t="str">
        <f t="shared" si="38"/>
        <v/>
      </c>
    </row>
    <row r="745" spans="1:72" hidden="1">
      <c r="A745" s="47" t="str">
        <f t="shared" si="36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7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55" t="str">
        <f t="shared" si="38"/>
        <v/>
      </c>
    </row>
    <row r="746" spans="1:72" hidden="1">
      <c r="A746" s="47" t="str">
        <f t="shared" si="36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7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55" t="str">
        <f t="shared" si="38"/>
        <v/>
      </c>
    </row>
    <row r="747" spans="1:72" hidden="1">
      <c r="A747" s="47" t="str">
        <f t="shared" si="36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7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55" t="str">
        <f t="shared" si="38"/>
        <v/>
      </c>
    </row>
    <row r="748" spans="1:72" hidden="1">
      <c r="A748" s="47" t="str">
        <f t="shared" si="36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7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55" t="str">
        <f t="shared" si="38"/>
        <v/>
      </c>
    </row>
    <row r="749" spans="1:72" hidden="1">
      <c r="A749" s="47" t="str">
        <f t="shared" si="36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7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55" t="str">
        <f t="shared" si="38"/>
        <v/>
      </c>
    </row>
    <row r="750" spans="1:72" hidden="1">
      <c r="A750" s="47" t="str">
        <f t="shared" si="36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7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55" t="str">
        <f t="shared" si="38"/>
        <v/>
      </c>
    </row>
    <row r="751" spans="1:72" hidden="1">
      <c r="A751" s="47" t="str">
        <f t="shared" si="36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7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55" t="str">
        <f t="shared" si="38"/>
        <v/>
      </c>
    </row>
    <row r="752" spans="1:72" hidden="1">
      <c r="A752" s="47" t="str">
        <f t="shared" si="36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7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55" t="str">
        <f t="shared" si="38"/>
        <v/>
      </c>
    </row>
    <row r="753" spans="1:72" hidden="1">
      <c r="A753" s="47" t="str">
        <f t="shared" si="36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7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55" t="str">
        <f t="shared" si="38"/>
        <v/>
      </c>
    </row>
    <row r="754" spans="1:72" hidden="1">
      <c r="A754" s="47" t="str">
        <f t="shared" si="36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7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55" t="str">
        <f t="shared" si="38"/>
        <v/>
      </c>
    </row>
    <row r="755" spans="1:72" hidden="1">
      <c r="A755" s="47" t="str">
        <f t="shared" si="36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7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55" t="str">
        <f t="shared" si="38"/>
        <v/>
      </c>
    </row>
    <row r="756" spans="1:72" hidden="1">
      <c r="A756" s="47" t="str">
        <f t="shared" si="36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7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55" t="str">
        <f t="shared" si="38"/>
        <v/>
      </c>
    </row>
    <row r="757" spans="1:72" hidden="1">
      <c r="A757" s="47" t="str">
        <f t="shared" si="36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7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55" t="str">
        <f t="shared" si="38"/>
        <v/>
      </c>
    </row>
    <row r="758" spans="1:72" hidden="1">
      <c r="A758" s="47" t="str">
        <f t="shared" si="36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7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55" t="str">
        <f t="shared" si="38"/>
        <v/>
      </c>
    </row>
    <row r="759" spans="1:72" hidden="1">
      <c r="A759" s="47" t="str">
        <f t="shared" si="36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7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55" t="str">
        <f t="shared" si="38"/>
        <v/>
      </c>
    </row>
    <row r="760" spans="1:72" hidden="1">
      <c r="A760" s="47" t="str">
        <f t="shared" si="36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7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55" t="str">
        <f t="shared" si="38"/>
        <v/>
      </c>
    </row>
    <row r="761" spans="1:72" hidden="1">
      <c r="A761" s="47" t="str">
        <f t="shared" si="36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7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55" t="str">
        <f t="shared" si="38"/>
        <v/>
      </c>
    </row>
    <row r="762" spans="1:72" hidden="1">
      <c r="A762" s="47" t="str">
        <f t="shared" si="36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7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55" t="str">
        <f t="shared" si="38"/>
        <v/>
      </c>
    </row>
    <row r="763" spans="1:72" hidden="1">
      <c r="A763" s="47" t="str">
        <f t="shared" si="36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7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55" t="str">
        <f t="shared" si="38"/>
        <v/>
      </c>
    </row>
    <row r="764" spans="1:72" hidden="1">
      <c r="A764" s="47" t="str">
        <f t="shared" si="36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7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55" t="str">
        <f t="shared" si="38"/>
        <v/>
      </c>
    </row>
    <row r="765" spans="1:72" hidden="1">
      <c r="A765" s="47" t="str">
        <f t="shared" si="36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7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55" t="str">
        <f t="shared" si="38"/>
        <v/>
      </c>
    </row>
    <row r="766" spans="1:72" hidden="1">
      <c r="A766" s="47" t="str">
        <f t="shared" si="36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7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55" t="str">
        <f t="shared" si="38"/>
        <v/>
      </c>
    </row>
    <row r="767" spans="1:72" hidden="1">
      <c r="A767" s="47" t="str">
        <f t="shared" si="36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7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55" t="str">
        <f t="shared" si="38"/>
        <v/>
      </c>
    </row>
    <row r="768" spans="1:72" hidden="1">
      <c r="A768" s="47" t="str">
        <f t="shared" si="36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7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55" t="str">
        <f t="shared" si="38"/>
        <v/>
      </c>
    </row>
    <row r="769" spans="1:72" hidden="1">
      <c r="A769" s="47" t="str">
        <f t="shared" si="36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7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55" t="str">
        <f t="shared" si="38"/>
        <v/>
      </c>
    </row>
    <row r="770" spans="1:72" hidden="1">
      <c r="A770" s="47" t="str">
        <f t="shared" si="36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7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55" t="str">
        <f t="shared" si="38"/>
        <v/>
      </c>
    </row>
    <row r="771" spans="1:72" hidden="1">
      <c r="A771" s="47" t="str">
        <f t="shared" si="36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7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55" t="str">
        <f t="shared" si="38"/>
        <v/>
      </c>
    </row>
    <row r="772" spans="1:72" hidden="1">
      <c r="A772" s="47" t="str">
        <f t="shared" si="36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7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55" t="str">
        <f t="shared" si="38"/>
        <v/>
      </c>
    </row>
    <row r="773" spans="1:72" hidden="1">
      <c r="A773" s="47" t="str">
        <f t="shared" si="36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7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55" t="str">
        <f t="shared" si="38"/>
        <v/>
      </c>
    </row>
    <row r="774" spans="1:72" hidden="1">
      <c r="A774" s="47" t="str">
        <f t="shared" si="36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7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55" t="str">
        <f t="shared" si="38"/>
        <v/>
      </c>
    </row>
    <row r="775" spans="1:72" hidden="1">
      <c r="A775" s="47" t="str">
        <f t="shared" si="36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7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55" t="str">
        <f t="shared" si="38"/>
        <v/>
      </c>
    </row>
    <row r="776" spans="1:72" hidden="1">
      <c r="A776" s="47" t="str">
        <f t="shared" si="36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7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55" t="str">
        <f t="shared" si="38"/>
        <v/>
      </c>
    </row>
    <row r="777" spans="1:72" hidden="1">
      <c r="A777" s="47" t="str">
        <f t="shared" si="36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7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55" t="str">
        <f t="shared" si="38"/>
        <v/>
      </c>
    </row>
    <row r="778" spans="1:72" hidden="1">
      <c r="A778" s="47" t="str">
        <f t="shared" si="36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7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55" t="str">
        <f t="shared" si="38"/>
        <v/>
      </c>
    </row>
    <row r="779" spans="1:72" hidden="1">
      <c r="A779" s="47" t="str">
        <f t="shared" si="36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7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55" t="str">
        <f t="shared" si="38"/>
        <v/>
      </c>
    </row>
    <row r="780" spans="1:72" hidden="1">
      <c r="A780" s="47" t="str">
        <f t="shared" si="36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7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55" t="str">
        <f t="shared" si="38"/>
        <v/>
      </c>
    </row>
    <row r="781" spans="1:72" hidden="1">
      <c r="A781" s="47" t="str">
        <f t="shared" si="36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7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55" t="str">
        <f t="shared" si="38"/>
        <v/>
      </c>
    </row>
    <row r="782" spans="1:72" hidden="1">
      <c r="A782" s="47" t="str">
        <f t="shared" si="36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7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55" t="str">
        <f t="shared" si="38"/>
        <v/>
      </c>
    </row>
    <row r="783" spans="1:72" hidden="1">
      <c r="A783" s="47" t="str">
        <f t="shared" si="36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7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55" t="str">
        <f t="shared" si="38"/>
        <v/>
      </c>
    </row>
    <row r="784" spans="1:72" hidden="1">
      <c r="A784" s="47" t="str">
        <f t="shared" si="36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7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55" t="str">
        <f t="shared" si="38"/>
        <v/>
      </c>
    </row>
    <row r="785" spans="1:72" hidden="1">
      <c r="A785" s="47" t="str">
        <f t="shared" si="36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7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55" t="str">
        <f t="shared" si="38"/>
        <v/>
      </c>
    </row>
    <row r="786" spans="1:72" hidden="1">
      <c r="A786" s="47" t="str">
        <f t="shared" si="36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7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55" t="str">
        <f t="shared" si="38"/>
        <v/>
      </c>
    </row>
    <row r="787" spans="1:72" hidden="1">
      <c r="A787" s="47" t="str">
        <f t="shared" si="36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7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55" t="str">
        <f t="shared" si="38"/>
        <v/>
      </c>
    </row>
    <row r="788" spans="1:72" hidden="1">
      <c r="A788" s="47" t="str">
        <f t="shared" ref="A788:A851" si="39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3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0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55" t="str">
        <f t="shared" ref="BT788:BT851" si="41">IF(BN788="","",SUBSTITUTE(BM788," ","")&amp;SUBSTITUTE(BN788," ",""))</f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55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55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55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55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55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55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55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55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55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55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55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55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55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55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55" t="str">
        <f t="shared" si="41"/>
        <v/>
      </c>
    </row>
    <row r="804" spans="1:72" hidden="1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55" t="str">
        <f t="shared" si="41"/>
        <v/>
      </c>
    </row>
    <row r="805" spans="1:72" hidden="1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55" t="str">
        <f t="shared" si="41"/>
        <v/>
      </c>
    </row>
    <row r="806" spans="1:72" hidden="1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55" t="str">
        <f t="shared" si="41"/>
        <v/>
      </c>
    </row>
    <row r="807" spans="1:72" hidden="1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55" t="str">
        <f t="shared" si="41"/>
        <v/>
      </c>
    </row>
    <row r="808" spans="1:72" hidden="1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55" t="str">
        <f t="shared" si="41"/>
        <v/>
      </c>
    </row>
    <row r="809" spans="1:72" hidden="1">
      <c r="A809" s="47" t="str">
        <f t="shared" si="39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0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55" t="str">
        <f t="shared" si="41"/>
        <v/>
      </c>
    </row>
    <row r="810" spans="1:72" hidden="1">
      <c r="A810" s="47" t="str">
        <f t="shared" si="39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0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55" t="str">
        <f t="shared" si="41"/>
        <v/>
      </c>
    </row>
    <row r="811" spans="1:72" hidden="1">
      <c r="A811" s="47" t="str">
        <f t="shared" si="39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0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55" t="str">
        <f t="shared" si="41"/>
        <v/>
      </c>
    </row>
    <row r="812" spans="1:72" hidden="1">
      <c r="A812" s="47" t="str">
        <f t="shared" si="39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0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55" t="str">
        <f t="shared" si="41"/>
        <v/>
      </c>
    </row>
    <row r="813" spans="1:72" hidden="1">
      <c r="A813" s="47" t="str">
        <f t="shared" si="39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0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55" t="str">
        <f t="shared" si="41"/>
        <v/>
      </c>
    </row>
    <row r="814" spans="1:72" hidden="1">
      <c r="A814" s="47" t="str">
        <f t="shared" si="39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0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55" t="str">
        <f t="shared" si="41"/>
        <v/>
      </c>
    </row>
    <row r="815" spans="1:72" hidden="1">
      <c r="A815" s="47" t="str">
        <f t="shared" si="39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0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55" t="str">
        <f t="shared" si="41"/>
        <v/>
      </c>
    </row>
    <row r="816" spans="1:72" hidden="1">
      <c r="A816" s="47" t="str">
        <f t="shared" si="39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0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55" t="str">
        <f t="shared" si="41"/>
        <v/>
      </c>
    </row>
    <row r="817" spans="1:72" hidden="1">
      <c r="A817" s="47" t="str">
        <f t="shared" si="39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0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55" t="str">
        <f t="shared" si="41"/>
        <v/>
      </c>
    </row>
    <row r="818" spans="1:72" hidden="1">
      <c r="A818" s="47" t="str">
        <f t="shared" si="39"/>
        <v/>
      </c>
      <c r="B818" s="105"/>
      <c r="C818" s="138" t="str">
        <f>IF(BS_CONTROLE[[#This Row],[DATA]]="","",WEEKNUM(BS_CONTROLE[[#This Row],[DATA]]))</f>
        <v/>
      </c>
      <c r="D818" s="107"/>
      <c r="E818" s="163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0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55" t="str">
        <f t="shared" si="41"/>
        <v/>
      </c>
    </row>
    <row r="819" spans="1:72" hidden="1">
      <c r="A819" s="47" t="str">
        <f t="shared" si="39"/>
        <v/>
      </c>
      <c r="B819" s="105"/>
      <c r="C819" s="138" t="str">
        <f>IF(BS_CONTROLE[[#This Row],[DATA]]="","",WEEKNUM(BS_CONTROLE[[#This Row],[DATA]]))</f>
        <v/>
      </c>
      <c r="D819" s="107"/>
      <c r="E819" s="163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0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55" t="str">
        <f t="shared" si="41"/>
        <v/>
      </c>
    </row>
    <row r="820" spans="1:72" hidden="1">
      <c r="A820" s="47" t="str">
        <f t="shared" si="39"/>
        <v/>
      </c>
      <c r="B820" s="105"/>
      <c r="C820" s="138" t="str">
        <f>IF(BS_CONTROLE[[#This Row],[DATA]]="","",WEEKNUM(BS_CONTROLE[[#This Row],[DATA]]))</f>
        <v/>
      </c>
      <c r="D820" s="107"/>
      <c r="E820" s="163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0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55" t="str">
        <f t="shared" si="41"/>
        <v/>
      </c>
    </row>
    <row r="821" spans="1:72" hidden="1">
      <c r="A821" s="47" t="str">
        <f t="shared" si="39"/>
        <v/>
      </c>
      <c r="B821" s="105"/>
      <c r="C821" s="138" t="str">
        <f>IF(BS_CONTROLE[[#This Row],[DATA]]="","",WEEKNUM(BS_CONTROLE[[#This Row],[DATA]]))</f>
        <v/>
      </c>
      <c r="D821" s="107"/>
      <c r="E821" s="163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0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55" t="str">
        <f t="shared" si="41"/>
        <v/>
      </c>
    </row>
    <row r="822" spans="1:72" hidden="1">
      <c r="A822" s="47" t="str">
        <f t="shared" si="39"/>
        <v/>
      </c>
      <c r="B822" s="105"/>
      <c r="C822" s="138" t="str">
        <f>IF(BS_CONTROLE[[#This Row],[DATA]]="","",WEEKNUM(BS_CONTROLE[[#This Row],[DATA]]))</f>
        <v/>
      </c>
      <c r="D822" s="107"/>
      <c r="E822" s="163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0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55" t="str">
        <f t="shared" si="41"/>
        <v/>
      </c>
    </row>
    <row r="823" spans="1:72" hidden="1">
      <c r="A823" s="47" t="str">
        <f t="shared" si="39"/>
        <v/>
      </c>
      <c r="B823" s="105"/>
      <c r="C823" s="138" t="str">
        <f>IF(BS_CONTROLE[[#This Row],[DATA]]="","",WEEKNUM(BS_CONTROLE[[#This Row],[DATA]]))</f>
        <v/>
      </c>
      <c r="D823" s="107"/>
      <c r="E823" s="163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0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55" t="str">
        <f t="shared" si="41"/>
        <v/>
      </c>
    </row>
    <row r="824" spans="1:72" hidden="1">
      <c r="A824" s="47" t="str">
        <f t="shared" si="39"/>
        <v/>
      </c>
      <c r="B824" s="105"/>
      <c r="C824" s="138" t="str">
        <f>IF(BS_CONTROLE[[#This Row],[DATA]]="","",WEEKNUM(BS_CONTROLE[[#This Row],[DATA]]))</f>
        <v/>
      </c>
      <c r="D824" s="107"/>
      <c r="E824" s="163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0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55" t="str">
        <f t="shared" si="41"/>
        <v/>
      </c>
    </row>
    <row r="825" spans="1:72" hidden="1">
      <c r="A825" s="47" t="str">
        <f t="shared" si="39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0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55" t="str">
        <f t="shared" si="41"/>
        <v/>
      </c>
    </row>
    <row r="826" spans="1:72" hidden="1">
      <c r="A826" s="47" t="str">
        <f t="shared" si="39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0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55" t="str">
        <f t="shared" si="41"/>
        <v/>
      </c>
    </row>
    <row r="827" spans="1:72" hidden="1">
      <c r="A827" s="47" t="str">
        <f t="shared" si="39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0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55" t="str">
        <f t="shared" si="41"/>
        <v/>
      </c>
    </row>
    <row r="828" spans="1:72" hidden="1">
      <c r="A828" s="47" t="str">
        <f t="shared" si="39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0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55" t="str">
        <f t="shared" si="41"/>
        <v/>
      </c>
    </row>
    <row r="829" spans="1:72" hidden="1">
      <c r="A829" s="47" t="str">
        <f t="shared" si="39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0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55" t="str">
        <f t="shared" si="41"/>
        <v/>
      </c>
    </row>
    <row r="830" spans="1:72" hidden="1">
      <c r="A830" s="47" t="str">
        <f t="shared" si="39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0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55" t="str">
        <f t="shared" si="41"/>
        <v/>
      </c>
    </row>
    <row r="831" spans="1:72" hidden="1">
      <c r="A831" s="47" t="str">
        <f t="shared" si="39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0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55" t="str">
        <f t="shared" si="41"/>
        <v/>
      </c>
    </row>
    <row r="832" spans="1:72" hidden="1">
      <c r="A832" s="47" t="str">
        <f t="shared" si="39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0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55" t="str">
        <f t="shared" si="41"/>
        <v/>
      </c>
    </row>
    <row r="833" spans="1:72" hidden="1">
      <c r="A833" s="47" t="str">
        <f t="shared" si="39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0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55" t="str">
        <f t="shared" si="41"/>
        <v/>
      </c>
    </row>
    <row r="834" spans="1:72" hidden="1">
      <c r="A834" s="47" t="str">
        <f t="shared" si="39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0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55" t="str">
        <f t="shared" si="41"/>
        <v/>
      </c>
    </row>
    <row r="835" spans="1:72" hidden="1">
      <c r="A835" s="47" t="str">
        <f t="shared" si="39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0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55" t="str">
        <f t="shared" si="41"/>
        <v/>
      </c>
    </row>
    <row r="836" spans="1:72" hidden="1">
      <c r="A836" s="47" t="str">
        <f t="shared" si="39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0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55" t="str">
        <f t="shared" si="41"/>
        <v/>
      </c>
    </row>
    <row r="837" spans="1:72" hidden="1">
      <c r="A837" s="47" t="str">
        <f t="shared" si="39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0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55" t="str">
        <f t="shared" si="41"/>
        <v/>
      </c>
    </row>
    <row r="838" spans="1:72" hidden="1">
      <c r="A838" s="47" t="str">
        <f t="shared" si="39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0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55" t="str">
        <f t="shared" si="41"/>
        <v/>
      </c>
    </row>
    <row r="839" spans="1:72" hidden="1">
      <c r="A839" s="47" t="str">
        <f t="shared" si="39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0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55" t="str">
        <f t="shared" si="41"/>
        <v/>
      </c>
    </row>
    <row r="840" spans="1:72" hidden="1">
      <c r="A840" s="47" t="str">
        <f t="shared" si="39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0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55" t="str">
        <f t="shared" si="41"/>
        <v/>
      </c>
    </row>
    <row r="841" spans="1:72" hidden="1">
      <c r="A841" s="47" t="str">
        <f t="shared" si="39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0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55" t="str">
        <f t="shared" si="41"/>
        <v/>
      </c>
    </row>
    <row r="842" spans="1:72" hidden="1">
      <c r="A842" s="47" t="str">
        <f t="shared" si="39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0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55" t="str">
        <f t="shared" si="41"/>
        <v/>
      </c>
    </row>
    <row r="843" spans="1:72" hidden="1">
      <c r="A843" s="47" t="str">
        <f t="shared" si="39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0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55" t="str">
        <f t="shared" si="41"/>
        <v/>
      </c>
    </row>
    <row r="844" spans="1:72" hidden="1">
      <c r="A844" s="47" t="str">
        <f t="shared" si="39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0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55" t="str">
        <f t="shared" si="41"/>
        <v/>
      </c>
    </row>
    <row r="845" spans="1:72" hidden="1">
      <c r="A845" s="47" t="str">
        <f t="shared" si="39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0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55" t="str">
        <f t="shared" si="41"/>
        <v/>
      </c>
    </row>
    <row r="846" spans="1:72" hidden="1">
      <c r="A846" s="47" t="str">
        <f t="shared" si="39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0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55" t="str">
        <f t="shared" si="41"/>
        <v/>
      </c>
    </row>
    <row r="847" spans="1:72" hidden="1">
      <c r="A847" s="47" t="str">
        <f t="shared" si="39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0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55" t="str">
        <f t="shared" si="41"/>
        <v/>
      </c>
    </row>
    <row r="848" spans="1:72" hidden="1">
      <c r="A848" s="47" t="str">
        <f t="shared" si="39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0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55" t="str">
        <f t="shared" si="41"/>
        <v/>
      </c>
    </row>
    <row r="849" spans="1:72" hidden="1">
      <c r="A849" s="47" t="str">
        <f t="shared" si="39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0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55" t="str">
        <f t="shared" si="41"/>
        <v/>
      </c>
    </row>
    <row r="850" spans="1:72" hidden="1">
      <c r="A850" s="47" t="str">
        <f t="shared" si="39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0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55" t="str">
        <f t="shared" si="41"/>
        <v/>
      </c>
    </row>
    <row r="851" spans="1:72" hidden="1">
      <c r="A851" s="47" t="str">
        <f t="shared" si="39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0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55" t="str">
        <f t="shared" si="41"/>
        <v/>
      </c>
    </row>
    <row r="852" spans="1:72" hidden="1">
      <c r="A852" s="47" t="str">
        <f t="shared" ref="A852:A915" si="42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3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3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55" t="str">
        <f t="shared" ref="BT852:BT915" si="44">IF(BN852="","",SUBSTITUTE(BM852," ","")&amp;SUBSTITUTE(BN852," ",""))</f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55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55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55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55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55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55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55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55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55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55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55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55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55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55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55" t="str">
        <f t="shared" si="44"/>
        <v/>
      </c>
    </row>
    <row r="868" spans="1:72" hidden="1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55" t="str">
        <f t="shared" si="44"/>
        <v/>
      </c>
    </row>
    <row r="869" spans="1:72" hidden="1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55" t="str">
        <f t="shared" si="44"/>
        <v/>
      </c>
    </row>
    <row r="870" spans="1:72" hidden="1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55" t="str">
        <f t="shared" si="44"/>
        <v/>
      </c>
    </row>
    <row r="871" spans="1:72" hidden="1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55" t="str">
        <f t="shared" si="44"/>
        <v/>
      </c>
    </row>
    <row r="872" spans="1:72" hidden="1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55" t="str">
        <f t="shared" si="44"/>
        <v/>
      </c>
    </row>
    <row r="873" spans="1:72" hidden="1">
      <c r="A873" s="47" t="str">
        <f t="shared" si="42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3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55" t="str">
        <f t="shared" si="44"/>
        <v/>
      </c>
    </row>
    <row r="874" spans="1:72" hidden="1">
      <c r="A874" s="47" t="str">
        <f t="shared" si="42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3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55" t="str">
        <f t="shared" si="44"/>
        <v/>
      </c>
    </row>
    <row r="875" spans="1:72" hidden="1">
      <c r="A875" s="47" t="str">
        <f t="shared" si="42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3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55" t="str">
        <f t="shared" si="44"/>
        <v/>
      </c>
    </row>
    <row r="876" spans="1:72" hidden="1">
      <c r="A876" s="47" t="str">
        <f t="shared" si="42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3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55" t="str">
        <f t="shared" si="44"/>
        <v/>
      </c>
    </row>
    <row r="877" spans="1:72" hidden="1">
      <c r="A877" s="47" t="str">
        <f t="shared" si="42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3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55" t="str">
        <f t="shared" si="44"/>
        <v/>
      </c>
    </row>
    <row r="878" spans="1:72" hidden="1">
      <c r="A878" s="47" t="str">
        <f t="shared" si="42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3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55" t="str">
        <f t="shared" si="44"/>
        <v/>
      </c>
    </row>
    <row r="879" spans="1:72" hidden="1">
      <c r="A879" s="47" t="str">
        <f t="shared" si="42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3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55" t="str">
        <f t="shared" si="44"/>
        <v/>
      </c>
    </row>
    <row r="880" spans="1:72" hidden="1">
      <c r="A880" s="47" t="str">
        <f t="shared" si="42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3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55" t="str">
        <f t="shared" si="44"/>
        <v/>
      </c>
    </row>
    <row r="881" spans="1:72" hidden="1">
      <c r="A881" s="47" t="str">
        <f t="shared" si="42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3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55" t="str">
        <f t="shared" si="44"/>
        <v/>
      </c>
    </row>
    <row r="882" spans="1:72" hidden="1">
      <c r="A882" s="47" t="str">
        <f t="shared" si="42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3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55" t="str">
        <f t="shared" si="44"/>
        <v/>
      </c>
    </row>
    <row r="883" spans="1:72" hidden="1">
      <c r="A883" s="47" t="str">
        <f t="shared" si="42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3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55" t="str">
        <f t="shared" si="44"/>
        <v/>
      </c>
    </row>
    <row r="884" spans="1:72" hidden="1">
      <c r="A884" s="47" t="str">
        <f t="shared" si="42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3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55" t="str">
        <f t="shared" si="44"/>
        <v/>
      </c>
    </row>
    <row r="885" spans="1:72" hidden="1">
      <c r="A885" s="47" t="str">
        <f t="shared" si="42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3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55" t="str">
        <f t="shared" si="44"/>
        <v/>
      </c>
    </row>
    <row r="886" spans="1:72" hidden="1">
      <c r="A886" s="47" t="str">
        <f t="shared" si="42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3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55" t="str">
        <f t="shared" si="44"/>
        <v/>
      </c>
    </row>
    <row r="887" spans="1:72" hidden="1">
      <c r="A887" s="47" t="str">
        <f t="shared" si="42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3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55" t="str">
        <f t="shared" si="44"/>
        <v/>
      </c>
    </row>
    <row r="888" spans="1:72" hidden="1">
      <c r="A888" s="47" t="str">
        <f t="shared" si="42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3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55" t="str">
        <f t="shared" si="44"/>
        <v/>
      </c>
    </row>
    <row r="889" spans="1:72" hidden="1">
      <c r="A889" s="47" t="str">
        <f t="shared" si="42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3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55" t="str">
        <f t="shared" si="44"/>
        <v/>
      </c>
    </row>
    <row r="890" spans="1:72" hidden="1">
      <c r="A890" s="47" t="str">
        <f t="shared" si="42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3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55" t="str">
        <f t="shared" si="44"/>
        <v/>
      </c>
    </row>
    <row r="891" spans="1:72" hidden="1">
      <c r="A891" s="47" t="str">
        <f t="shared" si="42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3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55" t="str">
        <f t="shared" si="44"/>
        <v/>
      </c>
    </row>
    <row r="892" spans="1:72" hidden="1">
      <c r="A892" s="47" t="str">
        <f t="shared" si="42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3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55" t="str">
        <f t="shared" si="44"/>
        <v/>
      </c>
    </row>
    <row r="893" spans="1:72" hidden="1">
      <c r="A893" s="47" t="str">
        <f t="shared" si="42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3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55" t="str">
        <f t="shared" si="44"/>
        <v/>
      </c>
    </row>
    <row r="894" spans="1:72" hidden="1">
      <c r="A894" s="47" t="str">
        <f t="shared" si="42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3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55" t="str">
        <f t="shared" si="44"/>
        <v/>
      </c>
    </row>
    <row r="895" spans="1:72" hidden="1">
      <c r="A895" s="47" t="str">
        <f t="shared" si="42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3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55" t="str">
        <f t="shared" si="44"/>
        <v/>
      </c>
    </row>
    <row r="896" spans="1:72" hidden="1">
      <c r="A896" s="47" t="str">
        <f t="shared" si="42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3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55" t="str">
        <f t="shared" si="44"/>
        <v/>
      </c>
    </row>
    <row r="897" spans="1:72" hidden="1">
      <c r="A897" s="47" t="str">
        <f t="shared" si="42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3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55" t="str">
        <f t="shared" si="44"/>
        <v/>
      </c>
    </row>
    <row r="898" spans="1:72" hidden="1">
      <c r="A898" s="47" t="str">
        <f t="shared" si="42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3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55" t="str">
        <f t="shared" si="44"/>
        <v/>
      </c>
    </row>
    <row r="899" spans="1:72" hidden="1">
      <c r="A899" s="47" t="str">
        <f t="shared" si="42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3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55" t="str">
        <f t="shared" si="44"/>
        <v/>
      </c>
    </row>
    <row r="900" spans="1:72" hidden="1">
      <c r="A900" s="47" t="str">
        <f t="shared" si="42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3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55" t="str">
        <f t="shared" si="44"/>
        <v/>
      </c>
    </row>
    <row r="901" spans="1:72" hidden="1">
      <c r="A901" s="47" t="str">
        <f t="shared" si="42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3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55" t="str">
        <f t="shared" si="44"/>
        <v/>
      </c>
    </row>
    <row r="902" spans="1:72" hidden="1">
      <c r="A902" s="47" t="str">
        <f t="shared" si="42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3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55" t="str">
        <f t="shared" si="44"/>
        <v/>
      </c>
    </row>
    <row r="903" spans="1:72" hidden="1">
      <c r="A903" s="47" t="str">
        <f t="shared" si="42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3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55" t="str">
        <f t="shared" si="44"/>
        <v/>
      </c>
    </row>
    <row r="904" spans="1:72" hidden="1">
      <c r="A904" s="47" t="str">
        <f t="shared" si="42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3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55" t="str">
        <f t="shared" si="44"/>
        <v/>
      </c>
    </row>
    <row r="905" spans="1:72" hidden="1">
      <c r="A905" s="47" t="str">
        <f t="shared" si="42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3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55" t="str">
        <f t="shared" si="44"/>
        <v/>
      </c>
    </row>
    <row r="906" spans="1:72" hidden="1">
      <c r="A906" s="47" t="str">
        <f t="shared" si="42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3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55" t="str">
        <f t="shared" si="44"/>
        <v/>
      </c>
    </row>
    <row r="907" spans="1:72" hidden="1">
      <c r="A907" s="47" t="str">
        <f t="shared" si="42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3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55" t="str">
        <f t="shared" si="44"/>
        <v/>
      </c>
    </row>
    <row r="908" spans="1:72" hidden="1">
      <c r="A908" s="47" t="str">
        <f t="shared" si="42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3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55" t="str">
        <f t="shared" si="44"/>
        <v/>
      </c>
    </row>
    <row r="909" spans="1:72" hidden="1">
      <c r="A909" s="47" t="str">
        <f t="shared" si="42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3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55" t="str">
        <f t="shared" si="44"/>
        <v/>
      </c>
    </row>
    <row r="910" spans="1:72" hidden="1">
      <c r="A910" s="47" t="str">
        <f t="shared" si="42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3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55" t="str">
        <f t="shared" si="44"/>
        <v/>
      </c>
    </row>
    <row r="911" spans="1:72" hidden="1">
      <c r="A911" s="47" t="str">
        <f t="shared" si="42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3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55" t="str">
        <f t="shared" si="44"/>
        <v/>
      </c>
    </row>
    <row r="912" spans="1:72" hidden="1">
      <c r="A912" s="47" t="str">
        <f t="shared" si="42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3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55" t="str">
        <f t="shared" si="44"/>
        <v/>
      </c>
    </row>
    <row r="913" spans="1:72" hidden="1">
      <c r="A913" s="47" t="str">
        <f t="shared" si="42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3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55" t="str">
        <f t="shared" si="44"/>
        <v/>
      </c>
    </row>
    <row r="914" spans="1:72" hidden="1">
      <c r="A914" s="47" t="str">
        <f t="shared" si="42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3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55" t="str">
        <f t="shared" si="44"/>
        <v/>
      </c>
    </row>
    <row r="915" spans="1:72" hidden="1">
      <c r="A915" s="47" t="str">
        <f t="shared" si="42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3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55" t="str">
        <f t="shared" si="44"/>
        <v/>
      </c>
    </row>
    <row r="916" spans="1:72" hidden="1">
      <c r="A916" s="47" t="str">
        <f t="shared" ref="A916:A979" si="45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3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6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55" t="str">
        <f t="shared" ref="BT916:BT979" si="47">IF(BN916="","",SUBSTITUTE(BM916," ","")&amp;SUBSTITUTE(BN916," ",""))</f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55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55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55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55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55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55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55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55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55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55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55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55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55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55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55" t="str">
        <f t="shared" si="47"/>
        <v/>
      </c>
    </row>
    <row r="932" spans="1:72" hidden="1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55" t="str">
        <f t="shared" si="47"/>
        <v/>
      </c>
    </row>
    <row r="933" spans="1:72" hidden="1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55" t="str">
        <f t="shared" si="47"/>
        <v/>
      </c>
    </row>
    <row r="934" spans="1:72" hidden="1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55" t="str">
        <f t="shared" si="47"/>
        <v/>
      </c>
    </row>
    <row r="935" spans="1:72" hidden="1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55" t="str">
        <f t="shared" si="47"/>
        <v/>
      </c>
    </row>
    <row r="936" spans="1:72" hidden="1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55" t="str">
        <f t="shared" si="47"/>
        <v/>
      </c>
    </row>
    <row r="937" spans="1:72" hidden="1">
      <c r="A937" s="47" t="str">
        <f t="shared" si="45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6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55" t="str">
        <f t="shared" si="47"/>
        <v/>
      </c>
    </row>
    <row r="938" spans="1:72" hidden="1">
      <c r="A938" s="47" t="str">
        <f t="shared" si="45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6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55" t="str">
        <f t="shared" si="47"/>
        <v/>
      </c>
    </row>
    <row r="939" spans="1:72" hidden="1">
      <c r="A939" s="47" t="str">
        <f t="shared" si="45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6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55" t="str">
        <f t="shared" si="47"/>
        <v/>
      </c>
    </row>
    <row r="940" spans="1:72" hidden="1">
      <c r="A940" s="47" t="str">
        <f t="shared" si="45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6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55" t="str">
        <f t="shared" si="47"/>
        <v/>
      </c>
    </row>
    <row r="941" spans="1:72" hidden="1">
      <c r="A941" s="47" t="str">
        <f t="shared" si="45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6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55" t="str">
        <f t="shared" si="47"/>
        <v/>
      </c>
    </row>
    <row r="942" spans="1:72" hidden="1">
      <c r="A942" s="47" t="str">
        <f t="shared" si="45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6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55" t="str">
        <f t="shared" si="47"/>
        <v/>
      </c>
    </row>
    <row r="943" spans="1:72" hidden="1">
      <c r="A943" s="47" t="str">
        <f t="shared" si="45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6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55" t="str">
        <f t="shared" si="47"/>
        <v/>
      </c>
    </row>
    <row r="944" spans="1:72" hidden="1">
      <c r="A944" s="47" t="str">
        <f t="shared" si="45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6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55" t="str">
        <f t="shared" si="47"/>
        <v/>
      </c>
    </row>
    <row r="945" spans="1:72" hidden="1">
      <c r="A945" s="47" t="str">
        <f t="shared" si="45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6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55" t="str">
        <f t="shared" si="47"/>
        <v/>
      </c>
    </row>
    <row r="946" spans="1:72" hidden="1">
      <c r="A946" s="47" t="str">
        <f t="shared" si="45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6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55" t="str">
        <f t="shared" si="47"/>
        <v/>
      </c>
    </row>
    <row r="947" spans="1:72" hidden="1">
      <c r="A947" s="47" t="str">
        <f t="shared" si="45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6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55" t="str">
        <f t="shared" si="47"/>
        <v/>
      </c>
    </row>
    <row r="948" spans="1:72" hidden="1">
      <c r="A948" s="47" t="str">
        <f t="shared" si="45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6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55" t="str">
        <f t="shared" si="47"/>
        <v/>
      </c>
    </row>
    <row r="949" spans="1:72" hidden="1">
      <c r="A949" s="47" t="str">
        <f t="shared" si="45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6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55" t="str">
        <f t="shared" si="47"/>
        <v/>
      </c>
    </row>
    <row r="950" spans="1:72" hidden="1">
      <c r="A950" s="47" t="str">
        <f t="shared" si="45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6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55" t="str">
        <f t="shared" si="47"/>
        <v/>
      </c>
    </row>
    <row r="951" spans="1:72" hidden="1">
      <c r="A951" s="47" t="str">
        <f t="shared" si="45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6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55" t="str">
        <f t="shared" si="47"/>
        <v/>
      </c>
    </row>
    <row r="952" spans="1:72" hidden="1">
      <c r="A952" s="47" t="str">
        <f t="shared" si="45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6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55" t="str">
        <f t="shared" si="47"/>
        <v/>
      </c>
    </row>
    <row r="953" spans="1:72" hidden="1">
      <c r="A953" s="47" t="str">
        <f t="shared" si="45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6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55" t="str">
        <f t="shared" si="47"/>
        <v/>
      </c>
    </row>
    <row r="954" spans="1:72" hidden="1">
      <c r="A954" s="47" t="str">
        <f t="shared" si="45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6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55" t="str">
        <f t="shared" si="47"/>
        <v/>
      </c>
    </row>
    <row r="955" spans="1:72" hidden="1">
      <c r="A955" s="47" t="str">
        <f t="shared" si="45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6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55" t="str">
        <f t="shared" si="47"/>
        <v/>
      </c>
    </row>
    <row r="956" spans="1:72" hidden="1">
      <c r="A956" s="47" t="str">
        <f t="shared" si="45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6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55" t="str">
        <f t="shared" si="47"/>
        <v/>
      </c>
    </row>
    <row r="957" spans="1:72" hidden="1">
      <c r="A957" s="47" t="str">
        <f t="shared" si="45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6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55" t="str">
        <f t="shared" si="47"/>
        <v/>
      </c>
    </row>
    <row r="958" spans="1:72" hidden="1">
      <c r="A958" s="47" t="str">
        <f t="shared" si="45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6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55" t="str">
        <f t="shared" si="47"/>
        <v/>
      </c>
    </row>
    <row r="959" spans="1:72" hidden="1">
      <c r="A959" s="47" t="str">
        <f t="shared" si="45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6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55" t="str">
        <f t="shared" si="47"/>
        <v/>
      </c>
    </row>
    <row r="960" spans="1:72" hidden="1">
      <c r="A960" s="47" t="str">
        <f t="shared" si="45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6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55" t="str">
        <f t="shared" si="47"/>
        <v/>
      </c>
    </row>
    <row r="961" spans="1:72" hidden="1">
      <c r="A961" s="47" t="str">
        <f t="shared" si="45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6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55" t="str">
        <f t="shared" si="47"/>
        <v/>
      </c>
    </row>
    <row r="962" spans="1:72" hidden="1">
      <c r="A962" s="47" t="str">
        <f t="shared" si="45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6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55" t="str">
        <f t="shared" si="47"/>
        <v/>
      </c>
    </row>
    <row r="963" spans="1:72" hidden="1">
      <c r="A963" s="47" t="str">
        <f t="shared" si="45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6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55" t="str">
        <f t="shared" si="47"/>
        <v/>
      </c>
    </row>
    <row r="964" spans="1:72" hidden="1">
      <c r="A964" s="47" t="str">
        <f t="shared" si="45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6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55" t="str">
        <f t="shared" si="47"/>
        <v/>
      </c>
    </row>
    <row r="965" spans="1:72" hidden="1">
      <c r="A965" s="47" t="str">
        <f t="shared" si="45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6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55" t="str">
        <f t="shared" si="47"/>
        <v/>
      </c>
    </row>
    <row r="966" spans="1:72" hidden="1">
      <c r="A966" s="47" t="str">
        <f t="shared" si="45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6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55" t="str">
        <f t="shared" si="47"/>
        <v/>
      </c>
    </row>
    <row r="967" spans="1:72" hidden="1">
      <c r="A967" s="47" t="str">
        <f t="shared" si="45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6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55" t="str">
        <f t="shared" si="47"/>
        <v/>
      </c>
    </row>
    <row r="968" spans="1:72" hidden="1">
      <c r="A968" s="47" t="str">
        <f t="shared" si="45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6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55" t="str">
        <f t="shared" si="47"/>
        <v/>
      </c>
    </row>
    <row r="969" spans="1:72" hidden="1">
      <c r="A969" s="47" t="str">
        <f t="shared" si="45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6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55" t="str">
        <f t="shared" si="47"/>
        <v/>
      </c>
    </row>
    <row r="970" spans="1:72" hidden="1">
      <c r="A970" s="47" t="str">
        <f t="shared" si="45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6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55" t="str">
        <f t="shared" si="47"/>
        <v/>
      </c>
    </row>
    <row r="971" spans="1:72" hidden="1">
      <c r="A971" s="47" t="str">
        <f t="shared" si="45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6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55" t="str">
        <f t="shared" si="47"/>
        <v/>
      </c>
    </row>
    <row r="972" spans="1:72" hidden="1">
      <c r="A972" s="47" t="str">
        <f t="shared" si="45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6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55" t="str">
        <f t="shared" si="47"/>
        <v/>
      </c>
    </row>
    <row r="973" spans="1:72" hidden="1">
      <c r="A973" s="47" t="str">
        <f t="shared" si="45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6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55" t="str">
        <f t="shared" si="47"/>
        <v/>
      </c>
    </row>
    <row r="974" spans="1:72" hidden="1">
      <c r="A974" s="47" t="str">
        <f t="shared" si="45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6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55" t="str">
        <f t="shared" si="47"/>
        <v/>
      </c>
    </row>
    <row r="975" spans="1:72" hidden="1">
      <c r="A975" s="47" t="str">
        <f t="shared" si="45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6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55" t="str">
        <f t="shared" si="47"/>
        <v/>
      </c>
    </row>
    <row r="976" spans="1:72" hidden="1">
      <c r="A976" s="47" t="str">
        <f t="shared" si="45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6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55" t="str">
        <f t="shared" si="47"/>
        <v/>
      </c>
    </row>
    <row r="977" spans="1:72" hidden="1">
      <c r="A977" s="47" t="str">
        <f t="shared" si="45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6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55" t="str">
        <f t="shared" si="47"/>
        <v/>
      </c>
    </row>
    <row r="978" spans="1:72" hidden="1">
      <c r="A978" s="47" t="str">
        <f t="shared" si="45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6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55" t="str">
        <f t="shared" si="47"/>
        <v/>
      </c>
    </row>
    <row r="979" spans="1:72" hidden="1">
      <c r="A979" s="47" t="str">
        <f t="shared" si="45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6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55" t="str">
        <f t="shared" si="47"/>
        <v/>
      </c>
    </row>
    <row r="980" spans="1:72" hidden="1">
      <c r="A980" s="47" t="str">
        <f t="shared" ref="A980:A1013" si="48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3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49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55" t="str">
        <f t="shared" ref="BT980:BT1013" si="50">IF(BN980="","",SUBSTITUTE(BM980," ","")&amp;SUBSTITUTE(BN980," ",""))</f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55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55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55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55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55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55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55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55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55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55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55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55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55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55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55" t="str">
        <f t="shared" si="50"/>
        <v/>
      </c>
    </row>
    <row r="996" spans="1:72" hidden="1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55" t="str">
        <f t="shared" si="50"/>
        <v/>
      </c>
    </row>
    <row r="997" spans="1:72" hidden="1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55" t="str">
        <f t="shared" si="50"/>
        <v/>
      </c>
    </row>
    <row r="998" spans="1:72" hidden="1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55" t="str">
        <f t="shared" si="50"/>
        <v/>
      </c>
    </row>
    <row r="999" spans="1:72" hidden="1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55" t="str">
        <f t="shared" si="50"/>
        <v/>
      </c>
    </row>
    <row r="1000" spans="1:72" hidden="1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55" t="str">
        <f t="shared" si="50"/>
        <v/>
      </c>
    </row>
    <row r="1001" spans="1:72" hidden="1">
      <c r="A1001" s="47" t="str">
        <f t="shared" si="48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49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55" t="str">
        <f t="shared" si="50"/>
        <v/>
      </c>
    </row>
    <row r="1002" spans="1:72" hidden="1">
      <c r="A1002" s="47" t="str">
        <f t="shared" si="48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49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55" t="str">
        <f t="shared" si="50"/>
        <v/>
      </c>
    </row>
    <row r="1003" spans="1:72" hidden="1">
      <c r="A1003" s="47" t="str">
        <f t="shared" si="48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49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55" t="str">
        <f t="shared" si="50"/>
        <v/>
      </c>
    </row>
    <row r="1004" spans="1:72" hidden="1">
      <c r="A1004" s="47" t="str">
        <f t="shared" si="48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49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55" t="str">
        <f t="shared" si="50"/>
        <v/>
      </c>
    </row>
    <row r="1005" spans="1:72" hidden="1">
      <c r="A1005" s="47" t="str">
        <f t="shared" si="48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49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55" t="str">
        <f t="shared" si="50"/>
        <v/>
      </c>
    </row>
    <row r="1006" spans="1:72" hidden="1">
      <c r="A1006" s="47" t="str">
        <f t="shared" si="48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49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55" t="str">
        <f t="shared" si="50"/>
        <v/>
      </c>
    </row>
    <row r="1007" spans="1:72" hidden="1">
      <c r="A1007" s="47" t="str">
        <f t="shared" si="48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49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55" t="str">
        <f t="shared" si="50"/>
        <v/>
      </c>
    </row>
    <row r="1008" spans="1:72" hidden="1">
      <c r="A1008" s="47" t="str">
        <f t="shared" si="48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49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55" t="str">
        <f t="shared" si="50"/>
        <v/>
      </c>
    </row>
    <row r="1009" spans="1:72" hidden="1">
      <c r="A1009" s="47" t="str">
        <f t="shared" si="48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49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55" t="str">
        <f t="shared" si="50"/>
        <v/>
      </c>
    </row>
    <row r="1010" spans="1:72" hidden="1">
      <c r="A1010" s="47" t="str">
        <f t="shared" si="48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49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55" t="str">
        <f t="shared" si="50"/>
        <v/>
      </c>
    </row>
    <row r="1011" spans="1:72" hidden="1">
      <c r="A1011" s="47" t="str">
        <f t="shared" si="48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49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55" t="str">
        <f t="shared" si="50"/>
        <v/>
      </c>
    </row>
    <row r="1012" spans="1:72" hidden="1">
      <c r="A1012" s="47" t="str">
        <f t="shared" si="48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49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55" t="str">
        <f t="shared" si="50"/>
        <v/>
      </c>
    </row>
    <row r="1013" spans="1:72" hidden="1">
      <c r="A1013" s="47" t="str">
        <f t="shared" si="48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49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55" t="str">
        <f t="shared" si="50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57:Z62 Y64:Z1013">
    <cfRule type="cellIs" dxfId="222" priority="54043" operator="equal">
      <formula>"OPORTUNIDADE"</formula>
    </cfRule>
  </conditionalFormatting>
  <conditionalFormatting sqref="Y6:Z7 Y14:Z15 Y20:Z28 Z16 Y30:Z31 Z34:Z35 Z40:Z45 Y47:Z48 Z51:Z52 Z57:Z62 Y64:Z1013">
    <cfRule type="cellIs" dxfId="221" priority="11629" operator="equal">
      <formula>"NÃO"</formula>
    </cfRule>
    <cfRule type="cellIs" dxfId="220" priority="11630" operator="equal">
      <formula>"SIM"</formula>
    </cfRule>
  </conditionalFormatting>
  <conditionalFormatting sqref="AZ6:AZ1013">
    <cfRule type="expression" dxfId="219" priority="54085">
      <formula>#REF!=1</formula>
    </cfRule>
  </conditionalFormatting>
  <conditionalFormatting sqref="U6:U1013 AY6:AY1013 BE6:BE1013">
    <cfRule type="cellIs" dxfId="218" priority="54069" operator="equal">
      <formula>"ERRO"</formula>
    </cfRule>
  </conditionalFormatting>
  <conditionalFormatting sqref="BQ6:BQ1013">
    <cfRule type="cellIs" dxfId="217" priority="54064" operator="equal">
      <formula>"Produção e Intervalo"</formula>
    </cfRule>
    <cfRule type="cellIs" dxfId="216" priority="54065" operator="equal">
      <formula>"Aderente"</formula>
    </cfRule>
    <cfRule type="cellIs" dxfId="215" priority="54066" operator="equal">
      <formula>"Intervalo"</formula>
    </cfRule>
    <cfRule type="cellIs" dxfId="214" priority="54067" operator="equal">
      <formula>"Produção"</formula>
    </cfRule>
    <cfRule type="cellIs" dxfId="213" priority="54068" operator="equal">
      <formula>"ERRO"</formula>
    </cfRule>
  </conditionalFormatting>
  <conditionalFormatting sqref="BR6:BS1013">
    <cfRule type="cellIs" dxfId="212" priority="54046" operator="equal">
      <formula>"*"</formula>
    </cfRule>
    <cfRule type="cellIs" dxfId="211" priority="54047" operator="greaterThanOrEqual">
      <formula>1</formula>
    </cfRule>
    <cfRule type="cellIs" dxfId="210" priority="54048" operator="lessThan">
      <formula>1</formula>
    </cfRule>
  </conditionalFormatting>
  <conditionalFormatting sqref="Y8:Z13">
    <cfRule type="cellIs" dxfId="209" priority="172" operator="equal">
      <formula>"OPORTUNIDADE"</formula>
    </cfRule>
  </conditionalFormatting>
  <conditionalFormatting sqref="Y8:Z13">
    <cfRule type="cellIs" dxfId="208" priority="170" operator="equal">
      <formula>"NÃO"</formula>
    </cfRule>
    <cfRule type="cellIs" dxfId="207" priority="171" operator="equal">
      <formula>"SIM"</formula>
    </cfRule>
  </conditionalFormatting>
  <conditionalFormatting sqref="Y17:Z18">
    <cfRule type="cellIs" dxfId="206" priority="169" operator="equal">
      <formula>"OPORTUNIDADE"</formula>
    </cfRule>
  </conditionalFormatting>
  <conditionalFormatting sqref="Y17:Z18">
    <cfRule type="cellIs" dxfId="205" priority="167" operator="equal">
      <formula>"NÃO"</formula>
    </cfRule>
    <cfRule type="cellIs" dxfId="204" priority="168" operator="equal">
      <formula>"SIM"</formula>
    </cfRule>
  </conditionalFormatting>
  <conditionalFormatting sqref="BJ8:BJ1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3" priority="155" operator="equal">
      <formula>"OPORTUNIDADE"</formula>
    </cfRule>
  </conditionalFormatting>
  <conditionalFormatting sqref="Y19:Z19">
    <cfRule type="cellIs" dxfId="202" priority="153" operator="equal">
      <formula>"NÃO"</formula>
    </cfRule>
    <cfRule type="cellIs" dxfId="201" priority="154" operator="equal">
      <formula>"SIM"</formula>
    </cfRule>
  </conditionalFormatting>
  <conditionalFormatting sqref="Z29">
    <cfRule type="cellIs" dxfId="200" priority="152" operator="equal">
      <formula>"OPORTUNIDADE"</formula>
    </cfRule>
  </conditionalFormatting>
  <conditionalFormatting sqref="Z29">
    <cfRule type="cellIs" dxfId="199" priority="150" operator="equal">
      <formula>"NÃO"</formula>
    </cfRule>
    <cfRule type="cellIs" dxfId="198" priority="151" operator="equal">
      <formula>"SIM"</formula>
    </cfRule>
  </conditionalFormatting>
  <conditionalFormatting sqref="BP1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97" priority="143" operator="equal">
      <formula>"OPORTUNIDADE"</formula>
    </cfRule>
  </conditionalFormatting>
  <conditionalFormatting sqref="Y16">
    <cfRule type="cellIs" dxfId="196" priority="141" operator="equal">
      <formula>"NÃO"</formula>
    </cfRule>
    <cfRule type="cellIs" dxfId="195" priority="142" operator="equal">
      <formula>"SIM"</formula>
    </cfRule>
  </conditionalFormatting>
  <conditionalFormatting sqref="BK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94" priority="126" operator="equal">
      <formula>"OPORTUNIDADE"</formula>
    </cfRule>
  </conditionalFormatting>
  <conditionalFormatting sqref="Z32:Z33">
    <cfRule type="cellIs" dxfId="193" priority="124" operator="equal">
      <formula>"NÃO"</formula>
    </cfRule>
    <cfRule type="cellIs" dxfId="192" priority="125" operator="equal">
      <formula>"SIM"</formula>
    </cfRule>
  </conditionalFormatting>
  <conditionalFormatting sqref="Y32:Y33">
    <cfRule type="cellIs" dxfId="191" priority="123" operator="equal">
      <formula>"OPORTUNIDADE"</formula>
    </cfRule>
  </conditionalFormatting>
  <conditionalFormatting sqref="Y32:Y33">
    <cfRule type="cellIs" dxfId="190" priority="121" operator="equal">
      <formula>"NÃO"</formula>
    </cfRule>
    <cfRule type="cellIs" dxfId="189" priority="122" operator="equal">
      <formula>"SIM"</formula>
    </cfRule>
  </conditionalFormatting>
  <conditionalFormatting sqref="BK2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88" priority="114" operator="equal">
      <formula>"OPORTUNIDADE"</formula>
    </cfRule>
  </conditionalFormatting>
  <conditionalFormatting sqref="Y40:Y46 Y34:Y38">
    <cfRule type="cellIs" dxfId="187" priority="112" operator="equal">
      <formula>"NÃO"</formula>
    </cfRule>
    <cfRule type="cellIs" dxfId="186" priority="113" operator="equal">
      <formula>"SIM"</formula>
    </cfRule>
  </conditionalFormatting>
  <conditionalFormatting sqref="BK1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85" priority="103" operator="equal">
      <formula>"OPORTUNIDADE"</formula>
    </cfRule>
  </conditionalFormatting>
  <conditionalFormatting sqref="Z36:Z37">
    <cfRule type="cellIs" dxfId="184" priority="101" operator="equal">
      <formula>"NÃO"</formula>
    </cfRule>
    <cfRule type="cellIs" dxfId="183" priority="102" operator="equal">
      <formula>"SIM"</formula>
    </cfRule>
  </conditionalFormatting>
  <conditionalFormatting sqref="Z38:Z39">
    <cfRule type="cellIs" dxfId="182" priority="100" operator="equal">
      <formula>"OPORTUNIDADE"</formula>
    </cfRule>
  </conditionalFormatting>
  <conditionalFormatting sqref="Z38:Z39">
    <cfRule type="cellIs" dxfId="181" priority="98" operator="equal">
      <formula>"NÃO"</formula>
    </cfRule>
    <cfRule type="cellIs" dxfId="180" priority="99" operator="equal">
      <formula>"SIM"</formula>
    </cfRule>
  </conditionalFormatting>
  <conditionalFormatting sqref="Z46">
    <cfRule type="cellIs" dxfId="179" priority="97" operator="equal">
      <formula>"OPORTUNIDADE"</formula>
    </cfRule>
  </conditionalFormatting>
  <conditionalFormatting sqref="Z46">
    <cfRule type="cellIs" dxfId="178" priority="95" operator="equal">
      <formula>"NÃO"</formula>
    </cfRule>
    <cfRule type="cellIs" dxfId="177" priority="96" operator="equal">
      <formula>"SIM"</formula>
    </cfRule>
  </conditionalFormatting>
  <conditionalFormatting sqref="BP1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897">
      <iconSet showValue="0">
        <cfvo type="percent" val="0"/>
        <cfvo type="num" val="1"/>
        <cfvo type="num" val="1" gte="0"/>
      </iconSet>
    </cfRule>
    <cfRule type="iconSet" priority="60898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901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3">
    <cfRule type="iconSet" priority="60903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7:BP61 BP33:BP34 BP63:BP1013">
    <cfRule type="iconSet" priority="60907">
      <iconSet showValue="0">
        <cfvo type="percent" val="0"/>
        <cfvo type="num" val="1"/>
        <cfvo type="num" val="1" gte="0"/>
      </iconSet>
    </cfRule>
  </conditionalFormatting>
  <conditionalFormatting sqref="BK6:BK7 BK14:BK15 BK30:BK31 BK47:BK57 BK33 BK59:BK61 BK63:BK1013">
    <cfRule type="iconSet" priority="6091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76" priority="85" operator="equal">
      <formula>"OPORTUNIDADE"</formula>
    </cfRule>
  </conditionalFormatting>
  <conditionalFormatting sqref="Y29">
    <cfRule type="cellIs" dxfId="175" priority="83" operator="equal">
      <formula>"NÃO"</formula>
    </cfRule>
    <cfRule type="cellIs" dxfId="174" priority="84" operator="equal">
      <formula>"SIM"</formula>
    </cfRule>
  </conditionalFormatting>
  <conditionalFormatting sqref="Y39">
    <cfRule type="cellIs" dxfId="173" priority="82" operator="equal">
      <formula>"OPORTUNIDADE"</formula>
    </cfRule>
  </conditionalFormatting>
  <conditionalFormatting sqref="Y39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BK3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0" priority="72" operator="equal">
      <formula>"OPORTUNIDADE"</formula>
    </cfRule>
  </conditionalFormatting>
  <conditionalFormatting sqref="Z49:Z50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49:Y63">
    <cfRule type="cellIs" dxfId="167" priority="66" operator="equal">
      <formula>"OPORTUNIDADE"</formula>
    </cfRule>
  </conditionalFormatting>
  <conditionalFormatting sqref="Y49:Y63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BK3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64" priority="43" operator="equal">
      <formula>"OPORTUNIDADE"</formula>
    </cfRule>
  </conditionalFormatting>
  <conditionalFormatting sqref="Z53">
    <cfRule type="cellIs" dxfId="163" priority="41" operator="equal">
      <formula>"NÃO"</formula>
    </cfRule>
    <cfRule type="cellIs" dxfId="162" priority="42" operator="equal">
      <formula>"SIM"</formula>
    </cfRule>
  </conditionalFormatting>
  <conditionalFormatting sqref="BK3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1" priority="31" operator="equal">
      <formula>"OPORTUNIDADE"</formula>
    </cfRule>
  </conditionalFormatting>
  <conditionalFormatting sqref="Z54:Z55">
    <cfRule type="cellIs" dxfId="160" priority="29" operator="equal">
      <formula>"NÃO"</formula>
    </cfRule>
    <cfRule type="cellIs" dxfId="159" priority="30" operator="equal">
      <formula>"SIM"</formula>
    </cfRule>
  </conditionalFormatting>
  <conditionalFormatting sqref="Z56">
    <cfRule type="cellIs" dxfId="158" priority="25" operator="equal">
      <formula>"OPORTUNIDADE"</formula>
    </cfRule>
  </conditionalFormatting>
  <conditionalFormatting sqref="Z56">
    <cfRule type="cellIs" dxfId="157" priority="23" operator="equal">
      <formula>"NÃO"</formula>
    </cfRule>
    <cfRule type="cellIs" dxfId="156" priority="24" operator="equal">
      <formula>"SIM"</formula>
    </cfRule>
  </conditionalFormatting>
  <conditionalFormatting sqref="Z63">
    <cfRule type="cellIs" dxfId="155" priority="16" operator="equal">
      <formula>"OPORTUNIDADE"</formula>
    </cfRule>
  </conditionalFormatting>
  <conditionalFormatting sqref="Z63">
    <cfRule type="cellIs" dxfId="154" priority="14" operator="equal">
      <formula>"NÃO"</formula>
    </cfRule>
    <cfRule type="cellIs" dxfId="153" priority="15" operator="equal">
      <formula>"SIM"</formula>
    </cfRule>
  </conditionalFormatting>
  <conditionalFormatting sqref="BK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" xr:uid="{D50C8F1C-1457-4B16-BCED-8805920651BE}"/>
    <dataValidation type="list" allowBlank="1" showInputMessage="1" showErrorMessage="1" sqref="D6:D7 D14:D15 D30:D31 D39 D47:D48 D57 D64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975</v>
      </c>
      <c r="C2" s="124" t="s">
        <v>755</v>
      </c>
      <c r="D2" s="79" t="s">
        <v>757</v>
      </c>
      <c r="E2" s="79" t="s">
        <v>976</v>
      </c>
      <c r="F2" s="102" t="s">
        <v>977</v>
      </c>
      <c r="G2" s="79" t="s">
        <v>978</v>
      </c>
      <c r="H2" s="79" t="s">
        <v>979</v>
      </c>
      <c r="I2" s="79" t="s">
        <v>980</v>
      </c>
      <c r="J2" s="79" t="s">
        <v>981</v>
      </c>
      <c r="K2" s="81" t="s">
        <v>982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ZVP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*</v>
      </c>
      <c r="E63" s="97" t="str">
        <f>IF(SP_NORTE!H66="","*",SP_NORTE!H66)</f>
        <v>*</v>
      </c>
      <c r="F63" s="103" t="str">
        <f>IF(SP_NORTE!M66="","*",SP_NORTE!M66)</f>
        <v>-</v>
      </c>
      <c r="G63" s="98" t="str">
        <f>IF(SP_NORTE!I66="","*",SP_NORTE!I66)</f>
        <v>*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*</v>
      </c>
      <c r="C64" s="98" t="str">
        <f>IF(SP_NORTE!B67="","*",SP_NORTE!B67)</f>
        <v>*</v>
      </c>
      <c r="D64" s="97" t="str">
        <f>IF(SP_NORTE!D67="","*",SP_NORTE!D67)</f>
        <v>*</v>
      </c>
      <c r="E64" s="97" t="str">
        <f>IF(SP_NORTE!H67="","*",SP_NORTE!H67)</f>
        <v>*</v>
      </c>
      <c r="F64" s="103" t="str">
        <f>IF(SP_NORTE!M67="","*",SP_NORTE!M67)</f>
        <v>-</v>
      </c>
      <c r="G64" s="98" t="str">
        <f>IF(SP_NORTE!I67="","*",SP_NORTE!I67)</f>
        <v>*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*</v>
      </c>
      <c r="E65" s="97" t="str">
        <f>IF(SP_NORTE!H68="","*",SP_NORTE!H68)</f>
        <v>*</v>
      </c>
      <c r="F65" s="103" t="str">
        <f>IF(SP_NORTE!M68="","*",SP_NORTE!M68)</f>
        <v>-</v>
      </c>
      <c r="G65" s="98" t="str">
        <f>IF(SP_NORTE!I68="","*",SP_NORTE!I68)</f>
        <v>*</v>
      </c>
      <c r="H65" s="98" t="str">
        <f>IF(SP_NORTE!AB68="","*",SP_NORTE!AB68)</f>
        <v>*</v>
      </c>
      <c r="I65" s="98" t="str">
        <f>IF(SP_NORTE!AC68="","*",SP_NORTE!AC68)</f>
        <v>*</v>
      </c>
      <c r="J65" s="99" t="str">
        <f>IF(SP_NORTE!AA68="","*",SP_NORTE!AA68)</f>
        <v>*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*</v>
      </c>
      <c r="E66" s="97" t="str">
        <f>IF(SP_NORTE!H69="","*",SP_NORTE!H69)</f>
        <v>*</v>
      </c>
      <c r="F66" s="103" t="str">
        <f>IF(SP_NORTE!M69="","*",SP_NORTE!M69)</f>
        <v>-</v>
      </c>
      <c r="G66" s="98" t="str">
        <f>IF(SP_NORTE!I69="","*",SP_NORTE!I69)</f>
        <v>*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 hidden="1">
      <c r="B68" s="97" t="str">
        <f>IF(SP_NORTE!Y71="","*",SP_NORTE!Y71)</f>
        <v>*</v>
      </c>
      <c r="C68" s="98" t="str">
        <f>IF(SP_NORTE!B71="","*",SP_NORTE!B71)</f>
        <v>*</v>
      </c>
      <c r="D68" s="97" t="str">
        <f>IF(SP_NORTE!D71="","*",SP_NORTE!D71)</f>
        <v>*</v>
      </c>
      <c r="E68" s="97" t="str">
        <f>IF(SP_NORTE!H71="","*",SP_NORTE!H71)</f>
        <v>*</v>
      </c>
      <c r="F68" s="103" t="str">
        <f>IF(SP_NORTE!M71="","*",SP_NORTE!M71)</f>
        <v>-</v>
      </c>
      <c r="G68" s="98" t="str">
        <f>IF(SP_NORTE!I71="","*",SP_NORTE!I71)</f>
        <v>*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*</v>
      </c>
      <c r="C69" s="98" t="str">
        <f>IF(SP_NORTE!B72="","*",SP_NORTE!B72)</f>
        <v>*</v>
      </c>
      <c r="D69" s="97" t="str">
        <f>IF(SP_NORTE!D72="","*",SP_NORTE!D72)</f>
        <v>*</v>
      </c>
      <c r="E69" s="97" t="str">
        <f>IF(SP_NORTE!H72="","*",SP_NORTE!H72)</f>
        <v>*</v>
      </c>
      <c r="F69" s="103" t="str">
        <f>IF(SP_NORTE!M72="","*",SP_NORTE!M72)</f>
        <v>-</v>
      </c>
      <c r="G69" s="98" t="str">
        <f>IF(SP_NORTE!I72="","*",SP_NORTE!I72)</f>
        <v>*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*</v>
      </c>
      <c r="C70" s="98" t="str">
        <f>IF(SP_NORTE!B73="","*",SP_NORTE!B73)</f>
        <v>*</v>
      </c>
      <c r="D70" s="97" t="str">
        <f>IF(SP_NORTE!D73="","*",SP_NORTE!D73)</f>
        <v>*</v>
      </c>
      <c r="E70" s="97" t="str">
        <f>IF(SP_NORTE!H73="","*",SP_NORTE!H73)</f>
        <v>*</v>
      </c>
      <c r="F70" s="103" t="str">
        <f>IF(SP_NORTE!M73="","*",SP_NORTE!M73)</f>
        <v>-</v>
      </c>
      <c r="G70" s="98" t="str">
        <f>IF(SP_NORTE!I73="","*",SP_NORTE!I73)</f>
        <v>*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 hidden="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983</v>
      </c>
      <c r="C3" s="206" t="s">
        <v>984</v>
      </c>
      <c r="D3" s="206" t="s">
        <v>985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9" t="s">
        <v>986</v>
      </c>
      <c r="C2" s="239"/>
      <c r="D2" s="239"/>
      <c r="E2" s="239"/>
      <c r="F2" s="239"/>
      <c r="G2" s="239"/>
    </row>
    <row r="3" spans="2:7" ht="15" customHeight="1">
      <c r="B3" s="240"/>
      <c r="C3" s="240"/>
      <c r="D3" s="240"/>
      <c r="E3" s="240"/>
      <c r="F3" s="240"/>
      <c r="G3" s="240"/>
    </row>
    <row r="4" spans="2:7">
      <c r="B4" s="164" t="s">
        <v>987</v>
      </c>
      <c r="C4" s="164" t="s">
        <v>988</v>
      </c>
      <c r="D4" s="164" t="s">
        <v>989</v>
      </c>
      <c r="E4" s="164" t="s">
        <v>990</v>
      </c>
      <c r="F4" s="164" t="s">
        <v>4</v>
      </c>
      <c r="G4" s="164" t="s">
        <v>991</v>
      </c>
    </row>
    <row r="5" spans="2:7">
      <c r="B5" s="165" t="s">
        <v>992</v>
      </c>
      <c r="C5" s="165">
        <v>257068</v>
      </c>
      <c r="D5" s="165" t="s">
        <v>993</v>
      </c>
      <c r="E5" s="165" t="s">
        <v>994</v>
      </c>
      <c r="F5" s="165" t="s">
        <v>994</v>
      </c>
      <c r="G5" s="166">
        <v>46296</v>
      </c>
    </row>
    <row r="6" spans="2:7">
      <c r="B6" s="165" t="s">
        <v>995</v>
      </c>
      <c r="C6" s="165" t="s">
        <v>384</v>
      </c>
      <c r="D6" s="165" t="s">
        <v>384</v>
      </c>
      <c r="E6" s="165" t="s">
        <v>384</v>
      </c>
      <c r="F6" s="165" t="s">
        <v>996</v>
      </c>
      <c r="G6" s="166" t="s">
        <v>384</v>
      </c>
    </row>
    <row r="7" spans="2:7">
      <c r="B7" s="165" t="s">
        <v>997</v>
      </c>
      <c r="C7" s="165">
        <v>257472</v>
      </c>
      <c r="D7" s="165" t="s">
        <v>998</v>
      </c>
      <c r="E7" s="165" t="s">
        <v>999</v>
      </c>
      <c r="F7" s="165" t="s">
        <v>999</v>
      </c>
      <c r="G7" s="166">
        <v>45992</v>
      </c>
    </row>
    <row r="8" spans="2:7">
      <c r="B8" s="165" t="s">
        <v>1000</v>
      </c>
      <c r="C8" s="165">
        <v>260307</v>
      </c>
      <c r="D8" s="165" t="s">
        <v>1001</v>
      </c>
      <c r="E8" s="165" t="s">
        <v>1002</v>
      </c>
      <c r="F8" s="165" t="s">
        <v>999</v>
      </c>
      <c r="G8" s="166">
        <v>46082</v>
      </c>
    </row>
    <row r="9" spans="2:7">
      <c r="B9" s="165" t="s">
        <v>1003</v>
      </c>
      <c r="C9" s="165">
        <v>333033</v>
      </c>
      <c r="D9" s="165" t="s">
        <v>1004</v>
      </c>
      <c r="E9" s="165" t="s">
        <v>996</v>
      </c>
      <c r="F9" s="165" t="s">
        <v>1005</v>
      </c>
      <c r="G9" s="165" t="s">
        <v>384</v>
      </c>
    </row>
    <row r="10" spans="2:7">
      <c r="B10" s="165" t="s">
        <v>1006</v>
      </c>
      <c r="C10" s="165"/>
      <c r="D10" s="165"/>
      <c r="E10" s="165" t="s">
        <v>996</v>
      </c>
      <c r="F10" s="165" t="s">
        <v>1005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1" t="s">
        <v>1007</v>
      </c>
      <c r="D1" s="241"/>
      <c r="E1" s="241"/>
      <c r="F1" s="241"/>
      <c r="G1" s="241"/>
      <c r="H1" s="241"/>
    </row>
    <row r="2" spans="3:8" ht="15" customHeight="1">
      <c r="C2" s="241"/>
      <c r="D2" s="241"/>
      <c r="E2" s="241"/>
      <c r="F2" s="241"/>
      <c r="G2" s="241"/>
      <c r="H2" s="241"/>
    </row>
    <row r="3" spans="3:8" ht="15" customHeight="1">
      <c r="C3" s="167" t="s">
        <v>477</v>
      </c>
      <c r="D3" s="167" t="s">
        <v>1008</v>
      </c>
      <c r="E3" s="167" t="s">
        <v>1009</v>
      </c>
      <c r="F3" s="167" t="s">
        <v>1010</v>
      </c>
      <c r="G3" s="167" t="s">
        <v>1011</v>
      </c>
      <c r="H3" s="167" t="s">
        <v>1012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1013</v>
      </c>
      <c r="C1" s="25" t="s">
        <v>831</v>
      </c>
      <c r="E1" s="25" t="s">
        <v>1014</v>
      </c>
      <c r="G1" s="25" t="s">
        <v>1015</v>
      </c>
      <c r="H1" s="27"/>
      <c r="I1" s="25" t="s">
        <v>1016</v>
      </c>
      <c r="J1" s="27"/>
      <c r="K1" s="25" t="s">
        <v>1017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1018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1019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1020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1021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1022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1023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1024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1025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1026</v>
      </c>
      <c r="B13" s="4" t="s">
        <v>1027</v>
      </c>
      <c r="C13" s="4" t="s">
        <v>1028</v>
      </c>
      <c r="D13" s="4" t="s">
        <v>1029</v>
      </c>
      <c r="E13" s="4" t="s">
        <v>1030</v>
      </c>
      <c r="F13" s="4" t="s">
        <v>1031</v>
      </c>
      <c r="G13" s="4" t="s">
        <v>1032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1033</v>
      </c>
      <c r="N13" s="4" t="s">
        <v>1034</v>
      </c>
      <c r="O13" s="4" t="s">
        <v>1035</v>
      </c>
      <c r="P13" s="4" t="s">
        <v>827</v>
      </c>
      <c r="Q13" s="4" t="s">
        <v>1036</v>
      </c>
      <c r="R13" s="4" t="s">
        <v>1037</v>
      </c>
      <c r="S13" s="4" t="s">
        <v>1038</v>
      </c>
      <c r="T13" s="4" t="s">
        <v>1039</v>
      </c>
      <c r="U13" s="4" t="s">
        <v>1040</v>
      </c>
      <c r="V13" s="32" t="s">
        <v>1041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1042</v>
      </c>
      <c r="B14" s="34" t="s">
        <v>1043</v>
      </c>
      <c r="C14" s="34" t="s">
        <v>1044</v>
      </c>
      <c r="D14" s="34" t="s">
        <v>1045</v>
      </c>
      <c r="E14" s="34" t="s">
        <v>1045</v>
      </c>
      <c r="F14" s="34" t="s">
        <v>1046</v>
      </c>
      <c r="G14" s="34" t="s">
        <v>1046</v>
      </c>
      <c r="H14" s="34" t="s">
        <v>834</v>
      </c>
      <c r="I14" s="34" t="s">
        <v>1047</v>
      </c>
      <c r="J14" s="34" t="s">
        <v>911</v>
      </c>
      <c r="K14" s="34" t="s">
        <v>1048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1049</v>
      </c>
      <c r="R14" s="34" t="s">
        <v>1050</v>
      </c>
      <c r="S14" s="34" t="s">
        <v>1045</v>
      </c>
      <c r="T14" s="34" t="s">
        <v>1045</v>
      </c>
      <c r="U14" s="34" t="s">
        <v>1040</v>
      </c>
      <c r="V14" s="35" t="s">
        <v>1041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1051</v>
      </c>
      <c r="B15" s="34" t="s">
        <v>1052</v>
      </c>
      <c r="C15" s="34" t="str">
        <f>""</f>
        <v/>
      </c>
      <c r="D15" s="34"/>
      <c r="E15" s="34"/>
      <c r="F15" s="34"/>
      <c r="G15" s="34" t="s">
        <v>1053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1032</v>
      </c>
      <c r="R15" s="34" t="s">
        <v>1054</v>
      </c>
      <c r="S15" s="34" t="s">
        <v>1055</v>
      </c>
      <c r="T15" s="34" t="s">
        <v>1055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1045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1056</v>
      </c>
      <c r="L16" s="34"/>
      <c r="M16" s="34"/>
      <c r="N16" s="34"/>
      <c r="O16" s="34"/>
      <c r="P16" s="34"/>
      <c r="Q16" s="34"/>
      <c r="R16" s="34" t="s">
        <v>1057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1058</v>
      </c>
      <c r="B28" s="30" t="s">
        <v>1059</v>
      </c>
      <c r="C28" s="30" t="s">
        <v>1060</v>
      </c>
      <c r="D28" s="30" t="s">
        <v>1061</v>
      </c>
      <c r="E28" s="30" t="s">
        <v>1062</v>
      </c>
      <c r="F28" s="30" t="s">
        <v>1063</v>
      </c>
      <c r="G28" s="30" t="s">
        <v>1064</v>
      </c>
      <c r="H28" s="30" t="s">
        <v>1065</v>
      </c>
      <c r="I28" s="30" t="s">
        <v>1066</v>
      </c>
      <c r="J28" s="30" t="s">
        <v>1067</v>
      </c>
      <c r="K28" s="30" t="s">
        <v>1068</v>
      </c>
      <c r="L28" s="30" t="s">
        <v>1069</v>
      </c>
      <c r="M28" s="30" t="s">
        <v>1070</v>
      </c>
      <c r="N28" s="30" t="s">
        <v>1071</v>
      </c>
      <c r="O28" s="30" t="s">
        <v>1072</v>
      </c>
      <c r="P28" s="30" t="s">
        <v>1073</v>
      </c>
      <c r="Q28" s="30" t="s">
        <v>1074</v>
      </c>
      <c r="R28" s="30" t="s">
        <v>1075</v>
      </c>
      <c r="S28" s="30" t="s">
        <v>1076</v>
      </c>
      <c r="T28" s="30" t="s">
        <v>1077</v>
      </c>
      <c r="U28" s="30" t="s">
        <v>1078</v>
      </c>
      <c r="V28" s="30" t="s">
        <v>1079</v>
      </c>
      <c r="W28" s="30" t="s">
        <v>1080</v>
      </c>
      <c r="X28" s="30" t="s">
        <v>1081</v>
      </c>
      <c r="Y28" s="30" t="s">
        <v>1082</v>
      </c>
      <c r="Z28" s="30" t="s">
        <v>1083</v>
      </c>
      <c r="AA28" s="30" t="s">
        <v>1084</v>
      </c>
      <c r="AB28" s="30" t="s">
        <v>1085</v>
      </c>
      <c r="AC28" s="30" t="s">
        <v>1086</v>
      </c>
      <c r="AD28" s="30" t="s">
        <v>1087</v>
      </c>
      <c r="AE28" s="30" t="s">
        <v>1088</v>
      </c>
      <c r="AF28" s="30" t="s">
        <v>1089</v>
      </c>
      <c r="AG28" s="30" t="s">
        <v>1090</v>
      </c>
      <c r="AH28" s="30" t="s">
        <v>1091</v>
      </c>
      <c r="AI28" s="30" t="s">
        <v>1092</v>
      </c>
      <c r="AJ28" s="30" t="s">
        <v>1093</v>
      </c>
      <c r="AK28" s="30" t="s">
        <v>1094</v>
      </c>
      <c r="AL28" s="30" t="s">
        <v>1095</v>
      </c>
      <c r="AM28" s="30" t="s">
        <v>1096</v>
      </c>
      <c r="AN28" s="36" t="s">
        <v>1097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1098</v>
      </c>
      <c r="B29" s="34" t="s">
        <v>1099</v>
      </c>
      <c r="C29" s="34" t="s">
        <v>1100</v>
      </c>
      <c r="D29" s="34" t="s">
        <v>1046</v>
      </c>
      <c r="E29" s="34" t="s">
        <v>1052</v>
      </c>
      <c r="F29" s="34" t="s">
        <v>1101</v>
      </c>
      <c r="G29" s="34" t="s">
        <v>1102</v>
      </c>
      <c r="H29" s="34" t="s">
        <v>1103</v>
      </c>
      <c r="I29" s="34" t="s">
        <v>880</v>
      </c>
      <c r="J29" s="34" t="s">
        <v>1104</v>
      </c>
      <c r="K29" s="34" t="s">
        <v>1104</v>
      </c>
      <c r="L29" s="34" t="s">
        <v>1105</v>
      </c>
      <c r="M29" s="34" t="s">
        <v>931</v>
      </c>
      <c r="N29" s="34" t="s">
        <v>1106</v>
      </c>
      <c r="O29" s="34" t="s">
        <v>1107</v>
      </c>
      <c r="P29" s="34" t="s">
        <v>1108</v>
      </c>
      <c r="Q29" s="34" t="s">
        <v>1109</v>
      </c>
      <c r="R29" s="34" t="s">
        <v>1110</v>
      </c>
      <c r="S29" s="34" t="s">
        <v>1111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1112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1113</v>
      </c>
      <c r="AD29" s="34" t="s">
        <v>1114</v>
      </c>
      <c r="AE29" s="34" t="s">
        <v>1115</v>
      </c>
      <c r="AF29" s="34" t="s">
        <v>1054</v>
      </c>
      <c r="AG29" s="34" t="s">
        <v>1057</v>
      </c>
      <c r="AH29" s="34" t="s">
        <v>1116</v>
      </c>
      <c r="AI29" s="34" t="s">
        <v>1117</v>
      </c>
      <c r="AJ29" s="34" t="s">
        <v>1104</v>
      </c>
      <c r="AK29" s="34" t="s">
        <v>1117</v>
      </c>
      <c r="AL29" s="34" t="s">
        <v>1104</v>
      </c>
      <c r="AM29" s="34" t="s">
        <v>1040</v>
      </c>
      <c r="AN29" s="35" t="s">
        <v>1041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1098</v>
      </c>
      <c r="B30" s="34"/>
      <c r="C30" s="34"/>
      <c r="D30" s="34" t="s">
        <v>1053</v>
      </c>
      <c r="E30" s="34"/>
      <c r="F30" s="34" t="s">
        <v>1118</v>
      </c>
      <c r="G30" s="34" t="s">
        <v>1119</v>
      </c>
      <c r="H30" s="34" t="s">
        <v>1120</v>
      </c>
      <c r="I30" s="34" t="s">
        <v>1121</v>
      </c>
      <c r="J30" s="34"/>
      <c r="K30" s="34"/>
      <c r="L30" s="34" t="s">
        <v>1122</v>
      </c>
      <c r="M30" s="34" t="s">
        <v>874</v>
      </c>
      <c r="N30" s="34" t="s">
        <v>880</v>
      </c>
      <c r="O30" s="34" t="s">
        <v>946</v>
      </c>
      <c r="P30" s="34" t="s">
        <v>1123</v>
      </c>
      <c r="Q30" s="34" t="s">
        <v>856</v>
      </c>
      <c r="R30" s="34"/>
      <c r="S30" s="34" t="s">
        <v>1109</v>
      </c>
      <c r="T30" s="34" t="s">
        <v>1124</v>
      </c>
      <c r="U30" s="34" t="s">
        <v>880</v>
      </c>
      <c r="V30" s="34" t="s">
        <v>1124</v>
      </c>
      <c r="W30" s="34" t="s">
        <v>880</v>
      </c>
      <c r="X30" s="34" t="s">
        <v>1124</v>
      </c>
      <c r="Y30" s="34" t="s">
        <v>880</v>
      </c>
      <c r="Z30" s="34" t="s">
        <v>1124</v>
      </c>
      <c r="AA30" s="34" t="s">
        <v>880</v>
      </c>
      <c r="AB30" s="34"/>
      <c r="AC30" s="34"/>
      <c r="AD30" s="34"/>
      <c r="AE30" s="34" t="s">
        <v>1125</v>
      </c>
      <c r="AF30" s="34"/>
      <c r="AG30" s="34"/>
      <c r="AH30" s="34"/>
      <c r="AI30" s="34" t="s">
        <v>1126</v>
      </c>
      <c r="AJ30" s="34" t="s">
        <v>1127</v>
      </c>
      <c r="AK30" s="34" t="s">
        <v>1126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1128</v>
      </c>
      <c r="E31" s="34"/>
      <c r="F31" s="34"/>
      <c r="G31" s="34"/>
      <c r="H31" s="34"/>
      <c r="I31" s="34"/>
      <c r="J31" s="34"/>
      <c r="K31" s="34"/>
      <c r="L31" s="34" t="s">
        <v>1129</v>
      </c>
      <c r="M31" s="34" t="s">
        <v>1130</v>
      </c>
      <c r="N31" s="34" t="s">
        <v>923</v>
      </c>
      <c r="O31" s="34" t="s">
        <v>1131</v>
      </c>
      <c r="P31" s="34" t="s">
        <v>912</v>
      </c>
      <c r="Q31" s="34" t="s">
        <v>1132</v>
      </c>
      <c r="R31" s="34"/>
      <c r="S31" s="34" t="s">
        <v>856</v>
      </c>
      <c r="T31" s="34"/>
      <c r="U31" s="34" t="s">
        <v>1133</v>
      </c>
      <c r="V31" s="34"/>
      <c r="W31" s="34" t="s">
        <v>1133</v>
      </c>
      <c r="X31" s="34"/>
      <c r="Y31" s="34" t="s">
        <v>1133</v>
      </c>
      <c r="Z31" s="34"/>
      <c r="AA31" s="34" t="s">
        <v>1133</v>
      </c>
      <c r="AB31" s="34"/>
      <c r="AC31" s="34"/>
      <c r="AD31" s="34"/>
      <c r="AE31" s="34" t="s">
        <v>1134</v>
      </c>
      <c r="AF31" s="34"/>
      <c r="AG31" s="34"/>
      <c r="AH31" s="34"/>
      <c r="AI31" s="34" t="s">
        <v>1135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1136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1137</v>
      </c>
      <c r="Q32" s="34" t="s">
        <v>1138</v>
      </c>
      <c r="R32" s="34"/>
      <c r="S32" s="34" t="s">
        <v>1132</v>
      </c>
      <c r="T32" s="34"/>
      <c r="U32" s="34" t="s">
        <v>1139</v>
      </c>
      <c r="V32" s="34"/>
      <c r="W32" s="34" t="s">
        <v>1139</v>
      </c>
      <c r="X32" s="34"/>
      <c r="Y32" s="34" t="s">
        <v>1139</v>
      </c>
      <c r="Z32" s="34"/>
      <c r="AA32" s="34" t="s">
        <v>1139</v>
      </c>
      <c r="AB32" s="34"/>
      <c r="AC32" s="34"/>
      <c r="AD32" s="34"/>
      <c r="AE32" s="34"/>
      <c r="AF32" s="34"/>
      <c r="AG32" s="34"/>
      <c r="AH32" s="34"/>
      <c r="AI32" s="34" t="s">
        <v>1129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1140</v>
      </c>
      <c r="E33" s="34"/>
      <c r="F33" s="34"/>
      <c r="G33" s="34"/>
      <c r="H33" s="34"/>
      <c r="I33" s="34"/>
      <c r="J33" s="34"/>
      <c r="K33" s="34"/>
      <c r="L33" s="34" t="s">
        <v>1141</v>
      </c>
      <c r="M33" s="34"/>
      <c r="N33" s="34"/>
      <c r="O33" s="34"/>
      <c r="P33" s="34"/>
      <c r="Q33" s="34" t="s">
        <v>925</v>
      </c>
      <c r="R33" s="34"/>
      <c r="S33" s="34" t="s">
        <v>1138</v>
      </c>
      <c r="T33" s="34"/>
      <c r="U33" s="34" t="s">
        <v>1142</v>
      </c>
      <c r="V33" s="34"/>
      <c r="W33" s="34" t="s">
        <v>1142</v>
      </c>
      <c r="X33" s="34"/>
      <c r="Y33" s="34" t="s">
        <v>1142</v>
      </c>
      <c r="Z33" s="34"/>
      <c r="AA33" s="34" t="s">
        <v>1142</v>
      </c>
      <c r="AB33" s="34"/>
      <c r="AC33" s="34"/>
      <c r="AD33" s="34"/>
      <c r="AE33" s="34"/>
      <c r="AF33" s="34"/>
      <c r="AG33" s="34"/>
      <c r="AH33" s="34"/>
      <c r="AI33" s="34" t="s">
        <v>1141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1143</v>
      </c>
      <c r="M34" s="34"/>
      <c r="N34" s="34"/>
      <c r="O34" s="34"/>
      <c r="P34" s="34"/>
      <c r="Q34" s="34" t="s">
        <v>1144</v>
      </c>
      <c r="R34" s="34"/>
      <c r="S34" s="34" t="s">
        <v>925</v>
      </c>
      <c r="T34" s="34"/>
      <c r="U34" s="34" t="s">
        <v>1145</v>
      </c>
      <c r="V34" s="34"/>
      <c r="W34" s="34" t="s">
        <v>1145</v>
      </c>
      <c r="X34" s="34"/>
      <c r="Y34" s="34" t="s">
        <v>1145</v>
      </c>
      <c r="Z34" s="34"/>
      <c r="AA34" s="34" t="s">
        <v>1145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1146</v>
      </c>
      <c r="M35" s="34"/>
      <c r="N35" s="34"/>
      <c r="O35" s="34"/>
      <c r="P35" s="34"/>
      <c r="Q35" s="34" t="s">
        <v>1147</v>
      </c>
      <c r="R35" s="34"/>
      <c r="S35" s="34" t="s">
        <v>1144</v>
      </c>
      <c r="T35" s="34"/>
      <c r="U35" s="34" t="s">
        <v>1148</v>
      </c>
      <c r="V35" s="34"/>
      <c r="W35" s="34" t="s">
        <v>1148</v>
      </c>
      <c r="X35" s="34"/>
      <c r="Y35" s="34" t="s">
        <v>1148</v>
      </c>
      <c r="Z35" s="34"/>
      <c r="AA35" s="34" t="s">
        <v>1148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1149</v>
      </c>
      <c r="R36" s="34"/>
      <c r="S36" s="34" t="s">
        <v>1147</v>
      </c>
      <c r="T36" s="34"/>
      <c r="U36" s="34" t="s">
        <v>1150</v>
      </c>
      <c r="V36" s="34"/>
      <c r="W36" s="34" t="s">
        <v>1150</v>
      </c>
      <c r="X36" s="34"/>
      <c r="Y36" s="34" t="s">
        <v>1150</v>
      </c>
      <c r="Z36" s="34"/>
      <c r="AA36" s="34" t="s">
        <v>1150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1151</v>
      </c>
      <c r="R37" s="34"/>
      <c r="S37" s="34" t="s">
        <v>1149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1152</v>
      </c>
      <c r="R38" s="34"/>
      <c r="S38" s="34" t="s">
        <v>1151</v>
      </c>
      <c r="T38" s="34"/>
      <c r="U38" s="34" t="s">
        <v>1153</v>
      </c>
      <c r="V38" s="34"/>
      <c r="W38" s="34" t="s">
        <v>1153</v>
      </c>
      <c r="X38" s="34"/>
      <c r="Y38" s="34" t="s">
        <v>1153</v>
      </c>
      <c r="Z38" s="34"/>
      <c r="AA38" s="34" t="s">
        <v>1153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1154</v>
      </c>
      <c r="R39" s="37"/>
      <c r="S39" s="37" t="s">
        <v>1152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1155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8"/>
  <sheetViews>
    <sheetView topLeftCell="B1" workbookViewId="0">
      <selection activeCell="D52" sqref="D52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2"/>
      <c r="B1" s="243"/>
      <c r="C1" s="244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5" t="s">
        <v>818</v>
      </c>
      <c r="Q1" s="246"/>
      <c r="R1" s="114"/>
      <c r="S1" s="87"/>
      <c r="T1" s="89"/>
      <c r="U1" s="247" t="s">
        <v>1156</v>
      </c>
      <c r="V1" s="247"/>
      <c r="W1" s="247"/>
    </row>
    <row r="2" spans="1:23" ht="15" customHeight="1">
      <c r="A2" s="90" t="s">
        <v>1157</v>
      </c>
      <c r="B2" s="90" t="s">
        <v>1158</v>
      </c>
      <c r="C2" s="90" t="s">
        <v>380</v>
      </c>
      <c r="D2" s="91" t="s">
        <v>770</v>
      </c>
      <c r="E2" s="91" t="s">
        <v>4</v>
      </c>
      <c r="F2" s="91" t="s">
        <v>1159</v>
      </c>
      <c r="G2" s="91" t="s">
        <v>1055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1160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1236</v>
      </c>
      <c r="W8" s="140">
        <f ca="1">_xlfn.XLOOKUP(G8&amp;$W$2,BS_CONTROLE[CHAVE],BS_CONTROLE[Quantidade_11],"-")</f>
        <v>1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1236</v>
      </c>
      <c r="W18" s="140">
        <f ca="1">_xlfn.XLOOKUP(G18&amp;$W$2,BS_CONTROLE[CHAVE],BS_CONTROLE[Quantidade_11],"-")</f>
        <v>1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ZVP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>
    <filterColumn colId="5">
      <filters>
        <dateGroupItem year="2026" month="3" day="4" dateTimeGrouping="day"/>
      </filters>
    </filterColumn>
  </autoFilter>
  <mergeCells count="3">
    <mergeCell ref="A1:C1"/>
    <mergeCell ref="P1:Q1"/>
    <mergeCell ref="U1:W1"/>
  </mergeCells>
  <conditionalFormatting sqref="A3:C104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">
    <cfRule type="cellIs" dxfId="3" priority="4" operator="equal">
      <formula>"OPORTUNIDADE"</formula>
    </cfRule>
  </conditionalFormatting>
  <conditionalFormatting sqref="U1:W104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1014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8" t="s">
        <v>1161</v>
      </c>
      <c r="D5" s="249"/>
      <c r="E5" s="249"/>
      <c r="F5" s="249"/>
      <c r="G5" s="249"/>
      <c r="H5" s="249"/>
      <c r="I5" s="249"/>
      <c r="J5" s="250"/>
      <c r="K5" s="251" t="s">
        <v>1162</v>
      </c>
      <c r="L5" s="252"/>
      <c r="M5" s="252"/>
      <c r="N5" s="252"/>
      <c r="O5" s="253" t="s">
        <v>1163</v>
      </c>
      <c r="P5" s="254"/>
    </row>
    <row r="6" spans="1:16" s="77" customFormat="1" ht="15" customHeight="1">
      <c r="A6" s="69" t="s">
        <v>1159</v>
      </c>
      <c r="B6" s="78" t="s">
        <v>1158</v>
      </c>
      <c r="C6" s="79" t="s">
        <v>770</v>
      </c>
      <c r="D6" s="80" t="s">
        <v>771</v>
      </c>
      <c r="E6" s="79" t="s">
        <v>1164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1165</v>
      </c>
      <c r="M6" s="83" t="s">
        <v>402</v>
      </c>
      <c r="N6" s="84" t="s">
        <v>765</v>
      </c>
      <c r="O6" s="160" t="s">
        <v>808</v>
      </c>
      <c r="P6" s="136" t="s">
        <v>1166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 t="str">
        <f>IF(SP_NORTE!BH51="","*",SP_NORTE!BH51)</f>
        <v>*</v>
      </c>
      <c r="P43" s="151" t="str">
        <f>IF($A$2=1,IF(SP_NORTE!BJ51="","*",SP_NORTE!BJ51),IF(SP_NORTE!BK51="","*",SP_NORTE!BK51))</f>
        <v>*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 t="str">
        <f>IF(SP_NORTE!BH52="","*",SP_NORTE!BH52)</f>
        <v>*</v>
      </c>
      <c r="P44" s="151" t="str">
        <f>IF($A$2=1,IF(SP_NORTE!BJ52="","*",SP_NORTE!BJ52),IF(SP_NORTE!BK52="","*",SP_NORTE!BK52))</f>
        <v>*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 t="str">
        <f>IF(SP_NORTE!BH53="","*",SP_NORTE!BH53)</f>
        <v>*</v>
      </c>
      <c r="P45" s="151" t="str">
        <f>IF($A$2=1,IF(SP_NORTE!BJ53="","*",SP_NORTE!BJ53),IF(SP_NORTE!BK53="","*",SP_NORTE!BK53))</f>
        <v>*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 t="str">
        <f>IF(SP_NORTE!BH57="","*",SP_NORTE!BH57)</f>
        <v>*</v>
      </c>
      <c r="P46" s="151" t="str">
        <f>IF($A$2=1,IF(SP_NORTE!BJ57="","*",SP_NORTE!BJ57),IF(SP_NORTE!BK57="","*",SP_NORTE!BK57))</f>
        <v>*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 t="str">
        <f>IF(SP_NORTE!BH60="","*",SP_NORTE!BH60)</f>
        <v>*</v>
      </c>
      <c r="P48" s="151" t="str">
        <f>IF($A$2=1,IF(SP_NORTE!BJ60="","*",SP_NORTE!BJ60),IF(SP_NORTE!BK60="","*",SP_NORTE!BK60))</f>
        <v>*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 t="str">
        <f>IF(SP_NORTE!BH61="","*",SP_NORTE!BH61)</f>
        <v>*</v>
      </c>
      <c r="P49" s="151" t="str">
        <f>IF($A$2=1,IF(SP_NORTE!BJ61="","*",SP_NORTE!BJ61),IF(SP_NORTE!BK61="","*",SP_NORTE!BK61))</f>
        <v>*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 t="str">
        <f>IF(SP_NORTE!B67="","*",SP_NORTE!B67)</f>
        <v>*</v>
      </c>
      <c r="B55" s="86" t="str">
        <f>IF(SP_NORTE!X67="","*",SP_NORTE!X67)</f>
        <v>*</v>
      </c>
      <c r="C55" s="86" t="str">
        <f>IF(SP_NORTE!S67="","*",SP_NORTE!S67)</f>
        <v>-</v>
      </c>
      <c r="D55" s="86" t="str">
        <f>IF(SP_NORTE!T67="","*",SP_NORTE!T67)</f>
        <v>-</v>
      </c>
      <c r="E55" s="86" t="str">
        <f>IF(SP_NORTE!D67="","*",SP_NORTE!D67)</f>
        <v>*</v>
      </c>
      <c r="F55" s="86" t="str">
        <f>IF(SP_NORTE!H67="","*",SP_NORTE!H67)</f>
        <v>*</v>
      </c>
      <c r="G55" s="86" t="str">
        <f>IF(SP_NORTE!M67="","*",SP_NORTE!M67)</f>
        <v>-</v>
      </c>
      <c r="H55" s="119" t="str">
        <f>IF(SP_NORTE!K67="","*",SP_NORTE!K67)</f>
        <v>*</v>
      </c>
      <c r="I55" s="116" t="str">
        <f>IF(SP_NORTE!O67="","*",SP_NORTE!O67)</f>
        <v>*</v>
      </c>
      <c r="J55" s="116" t="str">
        <f>IF(SP_NORTE!P67="","*",SP_NORTE!P67)</f>
        <v>*</v>
      </c>
      <c r="K55" s="86">
        <f>IF(SP_NORTE!AK67="","*",SP_NORTE!AK67)</f>
        <v>0</v>
      </c>
      <c r="L55" s="86" t="str">
        <f>IF(SP_NORTE!AM67="","*",SP_NORTE!AM67)</f>
        <v>-</v>
      </c>
      <c r="M55" s="86">
        <f>IF(SP_NORTE!AP67="","*",SP_NORTE!AP67)</f>
        <v>0</v>
      </c>
      <c r="N55" s="86" t="str">
        <f>IF(SP_NORTE!AM67="","*",SP_NORTE!AM67)</f>
        <v>-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 t="str">
        <f>IF(SP_NORTE!B71="","*",SP_NORTE!B71)</f>
        <v>*</v>
      </c>
      <c r="B59" s="86" t="str">
        <f>IF(SP_NORTE!X71="","*",SP_NORTE!X71)</f>
        <v>*</v>
      </c>
      <c r="C59" s="86" t="str">
        <f>IF(SP_NORTE!S71="","*",SP_NORTE!S71)</f>
        <v>-</v>
      </c>
      <c r="D59" s="86" t="str">
        <f>IF(SP_NORTE!T71="","*",SP_NORTE!T71)</f>
        <v>-</v>
      </c>
      <c r="E59" s="86" t="str">
        <f>IF(SP_NORTE!D71="","*",SP_NORTE!D71)</f>
        <v>*</v>
      </c>
      <c r="F59" s="86" t="str">
        <f>IF(SP_NORTE!H71="","*",SP_NORTE!H71)</f>
        <v>*</v>
      </c>
      <c r="G59" s="86" t="str">
        <f>IF(SP_NORTE!M71="","*",SP_NORTE!M71)</f>
        <v>-</v>
      </c>
      <c r="H59" s="119" t="str">
        <f>IF(SP_NORTE!K71="","*",SP_NORTE!K71)</f>
        <v>*</v>
      </c>
      <c r="I59" s="116" t="str">
        <f>IF(SP_NORTE!O71="","*",SP_NORTE!O71)</f>
        <v>*</v>
      </c>
      <c r="J59" s="116" t="str">
        <f>IF(SP_NORTE!P71="","*",SP_NORTE!P71)</f>
        <v>*</v>
      </c>
      <c r="K59" s="86">
        <f>IF(SP_NORTE!AK71="","*",SP_NORTE!AK71)</f>
        <v>0</v>
      </c>
      <c r="L59" s="86" t="str">
        <f>IF(SP_NORTE!AM71="","*",SP_NORTE!AM71)</f>
        <v>-</v>
      </c>
      <c r="M59" s="86">
        <f>IF(SP_NORTE!AP71="","*",SP_NORTE!AP71)</f>
        <v>0</v>
      </c>
      <c r="N59" s="86" t="str">
        <f>IF(SP_NORTE!AM71="","*",SP_NORTE!AM71)</f>
        <v>-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 t="str">
        <f>IF(SP_NORTE!B72="","*",SP_NORTE!B72)</f>
        <v>*</v>
      </c>
      <c r="B60" s="86" t="str">
        <f>IF(SP_NORTE!X72="","*",SP_NORTE!X72)</f>
        <v>*</v>
      </c>
      <c r="C60" s="86" t="str">
        <f>IF(SP_NORTE!S72="","*",SP_NORTE!S72)</f>
        <v>-</v>
      </c>
      <c r="D60" s="86" t="str">
        <f>IF(SP_NORTE!T72="","*",SP_NORTE!T72)</f>
        <v>-</v>
      </c>
      <c r="E60" s="86" t="str">
        <f>IF(SP_NORTE!D72="","*",SP_NORTE!D72)</f>
        <v>*</v>
      </c>
      <c r="F60" s="86" t="str">
        <f>IF(SP_NORTE!H72="","*",SP_NORTE!H72)</f>
        <v>*</v>
      </c>
      <c r="G60" s="86" t="str">
        <f>IF(SP_NORTE!M72="","*",SP_NORTE!M72)</f>
        <v>-</v>
      </c>
      <c r="H60" s="119" t="str">
        <f>IF(SP_NORTE!K72="","*",SP_NORTE!K72)</f>
        <v>*</v>
      </c>
      <c r="I60" s="116" t="str">
        <f>IF(SP_NORTE!O72="","*",SP_NORTE!O72)</f>
        <v>*</v>
      </c>
      <c r="J60" s="116" t="str">
        <f>IF(SP_NORTE!P72="","*",SP_NORTE!P72)</f>
        <v>*</v>
      </c>
      <c r="K60" s="86">
        <f>IF(SP_NORTE!AK72="","*",SP_NORTE!AK72)</f>
        <v>0</v>
      </c>
      <c r="L60" s="86" t="str">
        <f>IF(SP_NORTE!AM72="","*",SP_NORTE!AM72)</f>
        <v>-</v>
      </c>
      <c r="M60" s="86">
        <f>IF(SP_NORTE!AP72="","*",SP_NORTE!AP72)</f>
        <v>0</v>
      </c>
      <c r="N60" s="86" t="str">
        <f>IF(SP_NORTE!AM72="","*",SP_NORTE!AM72)</f>
        <v>-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 t="str">
        <f>IF(SP_NORTE!B73="","*",SP_NORTE!B73)</f>
        <v>*</v>
      </c>
      <c r="B61" s="86" t="str">
        <f>IF(SP_NORTE!X73="","*",SP_NORTE!X73)</f>
        <v>*</v>
      </c>
      <c r="C61" s="86" t="str">
        <f>IF(SP_NORTE!S73="","*",SP_NORTE!S73)</f>
        <v>-</v>
      </c>
      <c r="D61" s="86" t="str">
        <f>IF(SP_NORTE!T73="","*",SP_NORTE!T73)</f>
        <v>-</v>
      </c>
      <c r="E61" s="86" t="str">
        <f>IF(SP_NORTE!D73="","*",SP_NORTE!D73)</f>
        <v>*</v>
      </c>
      <c r="F61" s="86" t="str">
        <f>IF(SP_NORTE!H73="","*",SP_NORTE!H73)</f>
        <v>*</v>
      </c>
      <c r="G61" s="86" t="str">
        <f>IF(SP_NORTE!M73="","*",SP_NORTE!M73)</f>
        <v>-</v>
      </c>
      <c r="H61" s="119" t="str">
        <f>IF(SP_NORTE!K73="","*",SP_NORTE!K73)</f>
        <v>*</v>
      </c>
      <c r="I61" s="116" t="str">
        <f>IF(SP_NORTE!O73="","*",SP_NORTE!O73)</f>
        <v>*</v>
      </c>
      <c r="J61" s="116" t="str">
        <f>IF(SP_NORTE!P73="","*",SP_NORTE!P73)</f>
        <v>*</v>
      </c>
      <c r="K61" s="86">
        <f>IF(SP_NORTE!AK73="","*",SP_NORTE!AK73)</f>
        <v>0</v>
      </c>
      <c r="L61" s="86" t="str">
        <f>IF(SP_NORTE!AM73="","*",SP_NORTE!AM73)</f>
        <v>-</v>
      </c>
      <c r="M61" s="86">
        <f>IF(SP_NORTE!AP73="","*",SP_NORTE!AP73)</f>
        <v>0</v>
      </c>
      <c r="N61" s="86" t="str">
        <f>IF(SP_NORTE!AM73="","*",SP_NORTE!AM73)</f>
        <v>-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2026-03-04T12:57:01Z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