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27" documentId="8_{B6337239-1A00-434D-AAD0-422EA1FEB5AE}" xr6:coauthVersionLast="47" xr6:coauthVersionMax="47" xr10:uidLastSave="{BC0C987E-8B2B-4D06-A4C5-787DB6874FD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<sst xmlns="http://schemas.openxmlformats.org/spreadsheetml/2006/main" count="8104" uniqueCount="1453">
  <si>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</si>
  <si>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</si>
  <si>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</si>
  <si>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</si>
  <si>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</si>
  <si>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</si>
  <si>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</si>
  <si>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</si>
  <si>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</si>
  <si>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</si>
  <si>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</si>
  <si>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</si>
  <si>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</si>
  <si>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</si>
  <si>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</si>
  <si>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</si>
  <si>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</si>
  <si>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</si>
  <si>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</si>
  <si>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</si>
  <si>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</si>
  <si>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</si>
  <si>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</si>
  <si>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</si>
  <si>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</si>
  <si>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</si>
  <si>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</si>
  <si>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</si>
  <si>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</si>
  <si>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</si>
  <si>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</si>
  <si>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</si>
  <si>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</si>
  <si>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</si>
  <si>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</si>
  <si>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</si>
  <si>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</si>
  <si>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</si>
  <si>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</si>
  <si>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</si>
  <si>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</si>
  <si>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</si>
  <si>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</si>
  <si>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</si>
  <si>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</si>
  <si>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</si>
  <si>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</si>
  <si>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</si>
  <si>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</si>
  <si>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</si>
  <si>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</si>
  <si>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</si>
  <si>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</si>
  <si>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</si>
  <si>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</si>
  <si>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</si>
  <si>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</si>
  <si>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</si>
  <si>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</si>
  <si>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</si>
  <si>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</si>
  <si>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</si>
  <si>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</si>
  <si>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</si>
  <si>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</si>
  <si>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</si>
  <si>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</si>
  <si>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</si>
  <si>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</si>
  <si>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</si>
  <si>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</si>
  <si>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</si>
  <si>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</si>
  <si>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</si>
  <si>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</si>
  <si>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</si>
  <si>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</si>
  <si>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</si>
  <si>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</si>
  <si>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</si>
  <si>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</si>
  <si>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</si>
  <si>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</si>
  <si>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</si>
  <si>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</si>
  <si>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</si>
  <si>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</si>
  <si>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</si>
  <si>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</si>
  <si>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</si>
  <si>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</si>
  <si>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</si>
  <si>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</si>
  <si>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</si>
  <si>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</si>
  <si>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</si>
  <si>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</si>
  <si>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</si>
  <si>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</si>
  <si>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</si>
  <si>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</si>
  <si>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</si>
  <si>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</si>
  <si>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</si>
  <si>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</si>
  <si>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</si>
  <si>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</si>
  <si>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</si>
  <si>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</si>
  <si>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</si>
  <si>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</si>
  <si>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</si>
  <si>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</si>
  <si>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</si>
  <si>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</si>
  <si>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</si>
  <si>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</si>
  <si>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</si>
  <si>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</si>
  <si>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</si>
  <si>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</si>
  <si>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</si>
  <si>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</si>
  <si>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</si>
  <si>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</si>
  <si>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</si>
  <si>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</si>
  <si>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</si>
  <si>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</si>
  <si>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</si>
  <si>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</si>
  <si>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</si>
  <si>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</si>
  <si>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</si>
  <si>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</si>
  <si>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</si>
  <si>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</si>
  <si>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</si>
  <si>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</si>
  <si>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</si>
  <si>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</si>
  <si>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</si>
  <si>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</si>
  <si>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</si>
  <si>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</si>
  <si>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</si>
  <si>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</si>
  <si>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</si>
  <si>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</si>
  <si>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</si>
  <si>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</si>
  <si>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</si>
  <si>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</si>
  <si>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</si>
  <si>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</si>
  <si>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</si>
  <si>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</si>
  <si>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</si>
  <si>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</si>
  <si>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</si>
  <si>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</si>
  <si>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</si>
  <si>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</si>
  <si>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</si>
  <si>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</si>
  <si>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</si>
  <si>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</si>
  <si>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</si>
  <si>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</si>
  <si>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</si>
  <si>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</si>
  <si>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</si>
  <si>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</si>
  <si>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</si>
  <si>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</si>
  <si>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</si>
  <si>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</si>
  <si>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</si>
  <si>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</si>
  <si>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</si>
  <si>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</si>
  <si>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</si>
  <si>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</si>
  <si>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</si>
  <si>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</si>
  <si>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</si>
  <si>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</si>
  <si>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</si>
  <si>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</si>
  <si>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</si>
  <si>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</si>
  <si>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</si>
  <si>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</si>
  <si>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</si>
  <si>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</si>
  <si>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</si>
  <si>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</si>
  <si>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</si>
  <si>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</si>
  <si>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</si>
  <si>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</si>
  <si>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</si>
  <si>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</si>
  <si>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</si>
  <si>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</si>
  <si>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</si>
  <si>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</si>
  <si>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</si>
  <si>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</si>
  <si>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</si>
  <si>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</si>
  <si>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</si>
  <si>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</si>
  <si>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</si>
  <si>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</si>
  <si>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</si>
  <si>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</si>
  <si>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</si>
  <si>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</si>
  <si>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</si>
  <si>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</si>
  <si>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</si>
  <si>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</si>
  <si>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</si>
  <si>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</si>
  <si>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</si>
  <si>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</si>
  <si>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</si>
  <si>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</si>
  <si>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</si>
  <si>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</si>
  <si>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</si>
  <si>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</si>
  <si>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</si>
  <si>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</si>
  <si>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</si>
  <si>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</si>
  <si>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</si>
  <si>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</si>
  <si>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</si>
  <si>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</si>
  <si>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</si>
  <si>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</si>
  <si>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</si>
  <si>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</si>
  <si>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</si>
  <si>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</si>
  <si>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</si>
  <si>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</si>
  <si>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</si>
  <si>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</si>
  <si>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</si>
  <si>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</si>
  <si>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</si>
  <si>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</si>
  <si>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</si>
  <si>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</si>
  <si>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</si>
  <si>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</si>
  <si>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</si>
  <si>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</si>
  <si>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</si>
  <si>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</si>
  <si>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</si>
  <si>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</si>
  <si>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</si>
  <si>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</si>
  <si>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</si>
  <si>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</si>
  <si>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</si>
  <si>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</si>
  <si>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</si>
  <si>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</si>
  <si>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</si>
  <si>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</si>
  <si>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</si>
  <si>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</si>
  <si>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</si>
  <si>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</si>
  <si>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</si>
  <si>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</si>
  <si>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</si>
  <si>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</si>
  <si>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</si>
  <si>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</si>
  <si>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</si>
  <si>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</si>
  <si>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</si>
  <si>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</si>
  <si>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</si>
  <si>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</si>
  <si>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</si>
  <si>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</si>
  <si>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</si>
  <si>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</si>
  <si>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</si>
  <si>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</si>
  <si>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</si>
  <si>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</si>
  <si>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</si>
  <si>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</si>
  <si>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</si>
  <si>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</si>
  <si>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</si>
  <si>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</si>
  <si>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</si>
  <si>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</si>
  <si>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</si>
  <si>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</si>
  <si>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</si>
  <si>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</si>
  <si>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</si>
  <si>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</si>
  <si>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</si>
  <si>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</si>
  <si>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</si>
  <si>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</si>
  <si>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</si>
  <si>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</si>
  <si>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</si>
  <si>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</si>
  <si>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</si>
  <si>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</si>
  <si>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</si>
  <si>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</si>
  <si>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</si>
  <si>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</si>
  <si>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</si>
  <si>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</si>
  <si>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</si>
  <si>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</si>
  <si>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</si>
  <si>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</si>
  <si>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</si>
  <si>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</si>
  <si>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</si>
  <si>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</si>
  <si>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</si>
  <si>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</si>
  <si>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</si>
  <si>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</si>
  <si>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</si>
  <si>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</si>
  <si>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</si>
  <si>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</si>
  <si>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</si>
  <si>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</si>
  <si>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</si>
  <si>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</si>
  <si>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</si>
  <si>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</si>
  <si>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</si>
  <si>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</si>
  <si>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</si>
  <si>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</si>
  <si>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</si>
  <si>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</si>
  <si>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</si>
  <si>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</si>
  <si>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</si>
  <si>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</si>
  <si>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</si>
  <si>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</si>
  <si>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</si>
  <si>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</si>
  <si>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</si>
  <si>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</si>
  <si>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</si>
  <si>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</si>
  <si>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</si>
  <si>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</si>
  <si>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</si>
  <si>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</si>
  <si>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</si>
  <si>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</si>
  <si>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</si>
  <si>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</si>
  <si>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</si>
  <si>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</si>
  <si>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</si>
  <si>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</si>
  <si>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</si>
  <si>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</si>
  <si>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</si>
  <si>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</si>
  <si>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</si>
  <si>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</si>
  <si>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</si>
  <si>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</si>
  <si>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</si>
  <si>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</si>
  <si>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</si>
  <si>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</si>
  <si>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</si>
  <si>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</si>
  <si>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</si>
  <si>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</si>
  <si>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</si>
  <si>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</si>
  <si>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</si>
  <si>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</si>
  <si>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</si>
  <si>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</si>
  <si>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</si>
  <si>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</si>
  <si>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</si>
  <si>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</si>
  <si>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</si>
  <si>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</si>
  <si>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</si>
  <si>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</si>
  <si>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</si>
  <si>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</si>
  <si>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</si>
  <si>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</si>
  <si>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</si>
  <si>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</si>
  <si>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</si>
  <si>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</si>
  <si>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</si>
  <si>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</si>
  <si>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</si>
  <si>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</si>
  <si>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</si>
  <si>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</si>
  <si>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</si>
  <si>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</si>
  <si>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</si>
  <si>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</si>
  <si>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</si>
  <si>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</si>
  <si>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</si>
  <si>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</si>
  <si>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</si>
  <si>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</si>
  <si>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</si>
  <si>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</si>
  <si>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</si>
  <si>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</si>
  <si>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</si>
  <si>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</si>
  <si>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</si>
  <si>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</si>
  <si>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</si>
  <si>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</si>
  <si>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</si>
  <si>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</si>
  <si>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</si>
  <si>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</si>
  <si>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</si>
  <si>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</si>
  <si>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</si>
  <si>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</si>
  <si>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</si>
  <si>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</si>
  <si>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</si>
  <si>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</si>
  <si>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</si>
  <si>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</si>
  <si>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</si>
  <si>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</si>
  <si>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</si>
  <si>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</si>
  <si>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</si>
  <si>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</si>
  <si>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</si>
  <si>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</si>
  <si>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</si>
  <si>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</si>
  <si>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</si>
  <si>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</si>
  <si>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</si>
  <si>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</si>
  <si>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</si>
  <si>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</si>
  <si>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</si>
  <si>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</si>
  <si>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</si>
  <si>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</si>
  <si>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</si>
  <si>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</si>
  <si>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</si>
  <si>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</si>
  <si>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</si>
  <si>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</si>
  <si>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</si>
  <si>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</si>
  <si>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</si>
  <si>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</si>
  <si>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</si>
  <si>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</si>
  <si>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</si>
  <si>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</si>
  <si>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</si>
  <si>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</si>
  <si>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</si>
  <si>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</si>
  <si>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</si>
  <si>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</si>
  <si>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</si>
  <si>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</si>
  <si>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</si>
  <si>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</si>
  <si>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</si>
  <si>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</si>
  <si>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</si>
  <si>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</si>
  <si>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</si>
  <si>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</si>
  <si>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</si>
  <si>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</si>
  <si>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</si>
  <si>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</si>
  <si>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</si>
  <si>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</si>
  <si>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</si>
  <si>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</si>
  <si>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</si>
  <si>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</si>
  <si>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</si>
  <si>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</si>
  <si>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</si>
  <si>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</si>
  <si>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</si>
  <si>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</si>
  <si>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</si>
  <si>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</si>
  <si>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</si>
  <si>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</si>
  <si>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</si>
  <si>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</si>
  <si>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</si>
  <si>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</si>
  <si>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</si>
  <si>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</si>
  <si>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</si>
  <si>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</si>
  <si>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</si>
  <si>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</si>
  <si>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</si>
  <si>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</si>
  <si>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</si>
  <si>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</si>
  <si>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</si>
  <si>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</si>
  <si>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</si>
  <si>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</si>
  <si>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</si>
  <si>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</si>
  <si>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</si>
  <si>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</si>
  <si>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</si>
  <si>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</si>
  <si>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</si>
  <si>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</si>
  <si>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</si>
  <si>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</si>
  <si>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</si>
  <si>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</si>
  <si>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</si>
  <si>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</si>
  <si>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</si>
  <si>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</si>
  <si>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</si>
  <si>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</si>
  <si>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</si>
  <si>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</si>
  <si>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</si>
  <si>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</si>
  <si>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</si>
  <si>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</si>
  <si>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</si>
  <si>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</si>
  <si>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</si>
  <si>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</si>
  <si>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</si>
  <si>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</si>
  <si>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</si>
  <si>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</si>
  <si>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</si>
  <si>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</si>
  <si>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</si>
  <si>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</si>
  <si>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</si>
  <si>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</si>
  <si>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</si>
  <si>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</si>
  <si>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</si>
  <si>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</si>
  <si>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</si>
  <si>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</si>
  <si>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</si>
  <si>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</si>
  <si>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</si>
  <si>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</si>
  <si>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</si>
  <si>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</si>
  <si>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</si>
  <si>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</si>
  <si>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</si>
  <si>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</si>
  <si>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</si>
  <si>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</si>
  <si>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</si>
  <si>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</si>
  <si>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</si>
  <si>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</si>
  <si>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</si>
  <si>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</si>
  <si>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</si>
  <si>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</si>
  <si>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</si>
  <si>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</si>
  <si>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</si>
  <si>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</si>
  <si>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</si>
  <si>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</si>
  <si>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</si>
  <si>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</si>
  <si>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</si>
  <si>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</si>
  <si>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</si>
  <si>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</si>
  <si>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</si>
  <si>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</si>
  <si>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</si>
  <si>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</si>
  <si>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</si>
  <si>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</si>
  <si>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</si>
  <si>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</si>
  <si>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</si>
  <si>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</si>
  <si>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</si>
  <si>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</si>
  <si>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</si>
  <si>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</si>
  <si>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</si>
  <si>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</si>
  <si>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</si>
  <si>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</si>
  <si>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</si>
  <si>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</si>
  <si>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</si>
  <si>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</si>
  <si>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</si>
  <si>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</si>
  <si>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</si>
  <si>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</si>
  <si>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</si>
  <si>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</si>
  <si>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</si>
  <si>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</si>
  <si>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</si>
  <si>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</si>
  <si>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</si>
  <si>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</si>
  <si>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</si>
  <si>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</si>
  <si>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</si>
  <si>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</si>
  <si>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</si>
  <si>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</si>
  <si>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</si>
  <si>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</si>
  <si>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</si>
  <si>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</si>
  <si>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</si>
  <si>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</si>
  <si>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</si>
  <si>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</si>
  <si>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</si>
  <si>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</si>
  <si>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</si>
  <si>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</si>
  <si>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</si>
  <si>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</si>
  <si>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</si>
  <si>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</si>
  <si>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</si>
  <si>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</si>
  <si>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</si>
  <si>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</si>
  <si>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</si>
  <si>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</si>
  <si>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</si>
  <si>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</si>
  <si>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</si>
  <si>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</si>
  <si>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</si>
  <si>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</si>
  <si>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</si>
  <si>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</si>
  <si>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</si>
  <si>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</si>
  <si>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</si>
  <si>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</si>
  <si>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</si>
  <si>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</si>
  <si>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</si>
  <si>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</si>
  <si>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</si>
  <si>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</si>
  <si>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</si>
  <si>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</si>
  <si>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</si>
  <si>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</si>
  <si>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</si>
  <si>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</si>
  <si>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</si>
  <si>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</si>
  <si>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</si>
  <si>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</si>
  <si>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</si>
  <si>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</si>
  <si>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</si>
  <si>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</si>
  <si>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</si>
  <si>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</si>
  <si>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</si>
  <si>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</si>
  <si>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</si>
  <si>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</si>
  <si>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</si>
  <si>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</si>
  <si>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</si>
  <si>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</si>
  <si>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</si>
  <si>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</si>
  <si>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</si>
  <si>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</si>
  <si>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</si>
  <si>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</si>
  <si>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</si>
  <si>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</si>
  <si>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</si>
  <si>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</si>
  <si>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</si>
  <si>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</si>
  <si>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</si>
  <si>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</si>
  <si>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</si>
  <si>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</si>
  <si>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</si>
  <si>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</si>
  <si>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</si>
  <si>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</si>
  <si>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</si>
  <si>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</si>
  <si>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</si>
  <si>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</si>
  <si>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</si>
  <si>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</si>
  <si>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</si>
  <si>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</si>
  <si>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</si>
  <si>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</si>
  <si>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</si>
  <si>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</si>
  <si>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</si>
  <si>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</si>
  <si>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</si>
  <si>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</si>
  <si>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</si>
  <si>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</si>
  <si>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</si>
  <si>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</si>
  <si>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</si>
  <si>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</si>
  <si>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</si>
  <si>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</si>
  <si>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</si>
  <si>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</si>
  <si>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</si>
  <si>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</si>
  <si>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</si>
  <si>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</si>
  <si>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</si>
  <si>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</si>
  <si>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</si>
  <si>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</si>
  <si>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</si>
  <si>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</si>
  <si>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</si>
  <si>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</si>
  <si>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</si>
  <si>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</si>
  <si>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</si>
  <si>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</si>
  <si>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</si>
  <si>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</si>
  <si>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</si>
  <si>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</si>
  <si>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</si>
  <si>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</si>
  <si>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</si>
  <si>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</si>
  <si>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</si>
  <si>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</si>
  <si>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</si>
  <si>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</si>
  <si>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</si>
  <si>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</si>
  <si>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</si>
  <si>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</si>
  <si>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</si>
  <si>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</si>
  <si>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</si>
  <si>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</si>
  <si>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</si>
  <si>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</si>
  <si>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</si>
  <si>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</si>
  <si>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</si>
  <si>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</si>
  <si>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</si>
  <si>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</si>
  <si>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</si>
  <si>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</si>
  <si>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</si>
  <si>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</si>
  <si>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</si>
  <si>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</si>
  <si>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</si>
  <si>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</si>
  <si>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</si>
  <si>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</si>
  <si>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</si>
  <si>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</si>
  <si>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</si>
  <si>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</si>
  <si>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</si>
  <si>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</si>
  <si>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</si>
  <si>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</si>
  <si>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</si>
  <si>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</si>
  <si>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</si>
  <si>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</si>
  <si>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</si>
  <si>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</si>
  <si>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</si>
  <si>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</si>
  <si>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</si>
  <si>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</si>
  <si>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</si>
  <si>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</si>
  <si>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</si>
  <si>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</si>
  <si>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</si>
  <si>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</si>
  <si>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</si>
  <si>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</si>
  <si>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</si>
  <si>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</si>
  <si>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</si>
  <si>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</si>
  <si>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</si>
  <si>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</si>
  <si>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</si>
  <si>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</si>
  <si>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</si>
  <si>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</si>
  <si>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</si>
  <si>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</si>
  <si>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</si>
  <si>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</si>
  <si>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</si>
  <si>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</si>
  <si>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</si>
  <si>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</si>
  <si>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</si>
  <si>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</si>
  <si>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</si>
  <si>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</si>
  <si>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</si>
  <si>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</si>
  <si>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</si>
  <si>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</si>
  <si>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</si>
  <si>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</si>
  <si>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</si>
  <si>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</si>
  <si>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</si>
  <si>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</si>
  <si>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</si>
  <si>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</si>
  <si>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</si>
  <si>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</si>
  <si>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</si>
  <si>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</si>
  <si>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</si>
  <si>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</si>
  <si>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</si>
  <si>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</si>
  <si>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</si>
  <si>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</si>
  <si>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</si>
  <si>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</si>
  <si>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</si>
  <si>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</si>
  <si>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</si>
  <si>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</si>
  <si>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</si>
  <si>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</si>
  <si>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</si>
  <si>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</si>
  <si>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</si>
  <si>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</si>
  <si>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</si>
  <si>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</si>
  <si>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</si>
  <si>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</si>
  <si>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</si>
  <si>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</si>
  <si>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</si>
  <si>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</si>
  <si>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</si>
  <si>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</si>
  <si>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</si>
  <si>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</si>
  <si>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</si>
  <si>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</si>
  <si>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</si>
  <si>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</si>
  <si>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</si>
  <si>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</si>
  <si>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</si>
  <si>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</si>
  <si>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</si>
  <si>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</si>
  <si>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</si>
  <si>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</si>
  <si>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</si>
  <si>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</si>
  <si>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</si>
  <si>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</si>
  <si>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</si>
  <si>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</si>
  <si>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</si>
  <si>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</si>
  <si>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</si>
  <si>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</si>
  <si>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</si>
  <si>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</si>
  <si>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</si>
  <si>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</si>
  <si>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</si>
  <si>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</si>
  <si>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</si>
  <si>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</si>
  <si>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</si>
  <si>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</si>
  <si>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</si>
  <si>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</si>
  <si>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</si>
  <si>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</si>
  <si>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</si>
  <si>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</si>
  <si>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</si>
  <si>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</si>
  <si>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</si>
  <si>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</si>
  <si>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</si>
  <si>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</si>
  <si>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</si>
  <si>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</si>
  <si>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</si>
  <si>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</si>
  <si>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</si>
  <si>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</si>
  <si>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</si>
  <si>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</si>
  <si>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</si>
  <si>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</si>
  <si>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</si>
  <si>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</si>
  <si>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</si>
  <si>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</si>
  <si>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</si>
  <si>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</si>
  <si>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</si>
  <si>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</si>
  <si>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</si>
  <si>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</si>
  <si>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</si>
  <si>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</si>
  <si>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</si>
  <si>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</si>
  <si>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</si>
  <si>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</si>
  <si>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</si>
  <si>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</si>
  <si>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</si>
  <si>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</si>
  <si>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</si>
  <si>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</si>
  <si>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</si>
  <si>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</si>
  <si>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</si>
  <si>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</si>
  <si>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</si>
  <si>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</si>
  <si>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</si>
  <si>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</si>
  <si>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</si>
  <si>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</si>
  <si>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</si>
  <si>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</si>
  <si>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</si>
  <si>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</si>
  <si>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</si>
  <si>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</si>
  <si>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</si>
  <si>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</si>
  <si>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</si>
  <si>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</si>
  <si>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</si>
  <si>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</si>
  <si>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</si>
  <si>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</si>
  <si>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</si>
  <si>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</si>
  <si>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</si>
  <si>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</si>
  <si>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</si>
  <si>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</si>
  <si>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</si>
  <si>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</si>
  <si>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</si>
  <si>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</si>
  <si>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</si>
  <si>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</si>
  <si>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</si>
  <si>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</si>
  <si>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</si>
  <si>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</si>
  <si>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</si>
  <si>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</si>
  <si>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</si>
  <si>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</si>
  <si>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</si>
  <si>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</si>
  <si>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</si>
  <si>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</si>
  <si>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</si>
  <si>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</si>
  <si>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</si>
  <si>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</si>
  <si>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</si>
  <si>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</si>
  <si>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</si>
  <si>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</si>
  <si>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</si>
  <si>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</si>
  <si>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</si>
  <si>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</si>
  <si>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</si>
  <si>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</si>
  <si>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</si>
  <si>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</si>
  <si>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</si>
  <si>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</si>
  <si>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</si>
  <si>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</si>
  <si>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</si>
  <si>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</si>
  <si>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</si>
  <si>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</si>
  <si>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</si>
  <si>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</si>
  <si>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</si>
  <si>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</si>
  <si>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</si>
  <si>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</si>
  <si>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</si>
  <si>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</si>
  <si>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</si>
  <si>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</si>
  <si>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</si>
  <si>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</si>
  <si>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</si>
  <si>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</si>
  <si>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</si>
  <si>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</si>
  <si>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</si>
  <si>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</si>
  <si>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</si>
  <si>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</si>
  <si>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</si>
  <si>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</si>
  <si>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</si>
  <si>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</si>
  <si>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</si>
  <si>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</si>
  <si>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</si>
  <si>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</si>
  <si>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</si>
  <si>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</si>
  <si>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</si>
  <si>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</si>
  <si>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</si>
  <si>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</si>
  <si>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</si>
  <si>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</si>
  <si>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</si>
  <si>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</si>
  <si>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</si>
  <si>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</si>
  <si>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</si>
  <si>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</si>
  <si>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</si>
  <si>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</si>
  <si>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</si>
  <si>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</si>
  <si>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</si>
  <si>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</si>
  <si>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</si>
  <si>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</si>
  <si>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</si>
  <si>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</si>
  <si>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</si>
  <si>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</si>
  <si>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</si>
  <si>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</si>
  <si>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</si>
  <si>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</si>
  <si>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</si>
  <si>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</si>
  <si>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</si>
  <si>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</si>
  <si>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</si>
  <si>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</si>
  <si>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</si>
  <si>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</si>
  <si>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</si>
  <si>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</si>
  <si>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</si>
  <si>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</si>
  <si>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</si>
  <si>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</si>
  <si>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</si>
  <si>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</si>
  <si>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</si>
  <si>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</si>
  <si>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</si>
  <si>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</si>
  <si>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</si>
  <si>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</si>
  <si>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</si>
  <si>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</si>
  <si>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</si>
  <si>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</si>
  <si>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</si>
  <si>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</si>
  <si>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</si>
  <si>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</si>
  <si>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</si>
  <si>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</si>
  <si>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</si>
  <si>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</si>
  <si>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</si>
  <si>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</si>
  <si>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</si>
  <si>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</si>
  <si>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</si>
  <si>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</si>
  <si>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</si>
  <si>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</si>
  <si>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</si>
  <si>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</si>
  <si>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</si>
  <si>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</si>
  <si>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</si>
  <si>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</si>
  <si>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</si>
  <si>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</si>
  <si>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</si>
  <si>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</si>
  <si>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</si>
  <si>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</si>
  <si>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</si>
  <si>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</si>
  <si>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</si>
  <si>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</si>
  <si>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</si>
  <si>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</si>
  <si>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</si>
  <si>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</si>
  <si>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</si>
  <si>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</si>
  <si>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</si>
  <si>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</si>
  <si>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</si>
  <si>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</si>
  <si>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</si>
  <si>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</si>
  <si>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</si>
  <si>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</si>
  <si>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</si>
  <si>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</si>
  <si>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</si>
  <si>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</si>
  <si>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</si>
  <si>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</si>
  <si>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</si>
  <si>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</si>
  <si>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</si>
  <si>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</si>
  <si>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</si>
  <si>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</si>
  <si>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</si>
  <si>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</si>
  <si>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</si>
  <si>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</si>
  <si>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</si>
  <si>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</si>
  <si>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</si>
  <si>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</si>
  <si>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</si>
  <si>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</si>
  <si>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</si>
  <si>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</si>
  <si>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</si>
  <si>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</si>
  <si>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</si>
  <si>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</si>
  <si>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</si>
  <si>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</si>
  <si>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</si>
  <si>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</si>
  <si>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</si>
  <si>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</si>
  <si>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</si>
  <si>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</si>
  <si>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</si>
  <si>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</si>
  <si>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</si>
  <si>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</si>
  <si>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</si>
  <si>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</si>
  <si>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</si>
  <si>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</si>
  <si>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</si>
  <si>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</si>
  <si>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</si>
  <si>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</si>
  <si>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</si>
  <si>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</si>
  <si>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</si>
  <si>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</si>
  <si>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</si>
  <si>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</si>
  <si>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</si>
  <si>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</si>
  <si>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</si>
  <si>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</si>
  <si>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</si>
  <si>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</si>
  <si>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</si>
  <si>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</si>
  <si>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</si>
  <si>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</si>
  <si>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</si>
  <si>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</si>
  <si>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</si>
  <si>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</si>
  <si>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</si>
  <si>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</si>
  <si>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</si>
  <si>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</si>
  <si>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</si>
  <si>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</si>
  <si>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</si>
  <si>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</si>
  <si>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</si>
  <si>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</si>
  <si>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</si>
  <si>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</si>
  <si>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</si>
  <si>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</si>
  <si>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</si>
  <si>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</si>
  <si>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</si>
  <si>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</si>
  <si>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</si>
  <si>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</si>
  <si>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</si>
  <si>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</si>
  <si>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</si>
  <si>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</si>
  <si>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</si>
  <si>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</si>
  <si>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</si>
  <si>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</si>
  <si>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</si>
  <si>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</si>
  <si>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</si>
  <si>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</si>
  <si>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</si>
  <si>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</si>
  <si>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</si>
  <si>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</si>
  <si>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</si>
  <si>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</si>
  <si>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</si>
  <si>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</si>
  <si>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</si>
  <si>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</si>
  <si>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</si>
  <si>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</si>
  <si>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</si>
  <si>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</si>
  <si>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</si>
  <si>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</si>
  <si>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</si>
  <si>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</si>
  <si>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</si>
  <si>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</si>
  <si>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</si>
  <si>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</si>
  <si>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</si>
  <si>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</si>
  <si>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</si>
  <si>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</si>
  <si>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</si>
  <si>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</si>
  <si>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</si>
  <si>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</si>
  <si>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</si>
  <si>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</si>
  <si>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</si>
  <si>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</si>
  <si>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</si>
  <si>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</si>
  <si>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</si>
  <si>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</si>
  <si>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</si>
  <si>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</si>
  <si>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</si>
  <si>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</si>
  <si>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</si>
  <si>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</si>
  <si>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</si>
  <si>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</si>
  <si>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</si>
  <si>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</si>
  <si>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</si>
  <si>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</si>
  <si>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</si>
  <si>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</si>
  <si>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</si>
  <si>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</si>
  <si>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</si>
  <si>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</si>
  <si>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</si>
  <si>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</si>
  <si>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</si>
  <si>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</si>
  <si>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</si>
  <si>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</si>
  <si>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</si>
  <si>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</si>
  <si>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</si>
  <si>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</si>
  <si>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</si>
  <si>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</si>
  <si>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</si>
  <si>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</si>
  <si>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</si>
  <si>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</si>
  <si>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</si>
  <si>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</si>
  <si>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</si>
  <si>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</si>
  <si>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</si>
  <si>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</si>
  <si>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</si>
  <si>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</si>
  <si>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Ag. retorno da TP para alinhamento de intervalo / Ainda sem contato</t>
  </si>
  <si>
    <t>Cancelado / Alterado programação para km149+200 via 1 (Alívio de tensão)</t>
  </si>
  <si>
    <t>Ag. TP Pronto para alinhamento de intervalo na oportunidade</t>
  </si>
  <si>
    <t>Descarga de jacaré km178+400 via 2 (20min); Descarga de 400 dormentes km168+000 (30min); - Recolher dormentes km187+000 ao km 189+000 (60min)</t>
  </si>
  <si>
    <t>Ag. Retorno do CCO para alinhamento de FX / Caso tenha FX depende de Maq. da Escala para acompanhar o Maq. FIXO Cotona</t>
  </si>
  <si>
    <t>Solicitado MC1 às 08h32 para detecção sperry entre ZEM-ZEV / Ag. Retorno do CCO para alinhamento de FX</t>
  </si>
  <si>
    <t>Carro Controle + R7D (A84 embarcado)</t>
  </si>
  <si>
    <t xml:space="preserve">Substituição de dormentes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</si>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</sst>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283" activePane="bottomRight" state="frozen"/>
      <selection pane="bottomRight" activeCell="D284" sqref="D2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1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1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1</v>
      </c>
      <c r="BI287" s="17"/>
      <c r="BJ287" s="17" t="s">
        <v>1383</v>
      </c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1381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1381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1</v>
      </c>
      <c r="BI291" s="17"/>
      <c r="BJ291" s="17" t="s">
        <v>1381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1</v>
      </c>
      <c r="BI292" s="17"/>
      <c r="BJ292" s="17" t="s">
        <v>1381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1</v>
      </c>
      <c r="BI293" s="17"/>
      <c r="BJ293" s="17" t="s">
        <v>1381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1</v>
      </c>
      <c r="BI294" s="17"/>
      <c r="BJ294" s="17" t="s">
        <v>1381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1</v>
      </c>
      <c r="BI295" s="17"/>
      <c r="BJ295" s="17" t="s">
        <v>1381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1</v>
      </c>
      <c r="BI296" s="17"/>
      <c r="BJ296" s="17" t="s">
        <v>1381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1</v>
      </c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1</v>
      </c>
      <c r="BI299" s="17"/>
      <c r="BJ299" s="17" t="s">
        <v>1384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1385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1386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1386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1388</v>
      </c>
      <c r="C4" s="331" t="s">
        <v>1389</v>
      </c>
      <c r="D4" s="331" t="s">
        <v>1390</v>
      </c>
      <c r="E4" s="331" t="s">
        <v>1391</v>
      </c>
      <c r="F4" s="331" t="s">
        <v>8</v>
      </c>
      <c r="G4" s="331" t="s">
        <v>1392</v>
      </c>
    </row>
    <row r="5" spans="2:8">
      <c r="B5" s="334" t="s">
        <v>1149</v>
      </c>
      <c r="C5" s="334">
        <v>314978</v>
      </c>
      <c r="D5" s="334" t="s">
        <v>1393</v>
      </c>
      <c r="E5" s="334" t="s">
        <v>537</v>
      </c>
      <c r="F5" s="334" t="s">
        <v>101</v>
      </c>
      <c r="G5" s="335">
        <v>46143</v>
      </c>
    </row>
    <row r="6" spans="2:8">
      <c r="B6" s="334" t="s">
        <v>1394</v>
      </c>
      <c r="C6" s="334">
        <v>256790</v>
      </c>
      <c r="D6" s="334" t="s">
        <v>1395</v>
      </c>
      <c r="E6" s="334" t="s">
        <v>537</v>
      </c>
      <c r="F6" s="334" t="s">
        <v>1396</v>
      </c>
      <c r="G6" s="335">
        <v>45992</v>
      </c>
    </row>
    <row r="7" spans="2:8">
      <c r="B7" s="334" t="s">
        <v>1397</v>
      </c>
      <c r="C7" s="334">
        <v>265193</v>
      </c>
      <c r="D7" s="334" t="s">
        <v>1398</v>
      </c>
      <c r="E7" s="334" t="s">
        <v>538</v>
      </c>
      <c r="F7" s="334" t="s">
        <v>1399</v>
      </c>
      <c r="G7" s="334" t="s">
        <v>1400</v>
      </c>
    </row>
    <row r="8" spans="2:8">
      <c r="B8" s="334" t="s">
        <v>1401</v>
      </c>
      <c r="C8" s="334">
        <v>293716</v>
      </c>
      <c r="D8" s="334" t="s">
        <v>1402</v>
      </c>
      <c r="E8" s="334" t="s">
        <v>538</v>
      </c>
      <c r="F8" s="334" t="s">
        <v>1399</v>
      </c>
      <c r="G8" s="335">
        <v>46204</v>
      </c>
    </row>
    <row r="9" spans="2:8">
      <c r="B9" s="334" t="s">
        <v>1403</v>
      </c>
      <c r="C9" s="334">
        <v>257258</v>
      </c>
      <c r="D9" s="334" t="s">
        <v>1404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1405</v>
      </c>
      <c r="C10" s="334">
        <v>371147</v>
      </c>
      <c r="D10" s="334" t="s">
        <v>1406</v>
      </c>
      <c r="E10" s="334" t="s">
        <v>539</v>
      </c>
      <c r="F10" s="334" t="s">
        <v>144</v>
      </c>
      <c r="G10" s="334" t="s">
        <v>1400</v>
      </c>
    </row>
    <row r="11" spans="2:8">
      <c r="B11" s="334" t="s">
        <v>1407</v>
      </c>
      <c r="C11" s="334">
        <v>259230</v>
      </c>
      <c r="D11" s="334" t="s">
        <v>1408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1409</v>
      </c>
      <c r="C12" s="334">
        <v>370705</v>
      </c>
      <c r="D12" s="334"/>
      <c r="E12" s="334" t="s">
        <v>539</v>
      </c>
      <c r="F12" s="334" t="s">
        <v>144</v>
      </c>
      <c r="G12" s="334" t="s">
        <v>1400</v>
      </c>
    </row>
    <row r="13" spans="2:8">
      <c r="B13" s="334" t="s">
        <v>1410</v>
      </c>
      <c r="C13" s="334">
        <v>258542</v>
      </c>
      <c r="D13" s="334" t="s">
        <v>1411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1412</v>
      </c>
      <c r="C14" s="334">
        <v>257050</v>
      </c>
      <c r="D14" s="334" t="s">
        <v>1413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1414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1415</v>
      </c>
      <c r="E3" s="326" t="s">
        <v>1416</v>
      </c>
      <c r="F3" s="326" t="s">
        <v>1417</v>
      </c>
      <c r="G3" s="331" t="s">
        <v>1418</v>
      </c>
      <c r="H3" s="326" t="s">
        <v>1419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1420</v>
      </c>
      <c r="H4" s="329"/>
    </row>
    <row r="5" spans="3:8" ht="29.25">
      <c r="C5" s="327" t="s">
        <v>537</v>
      </c>
      <c r="D5" s="327" t="s">
        <v>1421</v>
      </c>
      <c r="E5" s="328">
        <v>46000</v>
      </c>
      <c r="F5" s="327">
        <v>9000</v>
      </c>
      <c r="G5" s="332" t="s">
        <v>1422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1423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1424</v>
      </c>
      <c r="G7" s="333" t="s">
        <v>1425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1426</v>
      </c>
      <c r="H8" s="327"/>
    </row>
    <row r="9" spans="3:8">
      <c r="C9" s="327" t="s">
        <v>464</v>
      </c>
      <c r="D9" s="327" t="s">
        <v>1427</v>
      </c>
      <c r="E9" s="328">
        <v>45993</v>
      </c>
      <c r="F9" s="327">
        <v>12000</v>
      </c>
      <c r="G9" s="332" t="s">
        <v>1428</v>
      </c>
      <c r="H9" s="327"/>
    </row>
    <row r="10" spans="3:8" ht="29.25">
      <c r="C10" s="327" t="s">
        <v>464</v>
      </c>
      <c r="D10" s="327" t="s">
        <v>1429</v>
      </c>
      <c r="E10" s="328">
        <v>45993</v>
      </c>
      <c r="F10" s="327">
        <v>9000</v>
      </c>
      <c r="G10" s="332" t="s">
        <v>1430</v>
      </c>
      <c r="H10" s="327"/>
    </row>
    <row r="11" spans="3:8" ht="29.25">
      <c r="C11" s="327" t="s">
        <v>464</v>
      </c>
      <c r="D11" s="327" t="s">
        <v>1431</v>
      </c>
      <c r="E11" s="328">
        <v>45993</v>
      </c>
      <c r="F11" s="327">
        <v>10000</v>
      </c>
      <c r="G11" s="332" t="s">
        <v>1430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1432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1433</v>
      </c>
      <c r="W1" s="396"/>
      <c r="X1" s="396"/>
      <c r="Y1" s="104"/>
    </row>
    <row r="2" spans="1:25" s="101" customFormat="1" ht="11.25" customHeight="1">
      <c r="A2" s="105" t="s">
        <v>1434</v>
      </c>
      <c r="B2" s="105" t="s">
        <v>1435</v>
      </c>
      <c r="C2" s="105" t="s">
        <v>313</v>
      </c>
      <c r="D2" s="106" t="s">
        <v>871</v>
      </c>
      <c r="E2" s="106" t="s">
        <v>872</v>
      </c>
      <c r="F2" s="106" t="s">
        <v>1436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1437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1439</v>
      </c>
      <c r="D5" s="398"/>
      <c r="E5" s="398"/>
      <c r="F5" s="398"/>
      <c r="G5" s="398"/>
      <c r="H5" s="398"/>
      <c r="I5" s="398"/>
      <c r="J5" s="399"/>
      <c r="K5" s="400" t="s">
        <v>1440</v>
      </c>
      <c r="L5" s="401"/>
      <c r="M5" s="401"/>
      <c r="N5" s="401"/>
      <c r="O5" s="402" t="s">
        <v>1441</v>
      </c>
      <c r="P5" s="403"/>
      <c r="Q5" s="404"/>
    </row>
    <row r="6" spans="1:17" s="94" customFormat="1" ht="15.75" customHeight="1">
      <c r="A6" s="88" t="s">
        <v>1436</v>
      </c>
      <c r="B6" s="95" t="s">
        <v>1435</v>
      </c>
      <c r="C6" s="96" t="s">
        <v>871</v>
      </c>
      <c r="D6" s="97" t="s">
        <v>872</v>
      </c>
      <c r="E6" s="96" t="s">
        <v>1442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1443</v>
      </c>
      <c r="M6" s="139" t="s">
        <v>335</v>
      </c>
      <c r="N6" s="140" t="s">
        <v>866</v>
      </c>
      <c r="O6" s="246" t="s">
        <v>909</v>
      </c>
      <c r="P6" s="157"/>
      <c r="Q6" s="193" t="s">
        <v>1444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1</v>
      </c>
      <c r="P279" s="91"/>
      <c r="Q279" s="145" t="str">
        <f>IF($A$2=1,IF(SP_SUL!BJ284="","*",SP_SUL!BJ284),IF(SP_SUL!BK284="","*",SP_SUL!BK284))</f>
        <v>Ag. retorno da TP para alinhamento de intervalo / Ainda sem contato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1</v>
      </c>
      <c r="P281" s="91"/>
      <c r="Q281" s="145" t="str">
        <f>IF($A$2=1,IF(SP_SUL!BJ286="","*",SP_SUL!BJ286),IF(SP_SUL!BK286="","*",SP_SUL!BK286))</f>
        <v>Ag. TP Pronto para alinhamento de intervalo na oportunidade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1</v>
      </c>
      <c r="P282" s="91"/>
      <c r="Q282" s="145" t="str">
        <f>IF($A$2=1,IF(SP_SUL!BJ287="","*",SP_SUL!BJ287),IF(SP_SUL!BK287="","*",SP_SUL!BK287))</f>
        <v>Ag. Retorno do CCO para alinhamento de FX / Caso tenha FX depende de Maq. da Escala para acompanhar o Maq. FIXO Cotona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Ag. TP Pronto para alinhamento de intervalo na oportunidade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1</v>
      </c>
      <c r="P286" s="91"/>
      <c r="Q286" s="145" t="str">
        <f>IF($A$2=1,IF(SP_SUL!BJ291="","*",SP_SUL!BJ291),IF(SP_SUL!BK291="","*",SP_SUL!BK291))</f>
        <v>Ag. TP Pronto para alinhamento de intervalo na oportunidade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1</v>
      </c>
      <c r="P287" s="91"/>
      <c r="Q287" s="145" t="str">
        <f>IF($A$2=1,IF(SP_SUL!BJ292="","*",SP_SUL!BJ292),IF(SP_SUL!BK292="","*",SP_SUL!BK292))</f>
        <v>Ag. TP Pronto para alinhamento de intervalo na oportunidade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1</v>
      </c>
      <c r="P288" s="91"/>
      <c r="Q288" s="145" t="str">
        <f>IF($A$2=1,IF(SP_SUL!BJ293="","*",SP_SUL!BJ293),IF(SP_SUL!BK293="","*",SP_SUL!BK293))</f>
        <v>Ag. TP Pronto para alinhamento de intervalo na oportunidade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1</v>
      </c>
      <c r="P289" s="91"/>
      <c r="Q289" s="145" t="str">
        <f>IF($A$2=1,IF(SP_SUL!BJ294="","*",SP_SUL!BJ294),IF(SP_SUL!BK294="","*",SP_SUL!BK294))</f>
        <v>Ag. TP Pronto para alinhamento de intervalo na oportunidade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1</v>
      </c>
      <c r="P290" s="91"/>
      <c r="Q290" s="145" t="str">
        <f>IF($A$2=1,IF(SP_SUL!BJ295="","*",SP_SUL!BJ295),IF(SP_SUL!BK295="","*",SP_SUL!BK295))</f>
        <v>Ag. TP Pronto para alinhamento de intervalo na oportunidade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1</v>
      </c>
      <c r="P291" s="91"/>
      <c r="Q291" s="145" t="str">
        <f>IF($A$2=1,IF(SP_SUL!BJ296="","*",SP_SUL!BJ296),IF(SP_SUL!BK296="","*",SP_SUL!BK296))</f>
        <v>Ag. TP Pronto para alinhamento de intervalo na oportunidade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1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1</v>
      </c>
      <c r="P294" s="91"/>
      <c r="Q294" s="145" t="str">
        <f>IF($A$2=1,IF(SP_SUL!BJ299="","*",SP_SUL!BJ299),IF(SP_SUL!BK299="","*",SP_SUL!BK299))</f>
        <v>Solicitado MC1 às 08h32 para detecção sperry entre ZEM-ZEV / Ag. Retorno do CCO para alinhamento de FX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1445</v>
      </c>
      <c r="C2" s="96" t="s">
        <v>856</v>
      </c>
      <c r="D2" s="96" t="s">
        <v>858</v>
      </c>
      <c r="E2" s="96" t="s">
        <v>1446</v>
      </c>
      <c r="F2" s="96" t="s">
        <v>1447</v>
      </c>
      <c r="G2" s="96" t="s">
        <v>1448</v>
      </c>
      <c r="H2" s="96" t="s">
        <v>1449</v>
      </c>
      <c r="I2" s="96" t="s">
        <v>1450</v>
      </c>
      <c r="J2" s="96" t="s">
        <v>1451</v>
      </c>
      <c r="K2" s="131" t="s">
        <v>1452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2025-12-12T11:58:35Z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