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04" documentId="120_S{118792C3-22EF-5104-A093-F22BFE3913F3}" xr6:coauthVersionLast="47" xr6:coauthVersionMax="47" xr10:uidLastSave="{C5FE64BA-9905-4873-99F9-8351362882F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<sst xmlns="http://schemas.openxmlformats.org/spreadsheetml/2006/main" count="5699" uniqueCount="1404">
  <si>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</si>
  <si>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</si>
  <si>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</si>
  <si>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</si>
  <si>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</si>
  <si>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</si>
  <si>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</si>
  <si>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</si>
  <si>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</si>
  <si>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</si>
  <si>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</si>
  <si>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</si>
  <si>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</si>
  <si>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</si>
  <si>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</si>
  <si>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</si>
  <si>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</si>
  <si>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</si>
  <si>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</si>
  <si>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</si>
  <si>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</si>
  <si>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</si>
  <si>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</si>
  <si>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</si>
  <si>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</si>
  <si>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</si>
  <si>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</si>
  <si>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</si>
  <si>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</si>
  <si>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</si>
  <si>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</si>
  <si>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</si>
  <si>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</si>
  <si>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</si>
  <si>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</si>
  <si>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</si>
  <si>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</si>
  <si>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</si>
  <si>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</si>
  <si>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</si>
  <si>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</si>
  <si>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</si>
  <si>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</si>
  <si>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</si>
  <si>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</si>
  <si>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</si>
  <si>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</si>
  <si>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</si>
  <si>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</si>
  <si>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</si>
  <si>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</si>
  <si>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</si>
  <si>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</si>
  <si>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</si>
  <si>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</si>
  <si>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</si>
  <si>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</si>
  <si>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</si>
  <si>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</si>
  <si>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</si>
  <si>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</si>
  <si>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</si>
  <si>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</si>
  <si>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</si>
  <si>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</si>
  <si>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</si>
  <si>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</si>
  <si>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</si>
  <si>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</si>
  <si>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</si>
  <si>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</si>
  <si>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</si>
  <si>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</si>
  <si>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</si>
  <si>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</si>
  <si>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</si>
  <si>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</si>
  <si>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</si>
  <si>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</si>
  <si>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</si>
  <si>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</si>
  <si>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</si>
  <si>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</si>
  <si>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</si>
  <si>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</si>
  <si>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</si>
  <si>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</si>
  <si>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</si>
  <si>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</si>
  <si>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</si>
  <si>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</si>
  <si>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</si>
  <si>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</si>
  <si>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</si>
  <si>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</si>
  <si>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</si>
  <si>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</si>
  <si>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</si>
  <si>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</si>
  <si>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</si>
  <si>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</si>
  <si>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</si>
  <si>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</si>
  <si>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</si>
  <si>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</si>
  <si>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</si>
  <si>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</si>
  <si>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</si>
  <si>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</si>
  <si>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</si>
  <si>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</si>
  <si>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</si>
  <si>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</si>
  <si>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</si>
  <si>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</si>
  <si>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</si>
  <si>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</si>
  <si>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</si>
  <si>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</si>
  <si>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</si>
  <si>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</si>
  <si>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</si>
  <si>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</si>
  <si>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</si>
  <si>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</si>
  <si>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</si>
  <si>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</si>
  <si>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</si>
  <si>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</si>
  <si>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</si>
  <si>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</si>
  <si>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</si>
  <si>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</si>
  <si>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</si>
  <si>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</si>
  <si>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</si>
  <si>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</si>
  <si>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</si>
  <si>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</si>
  <si>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</si>
  <si>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</si>
  <si>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</si>
  <si>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</si>
  <si>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</si>
  <si>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</si>
  <si>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</si>
  <si>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</si>
  <si>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</si>
  <si>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</si>
  <si>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</si>
  <si>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</si>
  <si>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</si>
  <si>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</si>
  <si>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</si>
  <si>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</si>
  <si>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</si>
  <si>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</si>
  <si>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</si>
  <si>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</si>
  <si>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</si>
  <si>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</si>
  <si>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</si>
  <si>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</si>
  <si>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</si>
  <si>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</si>
  <si>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</si>
  <si>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</si>
  <si>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</si>
  <si>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</si>
  <si>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</si>
  <si>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</si>
  <si>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</si>
  <si>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</si>
  <si>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</si>
  <si>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</si>
  <si>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</si>
  <si>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</si>
  <si>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</si>
  <si>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</si>
  <si>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</si>
  <si>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</si>
  <si>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</si>
  <si>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</si>
  <si>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</si>
  <si>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</si>
  <si>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</si>
  <si>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</si>
  <si>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</si>
  <si>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</si>
  <si>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</si>
  <si>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</si>
  <si>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</si>
  <si>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</si>
  <si>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</si>
  <si>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</si>
  <si>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</si>
  <si>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</si>
  <si>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</si>
  <si>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</si>
  <si>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</si>
  <si>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</si>
  <si>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</si>
  <si>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</si>
  <si>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</si>
  <si>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</si>
  <si>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</si>
  <si>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</si>
  <si>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</si>
  <si>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</si>
  <si>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</si>
  <si>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</si>
  <si>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</si>
  <si>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</si>
  <si>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</si>
  <si>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</si>
  <si>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</si>
  <si>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</si>
  <si>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</si>
  <si>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</si>
  <si>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</si>
  <si>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</si>
  <si>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</si>
  <si>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</si>
  <si>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</si>
  <si>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</si>
  <si>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</si>
  <si>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</si>
  <si>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</si>
  <si>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</si>
  <si>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</si>
  <si>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</si>
  <si>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</si>
  <si>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</si>
  <si>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</si>
  <si>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</si>
  <si>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</si>
  <si>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</si>
  <si>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</si>
  <si>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</si>
  <si>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</si>
  <si>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</si>
  <si>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</si>
  <si>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</si>
  <si>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</si>
  <si>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</si>
  <si>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</si>
  <si>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</si>
  <si>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</si>
  <si>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</si>
  <si>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</si>
  <si>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</si>
  <si>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</si>
  <si>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</si>
  <si>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</si>
  <si>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</si>
  <si>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</si>
  <si>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</si>
  <si>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</si>
  <si>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</si>
  <si>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</si>
  <si>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</si>
  <si>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</si>
  <si>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</si>
  <si>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</si>
  <si>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</si>
  <si>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</si>
  <si>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</si>
  <si>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</si>
  <si>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</si>
  <si>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</si>
  <si>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</si>
  <si>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</si>
  <si>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</si>
  <si>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</si>
  <si>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</si>
  <si>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</si>
  <si>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</si>
  <si>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</si>
  <si>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</si>
  <si>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</si>
  <si>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</si>
  <si>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</si>
  <si>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</si>
  <si>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</si>
  <si>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</si>
  <si>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</si>
  <si>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</si>
  <si>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</si>
  <si>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</si>
  <si>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</si>
  <si>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</si>
  <si>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</si>
  <si>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</si>
  <si>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</si>
  <si>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</si>
  <si>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</si>
  <si>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</si>
  <si>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</si>
  <si>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</si>
  <si>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</si>
  <si>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</si>
  <si>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</si>
  <si>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</si>
  <si>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</si>
  <si>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</si>
  <si>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</si>
  <si>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</si>
  <si>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</si>
  <si>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</si>
  <si>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</si>
  <si>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</si>
  <si>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</si>
  <si>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</si>
  <si>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</si>
  <si>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</si>
  <si>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</si>
  <si>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</si>
  <si>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</si>
  <si>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</si>
  <si>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</si>
  <si>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</si>
  <si>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</si>
  <si>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</si>
  <si>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</si>
  <si>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</si>
  <si>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</si>
  <si>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</si>
  <si>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</si>
  <si>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</si>
  <si>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</si>
  <si>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</si>
  <si>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</si>
  <si>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</si>
  <si>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</si>
  <si>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</si>
  <si>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</si>
  <si>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</si>
  <si>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</si>
  <si>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</si>
  <si>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</si>
  <si>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</si>
  <si>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</si>
  <si>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</si>
  <si>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</si>
  <si>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</si>
  <si>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</si>
  <si>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</si>
  <si>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</si>
  <si>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</si>
  <si>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</si>
  <si>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</si>
  <si>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</si>
  <si>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</si>
  <si>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</si>
  <si>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</si>
  <si>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</si>
  <si>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</si>
  <si>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</si>
  <si>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</si>
  <si>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</si>
  <si>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</si>
  <si>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</si>
  <si>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</si>
  <si>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</si>
  <si>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</si>
  <si>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</si>
  <si>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</si>
  <si>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</si>
  <si>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</si>
  <si>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</si>
  <si>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</si>
  <si>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</si>
  <si>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</si>
  <si>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</si>
  <si>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</si>
  <si>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</si>
  <si>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</si>
  <si>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</si>
  <si>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</si>
  <si>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</si>
  <si>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</si>
  <si>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</si>
  <si>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</si>
  <si>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</si>
  <si>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</si>
  <si>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</si>
  <si>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</si>
  <si>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</si>
  <si>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</si>
  <si>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</si>
  <si>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</si>
  <si>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</si>
  <si>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</si>
  <si>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</si>
  <si>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</si>
  <si>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</si>
  <si>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</si>
  <si>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</si>
  <si>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</si>
  <si>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</si>
  <si>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</si>
  <si>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</si>
  <si>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</si>
  <si>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</si>
  <si>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</si>
  <si>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</si>
  <si>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</si>
  <si>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</si>
  <si>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</si>
  <si>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</si>
  <si>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</si>
  <si>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</si>
  <si>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</si>
  <si>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</si>
  <si>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</si>
  <si>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</si>
  <si>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</si>
  <si>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</si>
  <si>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</si>
  <si>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</si>
  <si>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</si>
  <si>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</si>
  <si>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</si>
  <si>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</si>
  <si>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</si>
  <si>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</si>
  <si>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</si>
  <si>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</si>
  <si>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</si>
  <si>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</si>
  <si>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</si>
  <si>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</si>
  <si>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</si>
  <si>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</si>
  <si>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</si>
  <si>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</si>
  <si>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</si>
  <si>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</si>
  <si>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</si>
  <si>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</si>
  <si>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</si>
  <si>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</si>
  <si>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</si>
  <si>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</si>
  <si>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</si>
  <si>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</si>
  <si>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</si>
  <si>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</si>
  <si>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</si>
  <si>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</si>
  <si>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</si>
  <si>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</si>
  <si>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</si>
  <si>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</si>
  <si>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</si>
  <si>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</si>
  <si>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</si>
  <si>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</si>
  <si>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</si>
  <si>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</si>
  <si>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</si>
  <si>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</si>
  <si>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</si>
  <si>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</si>
  <si>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</si>
  <si>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</si>
  <si>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</si>
  <si>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</si>
  <si>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</si>
  <si>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</si>
  <si>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</si>
  <si>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</si>
  <si>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</si>
  <si>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</si>
  <si>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</si>
  <si>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</si>
  <si>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</si>
  <si>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</si>
  <si>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</si>
  <si>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</si>
  <si>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</si>
  <si>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</si>
  <si>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</si>
  <si>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</si>
  <si>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</si>
  <si>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</si>
  <si>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</si>
  <si>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</si>
  <si>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</si>
  <si>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</si>
  <si>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</si>
  <si>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</si>
  <si>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</si>
  <si>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</si>
  <si>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</si>
  <si>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</si>
  <si>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</si>
  <si>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</si>
  <si>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</si>
  <si>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</si>
  <si>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</si>
  <si>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</si>
  <si>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</si>
  <si>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</si>
  <si>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</si>
  <si>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</si>
  <si>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</si>
  <si>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</si>
  <si>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</si>
  <si>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</si>
  <si>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</si>
  <si>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</si>
  <si>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</si>
  <si>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</si>
  <si>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</si>
  <si>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</si>
  <si>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</si>
  <si>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</si>
  <si>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</si>
  <si>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</si>
  <si>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</si>
  <si>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</si>
  <si>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</si>
  <si>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</si>
  <si>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</si>
  <si>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</si>
  <si>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</si>
  <si>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</si>
  <si>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</si>
  <si>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</si>
  <si>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</si>
  <si>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</si>
  <si>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</si>
  <si>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</si>
  <si>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</si>
  <si>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</si>
  <si>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</si>
  <si>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</si>
  <si>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</si>
  <si>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</si>
  <si>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</si>
  <si>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</si>
  <si>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</si>
  <si>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</si>
  <si>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</si>
  <si>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</si>
  <si>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</si>
  <si>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</si>
  <si>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</si>
  <si>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</si>
  <si>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</si>
  <si>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</si>
  <si>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</si>
  <si>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</si>
  <si>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</si>
  <si>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</si>
  <si>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</si>
  <si>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</si>
  <si>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</si>
  <si>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</si>
  <si>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</si>
  <si>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</si>
  <si>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</si>
  <si>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</si>
  <si>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</si>
  <si>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</si>
  <si>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</si>
  <si>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</si>
  <si>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</si>
  <si>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</si>
  <si>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</si>
  <si>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</si>
  <si>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</si>
  <si>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</si>
  <si>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</si>
  <si>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</si>
  <si>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</si>
  <si>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</si>
  <si>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</si>
  <si>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</si>
  <si>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</si>
  <si>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</si>
  <si>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</si>
  <si>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</si>
  <si>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</si>
  <si>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</si>
  <si>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</si>
  <si>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</si>
  <si>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</si>
  <si>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</si>
  <si>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</si>
  <si>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</si>
  <si>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</si>
  <si>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</si>
  <si>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</si>
  <si>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</si>
  <si>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</si>
  <si>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</si>
  <si>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</si>
  <si>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</si>
  <si>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</si>
  <si>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</si>
  <si>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</si>
  <si>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</si>
  <si>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</si>
  <si>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</si>
  <si>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</si>
  <si>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</si>
  <si>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</si>
  <si>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</si>
  <si>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</si>
  <si>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</si>
  <si>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</si>
  <si>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</si>
  <si>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</si>
  <si>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</si>
  <si>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</si>
  <si>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</si>
  <si>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</si>
  <si>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</si>
  <si>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</si>
  <si>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</si>
  <si>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</si>
  <si>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</si>
  <si>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</si>
  <si>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</si>
  <si>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</si>
  <si>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</si>
  <si>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</si>
  <si>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</si>
  <si>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</si>
  <si>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</si>
  <si>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</si>
  <si>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</si>
  <si>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</si>
  <si>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</si>
  <si>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</si>
  <si>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</si>
  <si>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</si>
  <si>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</si>
  <si>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</si>
  <si>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</si>
  <si>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</si>
  <si>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</si>
  <si>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</si>
  <si>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</si>
  <si>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</si>
  <si>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</si>
  <si>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</si>
  <si>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</si>
  <si>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</si>
  <si>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</si>
  <si>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</si>
  <si>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</si>
  <si>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</si>
  <si>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</si>
  <si>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</si>
  <si>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</si>
  <si>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</si>
  <si>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</si>
  <si>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</si>
  <si>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</si>
  <si>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</si>
  <si>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</si>
  <si>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</si>
  <si>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</si>
  <si>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</si>
  <si>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</si>
  <si>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</si>
  <si>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</si>
  <si>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</si>
  <si>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</si>
  <si>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</si>
  <si>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</si>
  <si>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</si>
  <si>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</si>
  <si>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</si>
  <si>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</si>
  <si>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</si>
  <si>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</si>
  <si>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</si>
  <si>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</si>
  <si>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</si>
  <si>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</si>
  <si>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</si>
  <si>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</si>
  <si>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</si>
  <si>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</si>
  <si>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</si>
  <si>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</si>
  <si>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</si>
  <si>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</si>
  <si>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</si>
  <si>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</si>
  <si>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</si>
  <si>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</si>
  <si>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</si>
  <si>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</si>
  <si>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</si>
  <si>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</si>
  <si>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</si>
  <si>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</si>
  <si>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</si>
  <si>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</si>
  <si>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</si>
  <si>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</si>
  <si>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</si>
  <si>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</si>
  <si>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</si>
  <si>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</si>
  <si>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</si>
  <si>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</si>
  <si>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</si>
  <si>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</si>
  <si>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</si>
  <si>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</si>
  <si>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</si>
  <si>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</si>
  <si>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</si>
  <si>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</si>
  <si>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</si>
  <si>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</si>
  <si>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</si>
  <si>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</si>
  <si>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</si>
  <si>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</si>
  <si>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</si>
  <si>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</si>
  <si>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</si>
  <si>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</si>
  <si>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</si>
  <si>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</si>
  <si>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</si>
  <si>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</si>
  <si>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</si>
  <si>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</si>
  <si>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</si>
  <si>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</si>
  <si>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</si>
  <si>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</si>
  <si>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</si>
  <si>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</si>
  <si>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</si>
  <si>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</si>
  <si>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</si>
  <si>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</si>
  <si>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</si>
  <si>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</si>
  <si>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</si>
  <si>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</si>
  <si>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</si>
  <si>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</si>
  <si>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</si>
  <si>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</si>
  <si>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</si>
  <si>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</si>
  <si>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</si>
  <si>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</si>
  <si>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</si>
  <si>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</si>
  <si>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</si>
  <si>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</si>
  <si>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</si>
  <si>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</si>
  <si>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</si>
  <si>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</si>
  <si>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</si>
  <si>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</si>
  <si>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</si>
  <si>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</si>
  <si>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</si>
  <si>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</si>
  <si>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</si>
  <si>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</si>
  <si>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</si>
  <si>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</si>
  <si>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</si>
  <si>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</si>
  <si>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</si>
  <si>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</si>
  <si>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</si>
  <si>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</si>
  <si>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</si>
  <si>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</si>
  <si>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</si>
  <si>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</si>
  <si>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</si>
  <si>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</si>
  <si>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</si>
  <si>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</si>
  <si>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</si>
  <si>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</si>
  <si>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</si>
  <si>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</si>
  <si>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</si>
  <si>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</si>
  <si>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</si>
  <si>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</si>
  <si>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</si>
  <si>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</si>
  <si>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</si>
  <si>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</si>
  <si>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</si>
  <si>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</si>
  <si>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</si>
  <si>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</si>
  <si>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</si>
  <si>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</si>
  <si>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</si>
  <si>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</si>
  <si>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</si>
  <si>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</si>
  <si>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</si>
  <si>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</si>
  <si>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</si>
  <si>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</si>
  <si>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</si>
  <si>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</si>
  <si>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</si>
  <si>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</si>
  <si>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</si>
  <si>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</si>
  <si>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</si>
  <si>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</si>
  <si>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</si>
  <si>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</si>
  <si>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</si>
  <si>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</si>
  <si>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</si>
  <si>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</si>
  <si>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</si>
  <si>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</si>
  <si>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</si>
  <si>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</si>
  <si>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</si>
  <si>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</si>
  <si>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</si>
  <si>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</si>
  <si>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</si>
  <si>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</si>
  <si>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</si>
  <si>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</si>
  <si>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</si>
  <si>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</si>
  <si>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</si>
  <si>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</si>
  <si>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</si>
  <si>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</si>
  <si>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</si>
  <si>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</si>
  <si>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</si>
  <si>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</si>
  <si>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</si>
  <si>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</si>
  <si>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</si>
  <si>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</si>
  <si>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</si>
  <si>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</si>
  <si>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</si>
  <si>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</si>
  <si>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</si>
  <si>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</si>
  <si>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</si>
  <si>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</si>
  <si>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</si>
  <si>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</si>
  <si>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</si>
  <si>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</si>
  <si>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</si>
  <si>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</si>
  <si>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</si>
  <si>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</si>
  <si>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</si>
  <si>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</si>
  <si>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</si>
  <si>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</si>
  <si>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</si>
  <si>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</si>
  <si>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</si>
  <si>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</si>
  <si>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</si>
  <si>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</si>
  <si>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</si>
  <si>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</si>
  <si>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</si>
  <si>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</si>
  <si>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</si>
  <si>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</si>
  <si>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</si>
  <si>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</si>
  <si>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</si>
  <si>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</si>
  <si>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</si>
  <si>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</si>
  <si>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</si>
  <si>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</si>
  <si>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</si>
  <si>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</si>
  <si>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</si>
  <si>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</si>
  <si>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</si>
  <si>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</si>
  <si>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</si>
  <si>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</si>
  <si>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</si>
  <si>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</si>
  <si>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</si>
  <si>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</si>
  <si>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</si>
  <si>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</si>
  <si>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</si>
  <si>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</si>
  <si>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</si>
  <si>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</si>
  <si>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</si>
  <si>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</si>
  <si>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</si>
  <si>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</si>
  <si>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</si>
  <si>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</si>
  <si>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</si>
  <si>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</si>
  <si>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</si>
  <si>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</si>
  <si>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</si>
  <si>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</si>
  <si>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</si>
  <si>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</si>
  <si>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</si>
  <si>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</si>
  <si>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</si>
  <si>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</si>
  <si>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</si>
  <si>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</si>
  <si>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</si>
  <si>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</si>
  <si>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</si>
  <si>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</si>
  <si>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</si>
  <si>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</si>
  <si>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</si>
  <si>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</si>
  <si>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</si>
  <si>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</si>
  <si>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</si>
  <si>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</si>
  <si>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</si>
  <si>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</si>
  <si>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</si>
  <si>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</si>
  <si>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</si>
  <si>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</si>
  <si>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</si>
  <si>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</si>
  <si>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</si>
  <si>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</si>
  <si>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</si>
  <si>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</si>
  <si>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</si>
  <si>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</si>
  <si>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</si>
  <si>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</si>
  <si>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</si>
  <si>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</si>
  <si>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</si>
  <si>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</si>
  <si>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</si>
  <si>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</si>
  <si>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</si>
  <si>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</si>
  <si>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</si>
  <si>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</si>
  <si>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</si>
  <si>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</si>
  <si>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</si>
  <si>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</si>
  <si>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</si>
  <si>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</si>
  <si>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</si>
  <si>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</si>
  <si>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</si>
  <si>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</si>
  <si>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</si>
  <si>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</si>
  <si>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</si>
  <si>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</si>
  <si>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</si>
  <si>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</si>
  <si>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</si>
  <si>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</si>
  <si>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</si>
  <si>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</si>
  <si>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</si>
  <si>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</si>
  <si>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</si>
  <si>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</si>
  <si>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</si>
  <si>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</si>
  <si>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</si>
  <si>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</si>
  <si>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</si>
  <si>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</si>
  <si>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</si>
  <si>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</si>
  <si>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</si>
  <si>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</si>
  <si>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</si>
  <si>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</si>
  <si>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</si>
  <si>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</si>
  <si>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</si>
  <si>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</si>
  <si>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</si>
  <si>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</si>
  <si>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</si>
  <si>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</si>
  <si>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</si>
  <si>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</si>
  <si>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</si>
  <si>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</si>
  <si>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</si>
  <si>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</si>
  <si>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</si>
  <si>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</si>
  <si>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</si>
  <si>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</si>
  <si>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</si>
  <si>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</si>
  <si>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</si>
  <si>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</si>
  <si>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</si>
  <si>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</si>
  <si>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</si>
  <si>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</si>
  <si>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</si>
  <si>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</si>
  <si>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</si>
  <si>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</si>
  <si>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</si>
  <si>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</si>
  <si>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</si>
  <si>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</si>
  <si>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</si>
  <si>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</si>
  <si>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</si>
  <si>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</si>
  <si>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</si>
  <si>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</si>
  <si>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</si>
  <si>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</si>
  <si>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</si>
  <si>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</si>
  <si>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</si>
  <si>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</si>
  <si>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</si>
  <si>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</si>
  <si>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</si>
  <si>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</si>
  <si>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</si>
  <si>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</si>
  <si>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</si>
  <si>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</si>
  <si>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</si>
  <si>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</si>
  <si>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</si>
  <si>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</si>
  <si>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</si>
  <si>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</si>
  <si>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</si>
  <si>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</si>
  <si>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</si>
  <si>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</si>
  <si>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</si>
  <si>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</si>
  <si>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</si>
  <si>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</si>
  <si>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</si>
  <si>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</si>
  <si>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</si>
  <si>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</si>
  <si>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</si>
  <si>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</si>
  <si>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</si>
  <si>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</si>
  <si>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</si>
  <si>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</si>
  <si>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</si>
  <si>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</si>
  <si>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</si>
  <si>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</si>
  <si>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</si>
  <si>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</si>
  <si>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</si>
  <si>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</si>
  <si>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</si>
  <si>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</si>
  <si>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</si>
  <si>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</si>
  <si>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</si>
  <si>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</si>
  <si>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</si>
  <si>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</si>
  <si>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</si>
  <si>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</si>
  <si>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</si>
  <si>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</si>
  <si>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</si>
  <si>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</si>
  <si>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</si>
  <si>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</si>
  <si>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</si>
  <si>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</si>
  <si>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</si>
  <si>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</si>
  <si>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</si>
  <si>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</si>
  <si>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</si>
  <si>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</si>
  <si>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</si>
  <si>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</si>
  <si>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</si>
  <si>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</si>
  <si>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</si>
  <si>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</si>
  <si>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</si>
  <si>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</si>
  <si>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</si>
  <si>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</si>
  <si>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</si>
  <si>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</si>
  <si>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</si>
  <si>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</si>
  <si>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</si>
  <si>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</si>
  <si>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</si>
  <si>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</si>
  <si>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</si>
  <si>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</si>
  <si>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</si>
  <si>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</si>
  <si>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</si>
  <si>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</si>
  <si>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</si>
  <si>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</si>
  <si>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</si>
  <si>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</si>
  <si>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</si>
  <si>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</si>
  <si>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</si>
  <si>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</si>
  <si>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</si>
  <si>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</si>
  <si>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</si>
  <si>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</si>
  <si>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</si>
  <si>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</si>
  <si>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</si>
  <si>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</si>
  <si>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</si>
  <si>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</si>
  <si>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</si>
  <si>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</si>
  <si>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</si>
  <si>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</si>
  <si>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</si>
  <si>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</si>
  <si>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</si>
  <si>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</si>
  <si>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</si>
  <si>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</si>
  <si>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</si>
  <si>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</si>
  <si>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</si>
  <si>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</si>
  <si>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</si>
  <si>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</si>
  <si>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</si>
  <si>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</si>
  <si>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</si>
  <si>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</si>
  <si>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</si>
  <si>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</si>
  <si>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</si>
  <si>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</si>
  <si>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</si>
  <si>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</si>
  <si>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</si>
  <si>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</si>
  <si>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</si>
  <si>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</si>
  <si>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</si>
  <si>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</si>
  <si>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</si>
  <si>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</si>
  <si>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</si>
  <si>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</si>
  <si>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</si>
  <si>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</si>
  <si>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</si>
  <si>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</si>
  <si>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</si>
  <si>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</si>
  <si>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</si>
  <si>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</si>
  <si>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</si>
  <si>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</si>
  <si>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</si>
  <si>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</si>
  <si>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</si>
  <si>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</si>
  <si>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</si>
  <si>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</si>
  <si>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</si>
  <si>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</si>
  <si>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</si>
  <si>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</si>
  <si>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</si>
  <si>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</si>
  <si>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</si>
  <si>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</si>
  <si>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</si>
  <si>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</si>
  <si>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</si>
  <si>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</si>
  <si>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</si>
  <si>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</si>
  <si>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</si>
  <si>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</si>
  <si>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</si>
  <si>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</si>
  <si>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</si>
  <si>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</si>
  <si>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</si>
  <si>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</si>
  <si>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</si>
  <si>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</si>
  <si>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</si>
  <si>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</si>
  <si>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</si>
  <si>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</si>
  <si>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</si>
  <si>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</si>
  <si>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</si>
  <si>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</si>
  <si>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</si>
  <si>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</si>
  <si>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</si>
  <si>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</si>
  <si>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</si>
  <si>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</si>
  <si>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</si>
  <si>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</si>
  <si>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</si>
  <si>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</si>
  <si>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</si>
  <si>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</si>
  <si>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</si>
  <si>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</si>
  <si>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</si>
  <si>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</si>
  <si>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</si>
  <si>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</si>
  <si>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</si>
  <si>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</si>
  <si>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</si>
  <si>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</si>
  <si>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</si>
  <si>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</si>
  <si>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</si>
  <si>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</si>
  <si>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</si>
  <si>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</si>
  <si>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</si>
  <si>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</si>
  <si>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</si>
  <si>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</si>
  <si>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</si>
  <si>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</si>
  <si>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</si>
  <si>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</si>
  <si>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</si>
  <si>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</si>
  <si>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</si>
  <si>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</si>
  <si>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</si>
  <si>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</si>
  <si>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</si>
  <si>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</si>
  <si>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</si>
  <si>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</si>
  <si>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</si>
  <si>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</si>
  <si>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</si>
  <si>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</si>
  <si>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</si>
  <si>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</si>
  <si>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</si>
  <si>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</si>
  <si>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</si>
  <si>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</si>
  <si>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</si>
  <si>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</si>
  <si>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</si>
  <si>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</si>
  <si>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</si>
  <si>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</si>
  <si>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</si>
  <si>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</si>
  <si>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</si>
  <si>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</si>
  <si>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</si>
  <si>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</si>
  <si>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</si>
  <si>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</si>
  <si>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</si>
  <si>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</si>
  <si>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</si>
  <si>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</si>
  <si>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</si>
  <si>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07:36, aguarda oportunidade </t>
  </si>
  <si>
    <t xml:space="preserve">Aguarda equipe informar pronto </t>
  </si>
  <si>
    <t>ZBV3</t>
  </si>
  <si>
    <t xml:space="preserve">Descarga de trrilho </t>
  </si>
  <si>
    <t>9298/9302</t>
  </si>
  <si>
    <t>7683/9295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</si>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</sst>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194" sqref="BJ1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4.1666666666666664E-2</v>
      </c>
      <c r="Q189" s="105">
        <v>15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1319</v>
      </c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1320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1320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1321</v>
      </c>
      <c r="I199" s="106" t="s">
        <v>1321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1322</v>
      </c>
      <c r="X199" s="104" t="s">
        <v>421</v>
      </c>
      <c r="Y199" s="129"/>
      <c r="Z199" s="104"/>
      <c r="AA199" s="105">
        <v>2</v>
      </c>
      <c r="AB199" s="103" t="s">
        <v>423</v>
      </c>
      <c r="AC199" s="152" t="s">
        <v>419</v>
      </c>
      <c r="AD199" s="107">
        <v>0.375</v>
      </c>
      <c r="AE199" s="105" t="s">
        <v>1323</v>
      </c>
      <c r="AF199" s="105" t="s">
        <v>1324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1325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1326</v>
      </c>
      <c r="J212" s="105">
        <v>48</v>
      </c>
      <c r="K212" s="105">
        <v>120</v>
      </c>
      <c r="L212" s="105"/>
      <c r="M212" s="127" t="s">
        <v>1327</v>
      </c>
      <c r="N212" s="127" t="s">
        <v>1328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1329</v>
      </c>
      <c r="W212" s="151" t="s">
        <v>1330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1331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1332</v>
      </c>
      <c r="N216" s="127" t="s">
        <v>1333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1334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824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824</v>
      </c>
      <c r="F7" s="161" t="s">
        <v>1342</v>
      </c>
      <c r="G7" s="162"/>
    </row>
    <row r="8" spans="2:7">
      <c r="B8" s="161" t="s">
        <v>1345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1346</v>
      </c>
      <c r="C9" s="161">
        <v>256790</v>
      </c>
      <c r="D9" s="161" t="s">
        <v>1347</v>
      </c>
      <c r="E9" s="161" t="s">
        <v>825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826</v>
      </c>
      <c r="F10" s="161" t="s">
        <v>54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827</v>
      </c>
      <c r="F13" s="161" t="s">
        <v>71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827</v>
      </c>
      <c r="F15" s="161" t="s">
        <v>71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1365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1372</v>
      </c>
      <c r="G7" s="167" t="s">
        <v>1373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1371</v>
      </c>
      <c r="G9" s="167"/>
    </row>
    <row r="10" spans="2:7" ht="19.5" customHeight="1">
      <c r="B10" s="167" t="s">
        <v>1374</v>
      </c>
      <c r="C10" s="167">
        <v>9038</v>
      </c>
      <c r="D10" s="168">
        <v>46049</v>
      </c>
      <c r="E10" s="167">
        <v>15098</v>
      </c>
      <c r="F10" s="169" t="s">
        <v>1375</v>
      </c>
      <c r="G10" s="167" t="s">
        <v>1376</v>
      </c>
    </row>
    <row r="11" spans="2:7" ht="19.5" customHeight="1">
      <c r="B11" s="167" t="s">
        <v>744</v>
      </c>
      <c r="C11" s="167" t="s">
        <v>1377</v>
      </c>
      <c r="D11" s="168">
        <v>46056</v>
      </c>
      <c r="E11" s="167">
        <v>9100</v>
      </c>
      <c r="F11" s="169" t="s">
        <v>1378</v>
      </c>
      <c r="G11" s="167" t="s">
        <v>1379</v>
      </c>
    </row>
    <row r="12" spans="2:7" ht="19.5" customHeight="1">
      <c r="B12" s="167" t="s">
        <v>744</v>
      </c>
      <c r="C12" s="167" t="s">
        <v>1380</v>
      </c>
      <c r="D12" s="168">
        <v>46056</v>
      </c>
      <c r="E12" s="167">
        <v>11000</v>
      </c>
      <c r="F12" s="169" t="s">
        <v>1378</v>
      </c>
      <c r="G12" s="167" t="s">
        <v>1381</v>
      </c>
    </row>
    <row r="13" spans="2:7" ht="19.5" customHeight="1">
      <c r="B13" s="167" t="s">
        <v>744</v>
      </c>
      <c r="C13" s="167" t="s">
        <v>1382</v>
      </c>
      <c r="D13" s="168">
        <v>46056</v>
      </c>
      <c r="E13" s="167">
        <v>11000</v>
      </c>
      <c r="F13" s="169" t="s">
        <v>1378</v>
      </c>
      <c r="G13" s="167"/>
    </row>
    <row r="14" spans="2:7" ht="19.5" customHeight="1">
      <c r="B14" s="167" t="s">
        <v>744</v>
      </c>
      <c r="C14" s="167" t="s">
        <v>1383</v>
      </c>
      <c r="D14" s="168">
        <v>46056</v>
      </c>
      <c r="E14" s="167">
        <v>4000</v>
      </c>
      <c r="F14" s="169" t="s">
        <v>1371</v>
      </c>
      <c r="G14" s="167" t="s">
        <v>1384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1385</v>
      </c>
      <c r="D5" s="216"/>
      <c r="E5" s="216"/>
      <c r="F5" s="216"/>
      <c r="G5" s="216"/>
      <c r="H5" s="216"/>
      <c r="I5" s="216"/>
      <c r="J5" s="217"/>
      <c r="K5" s="218" t="s">
        <v>1386</v>
      </c>
      <c r="L5" s="219"/>
      <c r="M5" s="219"/>
      <c r="N5" s="219"/>
      <c r="O5" s="220" t="s">
        <v>1387</v>
      </c>
      <c r="P5" s="221"/>
    </row>
    <row r="6" spans="1:16" s="74" customFormat="1" ht="15" customHeight="1">
      <c r="A6" s="66" t="s">
        <v>1388</v>
      </c>
      <c r="B6" s="75" t="s">
        <v>1389</v>
      </c>
      <c r="C6" s="76" t="s">
        <v>992</v>
      </c>
      <c r="D6" s="77" t="s">
        <v>993</v>
      </c>
      <c r="E6" s="76" t="s">
        <v>1390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1391</v>
      </c>
      <c r="M6" s="80" t="s">
        <v>611</v>
      </c>
      <c r="N6" s="81" t="s">
        <v>987</v>
      </c>
      <c r="O6" s="158" t="s">
        <v>1030</v>
      </c>
      <c r="P6" s="133" t="s">
        <v>1392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4.1666666666666664E-2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1393</v>
      </c>
      <c r="V1" s="227"/>
      <c r="W1" s="227"/>
    </row>
    <row r="2" spans="1:23" ht="15" customHeight="1">
      <c r="A2" s="87" t="s">
        <v>1394</v>
      </c>
      <c r="B2" s="87" t="s">
        <v>1389</v>
      </c>
      <c r="C2" s="87" t="s">
        <v>411</v>
      </c>
      <c r="D2" s="88" t="s">
        <v>992</v>
      </c>
      <c r="E2" s="88" t="s">
        <v>4</v>
      </c>
      <c r="F2" s="88" t="s">
        <v>1388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1395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4.1666666666666664E-2</v>
      </c>
      <c r="R186" s="145" t="str">
        <f>IF(SP_SUL!Q189="","*",CONCATENATE(SP_SUL!Q189," ",SP_SUL!R189))</f>
        <v>15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1396</v>
      </c>
      <c r="C2" s="121" t="s">
        <v>977</v>
      </c>
      <c r="D2" s="76" t="s">
        <v>979</v>
      </c>
      <c r="E2" s="76" t="s">
        <v>1397</v>
      </c>
      <c r="F2" s="99" t="s">
        <v>1398</v>
      </c>
      <c r="G2" s="76" t="s">
        <v>1399</v>
      </c>
      <c r="H2" s="76" t="s">
        <v>1400</v>
      </c>
      <c r="I2" s="76" t="s">
        <v>1401</v>
      </c>
      <c r="J2" s="76" t="s">
        <v>1402</v>
      </c>
      <c r="K2" s="78" t="s">
        <v>1403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>
        <f>IF(SP_SUL!AA199="","*",SP_SUL!AA199)</f>
        <v>2</v>
      </c>
      <c r="K195" s="97">
        <f>IF(SP_SUL!AD199="","*",SP_SUL!AD199)</f>
        <v>0.375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