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24" documentId="8_{B6337239-1A00-434D-AAD0-422EA1FEB5AE}" xr6:coauthVersionLast="47" xr6:coauthVersionMax="47" xr10:uidLastSave="{572B42B4-935D-4BCD-8B4B-0DC424DE4BA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1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G353" i="11" s="1"/>
  <c r="N353" i="1" a="1"/>
  <c r="N353" i="1" s="1"/>
  <c r="L351" i="12" s="1"/>
  <c r="R353" i="1"/>
  <c r="S353" i="1" a="1"/>
  <c r="S353" i="1" s="1"/>
  <c r="T353" i="1" a="1"/>
  <c r="T353" i="1" s="1"/>
  <c r="U353" i="1"/>
  <c r="AI353" i="1"/>
  <c r="BB353" i="1" s="1"/>
  <c r="AJ353" i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A361" i="1"/>
  <c r="C361" i="1"/>
  <c r="M361" i="1" a="1"/>
  <c r="M361" i="1" s="1"/>
  <c r="G361" i="11" s="1"/>
  <c r="N361" i="1" a="1"/>
  <c r="N361" i="1" s="1"/>
  <c r="L359" i="12" s="1"/>
  <c r="R361" i="1"/>
  <c r="U361" i="1"/>
  <c r="AI361" i="1"/>
  <c r="BB361" i="1" s="1"/>
  <c r="AJ361" i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<sst xmlns="http://schemas.openxmlformats.org/spreadsheetml/2006/main" count="9648" uniqueCount="1962">
  <si>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</si>
  <si>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</si>
  <si>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</si>
  <si>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</si>
  <si>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</si>
  <si>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</si>
  <si>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</si>
  <si>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</si>
  <si>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</si>
  <si>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</si>
  <si>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</si>
  <si>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</si>
  <si>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</si>
  <si>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</si>
  <si>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</si>
  <si>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</si>
  <si>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</si>
  <si>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</si>
  <si>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</si>
  <si>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</si>
  <si>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</si>
  <si>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</si>
  <si>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</si>
  <si>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</si>
  <si>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</si>
  <si>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</si>
  <si>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</si>
  <si>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</si>
  <si>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</si>
  <si>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</si>
  <si>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</si>
  <si>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</si>
  <si>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</si>
  <si>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</si>
  <si>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</si>
  <si>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</si>
  <si>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</si>
  <si>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</si>
  <si>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</si>
  <si>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</si>
  <si>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</si>
  <si>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</si>
  <si>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</si>
  <si>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</si>
  <si>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</si>
  <si>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</si>
  <si>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</si>
  <si>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</si>
  <si>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</si>
  <si>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</si>
  <si>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</si>
  <si>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</si>
  <si>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</si>
  <si>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</si>
  <si>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</si>
  <si>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</si>
  <si>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</si>
  <si>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</si>
  <si>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</si>
  <si>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</si>
  <si>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</si>
  <si>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</si>
  <si>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</si>
  <si>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</si>
  <si>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</si>
  <si>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</si>
  <si>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</si>
  <si>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</si>
  <si>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</si>
  <si>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</si>
  <si>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</si>
  <si>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</si>
  <si>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</si>
  <si>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</si>
  <si>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</si>
  <si>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</si>
  <si>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</si>
  <si>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</si>
  <si>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</si>
  <si>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</si>
  <si>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</si>
  <si>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</si>
  <si>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</si>
  <si>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</si>
  <si>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</si>
  <si>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</si>
  <si>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</si>
  <si>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</si>
  <si>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</si>
  <si>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</si>
  <si>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</si>
  <si>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</si>
  <si>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</si>
  <si>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</si>
  <si>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</si>
  <si>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</si>
  <si>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</si>
  <si>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</si>
  <si>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</si>
  <si>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</si>
  <si>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</si>
  <si>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</si>
  <si>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</si>
  <si>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</si>
  <si>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</si>
  <si>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</si>
  <si>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</si>
  <si>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</si>
  <si>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</si>
  <si>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</si>
  <si>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</si>
  <si>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</si>
  <si>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</si>
  <si>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</si>
  <si>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</si>
  <si>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</si>
  <si>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</si>
  <si>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</si>
  <si>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</si>
  <si>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</si>
  <si>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</si>
  <si>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</si>
  <si>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</si>
  <si>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</si>
  <si>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</si>
  <si>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</si>
  <si>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</si>
  <si>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</si>
  <si>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</si>
  <si>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</si>
  <si>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</si>
  <si>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</si>
  <si>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</si>
  <si>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</si>
  <si>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</si>
  <si>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</si>
  <si>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</si>
  <si>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</si>
  <si>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</si>
  <si>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</si>
  <si>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</si>
  <si>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</si>
  <si>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</si>
  <si>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</si>
  <si>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</si>
  <si>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</si>
  <si>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</si>
  <si>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</si>
  <si>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</si>
  <si>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</si>
  <si>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</si>
  <si>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</si>
  <si>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</si>
  <si>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</si>
  <si>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</si>
  <si>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</si>
  <si>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</si>
  <si>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</si>
  <si>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</si>
  <si>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</si>
  <si>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</si>
  <si>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</si>
  <si>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</si>
  <si>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</si>
  <si>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</si>
  <si>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</si>
  <si>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</si>
  <si>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</si>
  <si>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</si>
  <si>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</si>
  <si>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</si>
  <si>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</si>
  <si>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</si>
  <si>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</si>
  <si>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</si>
  <si>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</si>
  <si>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</si>
  <si>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</si>
  <si>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</si>
  <si>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</si>
  <si>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</si>
  <si>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</si>
  <si>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</si>
  <si>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</si>
  <si>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</si>
  <si>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</si>
  <si>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</si>
  <si>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</si>
  <si>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</si>
  <si>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</si>
  <si>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</si>
  <si>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</si>
  <si>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</si>
  <si>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</si>
  <si>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</si>
  <si>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</si>
  <si>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</si>
  <si>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</si>
  <si>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</si>
  <si>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</si>
  <si>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</si>
  <si>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</si>
  <si>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</si>
  <si>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</si>
  <si>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</si>
  <si>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</si>
  <si>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</si>
  <si>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</si>
  <si>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</si>
  <si>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</si>
  <si>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</si>
  <si>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</si>
  <si>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</si>
  <si>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</si>
  <si>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</si>
  <si>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</si>
  <si>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</si>
  <si>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</si>
  <si>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</si>
  <si>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</si>
  <si>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</si>
  <si>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</si>
  <si>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</si>
  <si>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</si>
  <si>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</si>
  <si>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</si>
  <si>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</si>
  <si>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</si>
  <si>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</si>
  <si>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</si>
  <si>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</si>
  <si>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</si>
  <si>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</si>
  <si>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</si>
  <si>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</si>
  <si>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</si>
  <si>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</si>
  <si>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</si>
  <si>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</si>
  <si>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</si>
  <si>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</si>
  <si>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</si>
  <si>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</si>
  <si>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</si>
  <si>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</si>
  <si>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</si>
  <si>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</si>
  <si>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</si>
  <si>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</si>
  <si>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</si>
  <si>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</si>
  <si>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</si>
  <si>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</si>
  <si>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</si>
  <si>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</si>
  <si>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</si>
  <si>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</si>
  <si>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</si>
  <si>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</si>
  <si>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</si>
  <si>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</si>
  <si>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</si>
  <si>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</si>
  <si>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</si>
  <si>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</si>
  <si>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</si>
  <si>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</si>
  <si>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</si>
  <si>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</si>
  <si>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</si>
  <si>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</si>
  <si>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</si>
  <si>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</si>
  <si>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</si>
  <si>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</si>
  <si>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</si>
  <si>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</si>
  <si>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</si>
  <si>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</si>
  <si>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</si>
  <si>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</si>
  <si>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</si>
  <si>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</si>
  <si>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</si>
  <si>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</si>
  <si>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</si>
  <si>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</si>
  <si>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</si>
  <si>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</si>
  <si>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</si>
  <si>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</si>
  <si>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</si>
  <si>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</si>
  <si>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</si>
  <si>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</si>
  <si>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</si>
  <si>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</si>
  <si>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</si>
  <si>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</si>
  <si>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</si>
  <si>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</si>
  <si>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</si>
  <si>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</si>
  <si>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</si>
  <si>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</si>
  <si>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</si>
  <si>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</si>
  <si>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</si>
  <si>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</si>
  <si>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</si>
  <si>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</si>
  <si>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</si>
  <si>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</si>
  <si>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</si>
  <si>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</si>
  <si>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</si>
  <si>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</si>
  <si>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</si>
  <si>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</si>
  <si>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</si>
  <si>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</si>
  <si>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</si>
  <si>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</si>
  <si>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</si>
  <si>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</si>
  <si>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</si>
  <si>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</si>
  <si>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</si>
  <si>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</si>
  <si>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</si>
  <si>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</si>
  <si>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</si>
  <si>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</si>
  <si>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</si>
  <si>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</si>
  <si>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</si>
  <si>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</si>
  <si>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</si>
  <si>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</si>
  <si>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</si>
  <si>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</si>
  <si>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</si>
  <si>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</si>
  <si>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</si>
  <si>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</si>
  <si>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</si>
  <si>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</si>
  <si>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</si>
  <si>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</si>
  <si>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</si>
  <si>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</si>
  <si>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</si>
  <si>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</si>
  <si>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</si>
  <si>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</si>
  <si>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</si>
  <si>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</si>
  <si>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</si>
  <si>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</si>
  <si>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</si>
  <si>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</si>
  <si>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</si>
  <si>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</si>
  <si>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</si>
  <si>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</si>
  <si>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</si>
  <si>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</si>
  <si>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</si>
  <si>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</si>
  <si>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</si>
  <si>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</si>
  <si>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</si>
  <si>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</si>
  <si>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</si>
  <si>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</si>
  <si>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</si>
  <si>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</si>
  <si>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</si>
  <si>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</si>
  <si>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</si>
  <si>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</si>
  <si>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</si>
  <si>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</si>
  <si>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</si>
  <si>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</si>
  <si>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</si>
  <si>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</si>
  <si>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</si>
  <si>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</si>
  <si>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</si>
  <si>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</si>
  <si>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</si>
  <si>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</si>
  <si>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</si>
  <si>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</si>
  <si>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</si>
  <si>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</si>
  <si>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</si>
  <si>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</si>
  <si>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</si>
  <si>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</si>
  <si>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</si>
  <si>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</si>
  <si>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</si>
  <si>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</si>
  <si>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</si>
  <si>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</si>
  <si>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</si>
  <si>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</si>
  <si>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</si>
  <si>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</si>
  <si>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</si>
  <si>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</si>
  <si>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</si>
  <si>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</si>
  <si>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</si>
  <si>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</si>
  <si>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</si>
  <si>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</si>
  <si>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</si>
  <si>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</si>
  <si>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</si>
  <si>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</si>
  <si>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</si>
  <si>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</si>
  <si>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</si>
  <si>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</si>
  <si>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</si>
  <si>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</si>
  <si>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</si>
  <si>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</si>
  <si>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</si>
  <si>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</si>
  <si>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</si>
  <si>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</si>
  <si>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</si>
  <si>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</si>
  <si>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</si>
  <si>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</si>
  <si>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</si>
  <si>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</si>
  <si>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</si>
  <si>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</si>
  <si>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</si>
  <si>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</si>
  <si>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</si>
  <si>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</si>
  <si>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</si>
  <si>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</si>
  <si>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</si>
  <si>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</si>
  <si>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</si>
  <si>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</si>
  <si>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</si>
  <si>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</si>
  <si>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</si>
  <si>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</si>
  <si>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</si>
  <si>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</si>
  <si>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</si>
  <si>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</si>
  <si>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</si>
  <si>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</si>
  <si>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</si>
  <si>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</si>
  <si>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</si>
  <si>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</si>
  <si>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</si>
  <si>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</si>
  <si>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</si>
  <si>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</si>
  <si>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</si>
  <si>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</si>
  <si>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</si>
  <si>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</si>
  <si>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</si>
  <si>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</si>
  <si>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</si>
  <si>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</si>
  <si>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</si>
  <si>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</si>
  <si>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</si>
  <si>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</si>
  <si>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</si>
  <si>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</si>
  <si>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</si>
  <si>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</si>
  <si>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</si>
  <si>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</si>
  <si>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</si>
  <si>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</si>
  <si>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</si>
  <si>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</si>
  <si>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</si>
  <si>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</si>
  <si>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</si>
  <si>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</si>
  <si>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</si>
  <si>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</si>
  <si>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</si>
  <si>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</si>
  <si>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</si>
  <si>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</si>
  <si>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</si>
  <si>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</si>
  <si>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</si>
  <si>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</si>
  <si>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</si>
  <si>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</si>
  <si>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</si>
  <si>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</si>
  <si>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</si>
  <si>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</si>
  <si>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</si>
  <si>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</si>
  <si>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</si>
  <si>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</si>
  <si>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</si>
  <si>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</si>
  <si>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</si>
  <si>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</si>
  <si>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</si>
  <si>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</si>
  <si>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</si>
  <si>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</si>
  <si>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</si>
  <si>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</si>
  <si>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</si>
  <si>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</si>
  <si>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</si>
  <si>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</si>
  <si>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</si>
  <si>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</si>
  <si>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</si>
  <si>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</si>
  <si>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</si>
  <si>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</si>
  <si>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</si>
  <si>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</si>
  <si>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</si>
  <si>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</si>
  <si>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</si>
  <si>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</si>
  <si>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</si>
  <si>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</si>
  <si>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</si>
  <si>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</si>
  <si>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</si>
  <si>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</si>
  <si>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</si>
  <si>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</si>
  <si>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</si>
  <si>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</si>
  <si>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</si>
  <si>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</si>
  <si>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</si>
  <si>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</si>
  <si>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</si>
  <si>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</si>
  <si>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</si>
  <si>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</si>
  <si>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</si>
  <si>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</si>
  <si>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</si>
  <si>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</si>
  <si>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</si>
  <si>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</si>
  <si>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</si>
  <si>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</si>
  <si>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</si>
  <si>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</si>
  <si>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</si>
  <si>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</si>
  <si>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</si>
  <si>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</si>
  <si>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</si>
  <si>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</si>
  <si>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</si>
  <si>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</si>
  <si>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</si>
  <si>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</si>
  <si>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</si>
  <si>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</si>
  <si>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</si>
  <si>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</si>
  <si>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</si>
  <si>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</si>
  <si>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</si>
  <si>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</si>
  <si>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</si>
  <si>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</si>
  <si>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</si>
  <si>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</si>
  <si>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</si>
  <si>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</si>
  <si>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</si>
  <si>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</si>
  <si>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</si>
  <si>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</si>
  <si>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</si>
  <si>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</si>
  <si>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</si>
  <si>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</si>
  <si>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</si>
  <si>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</si>
  <si>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</si>
  <si>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</si>
  <si>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</si>
  <si>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</si>
  <si>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</si>
  <si>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</si>
  <si>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</si>
  <si>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</si>
  <si>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</si>
  <si>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</si>
  <si>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</si>
  <si>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</si>
  <si>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</si>
  <si>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</si>
  <si>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</si>
  <si>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</si>
  <si>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</si>
  <si>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</si>
  <si>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</si>
  <si>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</si>
  <si>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</si>
  <si>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</si>
  <si>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</si>
  <si>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</si>
  <si>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</si>
  <si>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</si>
  <si>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</si>
  <si>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</si>
  <si>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</si>
  <si>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</si>
  <si>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</si>
  <si>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</si>
  <si>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</si>
  <si>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</si>
  <si>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</si>
  <si>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</si>
  <si>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</si>
  <si>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</si>
  <si>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</si>
  <si>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</si>
  <si>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</si>
  <si>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</si>
  <si>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</si>
  <si>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</si>
  <si>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</si>
  <si>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</si>
  <si>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</si>
  <si>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</si>
  <si>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</si>
  <si>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</si>
  <si>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</si>
  <si>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</si>
  <si>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</si>
  <si>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</si>
  <si>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</si>
  <si>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</si>
  <si>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</si>
  <si>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</si>
  <si>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</si>
  <si>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</si>
  <si>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</si>
  <si>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</si>
  <si>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</si>
  <si>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</si>
  <si>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</si>
  <si>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</si>
  <si>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</si>
  <si>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</si>
  <si>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</si>
  <si>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</si>
  <si>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</si>
  <si>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</si>
  <si>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</si>
  <si>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</si>
  <si>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</si>
  <si>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</si>
  <si>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</si>
  <si>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</si>
  <si>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</si>
  <si>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</si>
  <si>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</si>
  <si>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</si>
  <si>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</si>
  <si>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</si>
  <si>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</si>
  <si>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</si>
  <si>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</si>
  <si>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</si>
  <si>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</si>
  <si>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</si>
  <si>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</si>
  <si>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</si>
  <si>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</si>
  <si>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</si>
  <si>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</si>
  <si>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</si>
  <si>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</si>
  <si>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</si>
  <si>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</si>
  <si>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</si>
  <si>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</si>
  <si>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</si>
  <si>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</si>
  <si>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</si>
  <si>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</si>
  <si>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</si>
  <si>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</si>
  <si>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</si>
  <si>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</si>
  <si>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</si>
  <si>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</si>
  <si>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</si>
  <si>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</si>
  <si>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</si>
  <si>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</si>
  <si>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</si>
  <si>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</si>
  <si>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</si>
  <si>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</si>
  <si>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</si>
  <si>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</si>
  <si>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</si>
  <si>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</si>
  <si>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</si>
  <si>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</si>
  <si>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</si>
  <si>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</si>
  <si>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</si>
  <si>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</si>
  <si>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</si>
  <si>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</si>
  <si>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</si>
  <si>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</si>
  <si>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</si>
  <si>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</si>
  <si>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</si>
  <si>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</si>
  <si>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</si>
  <si>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</si>
  <si>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</si>
  <si>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</si>
  <si>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</si>
  <si>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</si>
  <si>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</si>
  <si>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</si>
  <si>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</si>
  <si>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</si>
  <si>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</si>
  <si>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</si>
  <si>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</si>
  <si>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</si>
  <si>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</si>
  <si>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</si>
  <si>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</si>
  <si>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</si>
  <si>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</si>
  <si>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</si>
  <si>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</si>
  <si>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</si>
  <si>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</si>
  <si>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</si>
  <si>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</si>
  <si>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</si>
  <si>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</si>
  <si>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</si>
  <si>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</si>
  <si>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</si>
  <si>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</si>
  <si>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</si>
  <si>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</si>
  <si>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</si>
  <si>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</si>
  <si>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</si>
  <si>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</si>
  <si>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</si>
  <si>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</si>
  <si>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</si>
  <si>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</si>
  <si>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</si>
  <si>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</si>
  <si>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</si>
  <si>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</si>
  <si>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</si>
  <si>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</si>
  <si>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</si>
  <si>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</si>
  <si>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</si>
  <si>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</si>
  <si>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</si>
  <si>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</si>
  <si>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</si>
  <si>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</si>
  <si>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</si>
  <si>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</si>
  <si>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</si>
  <si>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</si>
  <si>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</si>
  <si>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</si>
  <si>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</si>
  <si>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</si>
  <si>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</si>
  <si>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</si>
  <si>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</si>
  <si>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</si>
  <si>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</si>
  <si>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</si>
  <si>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</si>
  <si>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</si>
  <si>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</si>
  <si>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</si>
  <si>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</si>
  <si>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</si>
  <si>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</si>
  <si>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</si>
  <si>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</si>
  <si>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</si>
  <si>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</si>
  <si>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</si>
  <si>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</si>
  <si>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</si>
  <si>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</si>
  <si>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</si>
  <si>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</si>
  <si>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</si>
  <si>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</si>
  <si>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</si>
  <si>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</si>
  <si>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</si>
  <si>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</si>
  <si>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</si>
  <si>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</si>
  <si>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</si>
  <si>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</si>
  <si>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</si>
  <si>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</si>
  <si>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</si>
  <si>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</si>
  <si>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</si>
  <si>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</si>
  <si>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</si>
  <si>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</si>
  <si>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</si>
  <si>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</si>
  <si>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</si>
  <si>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</si>
  <si>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</si>
  <si>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</si>
  <si>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</si>
  <si>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</si>
  <si>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</si>
  <si>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</si>
  <si>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</si>
  <si>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</si>
  <si>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</si>
  <si>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</si>
  <si>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</si>
  <si>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</si>
  <si>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</si>
  <si>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</si>
  <si>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</si>
  <si>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</si>
  <si>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</si>
  <si>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</si>
  <si>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</si>
  <si>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</si>
  <si>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</si>
  <si>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</si>
  <si>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</si>
  <si>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</si>
  <si>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</si>
  <si>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</si>
  <si>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</si>
  <si>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</si>
  <si>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</si>
  <si>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</si>
  <si>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</si>
  <si>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</si>
  <si>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</si>
  <si>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</si>
  <si>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</si>
  <si>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</si>
  <si>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</si>
  <si>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</si>
  <si>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</si>
  <si>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</si>
  <si>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</si>
  <si>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</si>
  <si>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</si>
  <si>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</si>
  <si>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</si>
  <si>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</si>
  <si>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</si>
  <si>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</si>
  <si>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</si>
  <si>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</si>
  <si>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</si>
  <si>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</si>
  <si>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</si>
  <si>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</si>
  <si>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</si>
  <si>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</si>
  <si>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</si>
  <si>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</si>
  <si>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</si>
  <si>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</si>
  <si>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</si>
  <si>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</si>
  <si>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</si>
  <si>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</si>
  <si>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</si>
  <si>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</si>
  <si>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</si>
  <si>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</si>
  <si>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</si>
  <si>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</si>
  <si>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</si>
  <si>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</si>
  <si>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</si>
  <si>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</si>
  <si>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</si>
  <si>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</si>
  <si>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</si>
  <si>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</si>
  <si>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</si>
  <si>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</si>
  <si>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</si>
  <si>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</si>
  <si>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</si>
  <si>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</si>
  <si>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</si>
  <si>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</si>
  <si>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</si>
  <si>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</si>
  <si>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</si>
  <si>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</si>
  <si>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</si>
  <si>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</si>
  <si>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</si>
  <si>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</si>
  <si>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</si>
  <si>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</si>
  <si>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</si>
  <si>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</si>
  <si>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</si>
  <si>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</si>
  <si>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</si>
  <si>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</si>
  <si>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</si>
  <si>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</si>
  <si>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</si>
  <si>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</si>
  <si>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</si>
  <si>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</si>
  <si>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</si>
  <si>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</si>
  <si>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</si>
  <si>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</si>
  <si>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</si>
  <si>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</si>
  <si>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</si>
  <si>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</si>
  <si>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</si>
  <si>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</si>
  <si>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</si>
  <si>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</si>
  <si>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</si>
  <si>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</si>
  <si>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</si>
  <si>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</si>
  <si>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</si>
  <si>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</si>
  <si>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</si>
  <si>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</si>
  <si>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</si>
  <si>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</si>
  <si>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</si>
  <si>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</si>
  <si>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</si>
  <si>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</si>
  <si>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</si>
  <si>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</si>
  <si>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</si>
  <si>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</si>
  <si>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</si>
  <si>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</si>
  <si>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</si>
  <si>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</si>
  <si>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</si>
  <si>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</si>
  <si>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</si>
  <si>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</si>
  <si>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</si>
  <si>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</si>
  <si>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</si>
  <si>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</si>
  <si>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</si>
  <si>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</si>
  <si>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</si>
  <si>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</si>
  <si>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</si>
  <si>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</si>
  <si>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</si>
  <si>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</si>
  <si>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</si>
  <si>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</si>
  <si>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</si>
  <si>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</si>
  <si>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</si>
  <si>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</si>
  <si>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</si>
  <si>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</si>
  <si>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</si>
  <si>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</si>
  <si>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</si>
  <si>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</si>
  <si>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</si>
  <si>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</si>
  <si>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</si>
  <si>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</si>
  <si>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</si>
  <si>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</si>
  <si>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</si>
  <si>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</si>
  <si>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</si>
  <si>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</si>
  <si>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</si>
  <si>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</si>
  <si>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</si>
  <si>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</si>
  <si>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</si>
  <si>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</si>
  <si>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</si>
  <si>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</si>
  <si>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</si>
  <si>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</si>
  <si>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</si>
  <si>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</si>
  <si>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</si>
  <si>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</si>
  <si>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</si>
  <si>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</si>
  <si>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</si>
  <si>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</si>
  <si>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</si>
  <si>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</si>
  <si>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</si>
  <si>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</si>
  <si>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</si>
  <si>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</si>
  <si>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</si>
  <si>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</si>
  <si>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</si>
  <si>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</si>
  <si>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</si>
  <si>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</si>
  <si>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</si>
  <si>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</si>
  <si>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</si>
  <si>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</si>
  <si>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</si>
  <si>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</si>
  <si>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</si>
  <si>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</si>
  <si>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</si>
  <si>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</si>
  <si>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</si>
  <si>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</si>
  <si>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</si>
  <si>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</si>
  <si>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</si>
  <si>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</si>
  <si>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</si>
  <si>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</si>
  <si>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</si>
  <si>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</si>
  <si>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</si>
  <si>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</si>
  <si>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</si>
  <si>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</si>
  <si>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</si>
  <si>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</si>
  <si>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</si>
  <si>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</si>
  <si>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</si>
  <si>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</si>
  <si>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</si>
  <si>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</si>
  <si>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</si>
  <si>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</si>
  <si>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</si>
  <si>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</si>
  <si>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</si>
  <si>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</si>
  <si>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</si>
  <si>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</si>
  <si>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</si>
  <si>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</si>
  <si>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</si>
  <si>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</si>
  <si>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</si>
  <si>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</si>
  <si>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</si>
  <si>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</si>
  <si>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</si>
  <si>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</si>
  <si>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</si>
  <si>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</si>
  <si>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</si>
  <si>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</si>
  <si>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</si>
  <si>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</si>
  <si>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</si>
  <si>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</si>
  <si>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</si>
  <si>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</si>
  <si>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</si>
  <si>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</si>
  <si>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</si>
  <si>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</si>
  <si>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</si>
  <si>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</si>
  <si>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</si>
  <si>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</si>
  <si>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</si>
  <si>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</si>
  <si>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</si>
  <si>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</si>
  <si>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</si>
  <si>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</si>
  <si>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</si>
  <si>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</si>
  <si>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</si>
  <si>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</si>
  <si>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</si>
  <si>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</si>
  <si>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</si>
  <si>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</si>
  <si>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</si>
  <si>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</si>
  <si>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</si>
  <si>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</si>
  <si>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</si>
  <si>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</si>
  <si>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</si>
  <si>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</si>
  <si>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</si>
  <si>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</si>
  <si>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</si>
  <si>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</si>
  <si>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</si>
  <si>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</si>
  <si>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</si>
  <si>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</si>
  <si>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</si>
  <si>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</si>
  <si>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</si>
  <si>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</si>
  <si>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</si>
  <si>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</si>
  <si>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</si>
  <si>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</si>
  <si>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</si>
  <si>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</si>
  <si>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</si>
  <si>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</si>
  <si>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</si>
  <si>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</si>
  <si>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</si>
  <si>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</si>
  <si>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</si>
  <si>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</si>
  <si>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</si>
  <si>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</si>
  <si>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</si>
  <si>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</si>
  <si>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</si>
  <si>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</si>
  <si>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</si>
  <si>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</si>
  <si>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</si>
  <si>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</si>
  <si>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</si>
  <si>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</si>
  <si>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</si>
  <si>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</si>
  <si>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</si>
  <si>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</si>
  <si>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</si>
  <si>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</si>
  <si>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</si>
  <si>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</si>
  <si>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</si>
  <si>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</si>
  <si>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</si>
  <si>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</si>
  <si>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</si>
  <si>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</si>
  <si>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</si>
  <si>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</si>
  <si>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</si>
  <si>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</si>
  <si>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</si>
  <si>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</si>
  <si>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</si>
  <si>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</si>
  <si>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</si>
  <si>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</si>
  <si>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</si>
  <si>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</si>
  <si>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</si>
  <si>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</si>
  <si>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</si>
  <si>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</si>
  <si>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</si>
  <si>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</si>
  <si>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</si>
  <si>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</si>
  <si>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</si>
  <si>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</si>
  <si>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</si>
  <si>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</si>
  <si>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</si>
  <si>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</si>
  <si>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</si>
  <si>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</si>
  <si>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</si>
  <si>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</si>
  <si>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</si>
  <si>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</si>
  <si>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</si>
  <si>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</si>
  <si>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</si>
  <si>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</si>
  <si>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</si>
  <si>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</si>
  <si>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</si>
  <si>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</si>
  <si>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</si>
  <si>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</si>
  <si>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</si>
  <si>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</si>
  <si>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</si>
  <si>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</si>
  <si>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</si>
  <si>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</si>
  <si>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</si>
  <si>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</si>
  <si>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</si>
  <si>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</si>
  <si>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</si>
  <si>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</si>
  <si>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</si>
  <si>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</si>
  <si>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</si>
  <si>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</si>
  <si>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</si>
  <si>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</si>
  <si>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</si>
  <si>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</si>
  <si>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</si>
  <si>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</si>
  <si>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</si>
  <si>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</si>
  <si>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</si>
  <si>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</si>
  <si>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</si>
  <si>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</si>
  <si>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</si>
  <si>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</si>
  <si>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</si>
  <si>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</si>
  <si>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</si>
  <si>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</si>
  <si>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</si>
  <si>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</si>
  <si>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</si>
  <si>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</si>
  <si>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</si>
  <si>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</si>
  <si>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</si>
  <si>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</si>
  <si>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</si>
  <si>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</si>
  <si>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</si>
  <si>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</si>
  <si>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</si>
  <si>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</si>
  <si>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</si>
  <si>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</si>
  <si>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</si>
  <si>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</si>
  <si>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</si>
  <si>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</si>
  <si>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</si>
  <si>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</si>
  <si>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</si>
  <si>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</si>
  <si>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</si>
  <si>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</si>
  <si>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</si>
  <si>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</si>
  <si>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</si>
  <si>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</si>
  <si>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</si>
  <si>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</si>
  <si>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</si>
  <si>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</si>
  <si>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</si>
  <si>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</si>
  <si>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</si>
  <si>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</si>
  <si>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</si>
  <si>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</si>
  <si>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</si>
  <si>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</si>
  <si>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</si>
  <si>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</si>
  <si>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</si>
  <si>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</si>
  <si>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</si>
  <si>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</si>
  <si>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</si>
  <si>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</si>
  <si>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</si>
  <si>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</si>
  <si>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</si>
  <si>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</si>
  <si>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</si>
  <si>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</si>
  <si>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</si>
  <si>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</si>
  <si>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</si>
  <si>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</si>
  <si>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</si>
  <si>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</si>
  <si>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</si>
  <si>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</si>
  <si>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</si>
  <si>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</si>
  <si>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</si>
  <si>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</si>
  <si>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</si>
  <si>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</si>
  <si>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</si>
  <si>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</si>
  <si>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</si>
  <si>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</si>
  <si>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</si>
  <si>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</si>
  <si>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</si>
  <si>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</si>
  <si>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</si>
  <si>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</si>
  <si>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</si>
  <si>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</si>
  <si>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</si>
  <si>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</si>
  <si>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</si>
  <si>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</si>
  <si>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</si>
  <si>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</si>
  <si>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</si>
  <si>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</si>
  <si>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</si>
  <si>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</si>
  <si>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</si>
  <si>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</si>
  <si>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</si>
  <si>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</si>
  <si>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</si>
  <si>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</si>
  <si>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</si>
  <si>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</si>
  <si>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</si>
  <si>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</si>
  <si>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</si>
  <si>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</si>
  <si>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</si>
  <si>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</si>
  <si>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</si>
  <si>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</si>
  <si>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</si>
  <si>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</si>
  <si>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</si>
  <si>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</si>
  <si>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</si>
  <si>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</si>
  <si>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</si>
  <si>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</si>
  <si>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</si>
  <si>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</si>
  <si>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</si>
  <si>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</si>
  <si>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</si>
  <si>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</si>
  <si>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</si>
  <si>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</si>
  <si>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</si>
  <si>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</si>
  <si>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</si>
  <si>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</si>
  <si>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</si>
  <si>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</si>
  <si>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</si>
  <si>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</si>
  <si>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</si>
  <si>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</si>
  <si>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</si>
  <si>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</si>
  <si>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</si>
  <si>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</si>
  <si>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</si>
  <si>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</si>
  <si>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</si>
  <si>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</si>
  <si>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</si>
  <si>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</si>
  <si>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</si>
  <si>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</si>
  <si>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</si>
  <si>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</si>
  <si>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</si>
  <si>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</si>
  <si>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</si>
  <si>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</si>
  <si>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</si>
  <si>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</si>
  <si>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</si>
  <si>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</si>
  <si>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</si>
  <si>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</si>
  <si>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</si>
  <si>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</si>
  <si>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</si>
  <si>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</si>
  <si>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</si>
  <si>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</si>
  <si>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</si>
  <si>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</si>
  <si>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</si>
  <si>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</si>
  <si>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</si>
  <si>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</si>
  <si>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</si>
  <si>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</si>
  <si>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</si>
  <si>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</si>
  <si>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</si>
  <si>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</si>
  <si>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</si>
  <si>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</si>
  <si>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</si>
  <si>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</si>
  <si>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</si>
  <si>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</si>
  <si>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</si>
  <si>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</si>
  <si>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</si>
  <si>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</si>
  <si>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</si>
  <si>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</si>
  <si>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</si>
  <si>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</si>
  <si>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</si>
  <si>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</si>
  <si>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</si>
  <si>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</si>
  <si>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</si>
  <si>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</si>
  <si>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</si>
  <si>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</si>
  <si>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</si>
  <si>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</si>
  <si>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</si>
  <si>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</si>
  <si>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</si>
  <si>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</si>
  <si>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</si>
  <si>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</si>
  <si>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</si>
  <si>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</si>
  <si>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</si>
  <si>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</si>
  <si>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</si>
  <si>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</si>
  <si>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</si>
  <si>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</si>
  <si>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</si>
  <si>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</si>
  <si>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</si>
  <si>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</si>
  <si>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</si>
  <si>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</si>
  <si>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</si>
  <si>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</si>
  <si>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</si>
  <si>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</si>
  <si>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</si>
  <si>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</si>
  <si>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</si>
  <si>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</si>
  <si>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</si>
  <si>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</si>
  <si>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</si>
  <si>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</si>
  <si>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</si>
  <si>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</si>
  <si>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</si>
  <si>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</si>
  <si>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</si>
  <si>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</si>
  <si>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</si>
  <si>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</si>
  <si>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</si>
  <si>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</si>
  <si>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</si>
  <si>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</si>
  <si>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</si>
  <si>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</si>
  <si>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</si>
  <si>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</si>
  <si>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</si>
  <si>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</si>
  <si>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</si>
  <si>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</si>
  <si>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</si>
  <si>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</si>
  <si>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</si>
  <si>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</si>
  <si>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</si>
  <si>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</si>
  <si>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</si>
  <si>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</si>
  <si>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</si>
  <si>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</si>
  <si>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</si>
  <si>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</si>
  <si>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</si>
  <si>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</si>
  <si>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</si>
  <si>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</si>
  <si>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</si>
  <si>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</si>
  <si>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</si>
  <si>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</si>
  <si>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</si>
  <si>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</si>
  <si>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</si>
  <si>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</si>
  <si>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</si>
  <si>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</si>
  <si>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</si>
  <si>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</si>
  <si>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</si>
  <si>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</si>
  <si>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</si>
  <si>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</si>
  <si>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</si>
  <si>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</si>
  <si>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</si>
  <si>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</si>
  <si>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</si>
  <si>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</si>
  <si>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</si>
  <si>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</si>
  <si>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</si>
  <si>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</si>
  <si>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</si>
  <si>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</si>
  <si>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</si>
  <si>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</si>
  <si>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</si>
  <si>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</si>
  <si>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</si>
  <si>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</si>
  <si>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</si>
  <si>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</si>
  <si>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</si>
  <si>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</si>
  <si>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</si>
  <si>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</si>
  <si>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</si>
  <si>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</si>
  <si>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</si>
  <si>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</si>
  <si>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</si>
  <si>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</si>
  <si>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</si>
  <si>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</si>
  <si>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</si>
  <si>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</si>
  <si>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</si>
  <si>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</si>
  <si>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</si>
  <si>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</si>
  <si>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</si>
  <si>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</si>
  <si>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</si>
  <si>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</si>
  <si>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</si>
  <si>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</si>
  <si>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</si>
  <si>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</si>
  <si>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</si>
  <si>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</si>
  <si>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</si>
  <si>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</si>
  <si>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</si>
  <si>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</si>
  <si>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</si>
  <si>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</si>
  <si>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</si>
  <si>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</si>
  <si>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</si>
  <si>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</si>
  <si>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</si>
  <si>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</si>
  <si>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</si>
  <si>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</si>
  <si>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</si>
  <si>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</si>
  <si>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</si>
  <si>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</si>
  <si>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</si>
  <si>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</si>
  <si>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</si>
  <si>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</si>
  <si>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</si>
  <si>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</si>
  <si>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</si>
  <si>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</si>
  <si>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</si>
  <si>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</si>
  <si>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</si>
  <si>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</si>
  <si>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</si>
  <si>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</si>
  <si>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</si>
  <si>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</si>
  <si>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</si>
  <si>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</si>
  <si>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</si>
  <si>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</si>
  <si>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</si>
  <si>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</si>
  <si>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</si>
  <si>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</si>
  <si>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</si>
  <si>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</si>
  <si>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</si>
  <si>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</si>
  <si>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</si>
  <si>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</si>
  <si>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</si>
  <si>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</si>
  <si>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</si>
  <si>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</si>
  <si>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</si>
  <si>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</si>
  <si>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</si>
  <si>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</si>
  <si>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</si>
  <si>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</si>
  <si>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</si>
  <si>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</si>
  <si>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</si>
  <si>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</si>
  <si>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</si>
  <si>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</si>
  <si>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</si>
  <si>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</si>
  <si>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</si>
  <si>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</si>
  <si>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</si>
  <si>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</si>
  <si>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</si>
  <si>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</si>
  <si>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</si>
  <si>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</si>
  <si>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</si>
  <si>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</si>
  <si>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</si>
  <si>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</si>
  <si>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</si>
  <si>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</si>
  <si>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</si>
  <si>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</si>
  <si>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</si>
  <si>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</si>
  <si>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</si>
  <si>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</si>
  <si>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</si>
  <si>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</si>
  <si>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</si>
  <si>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</si>
  <si>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</si>
  <si>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</si>
  <si>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</si>
  <si>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</si>
  <si>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</si>
  <si>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</si>
  <si>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</si>
  <si>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</si>
  <si>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</si>
  <si>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</si>
  <si>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</si>
  <si>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</si>
  <si>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</si>
  <si>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</si>
  <si>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</si>
  <si>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</si>
  <si>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</si>
  <si>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</si>
  <si>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</si>
  <si>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</si>
  <si>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</si>
  <si>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</si>
  <si>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</si>
  <si>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</si>
  <si>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</si>
  <si>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</si>
  <si>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</si>
  <si>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</si>
  <si>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</si>
  <si>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</si>
  <si>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</si>
  <si>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</si>
  <si>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</si>
  <si>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</si>
  <si>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</si>
  <si>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</si>
  <si>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</si>
  <si>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</si>
  <si>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</si>
  <si>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</si>
  <si>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</si>
  <si>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</si>
  <si>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</si>
  <si>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</si>
  <si>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</si>
  <si>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</si>
  <si>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</si>
  <si>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</si>
  <si>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</si>
  <si>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</si>
  <si>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</si>
  <si>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</si>
  <si>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</si>
  <si>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</si>
  <si>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</si>
  <si>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</si>
  <si>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</si>
  <si>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</si>
  <si>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</si>
  <si>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</si>
  <si>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</si>
  <si>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</si>
  <si>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</si>
  <si>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</si>
  <si>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</si>
  <si>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</si>
  <si>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</si>
  <si>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</si>
  <si>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</si>
  <si>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</si>
  <si>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</si>
  <si>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</si>
  <si>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</si>
  <si>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</si>
  <si>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</si>
  <si>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</si>
  <si>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</si>
  <si>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</si>
  <si>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</si>
  <si>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</si>
  <si>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</si>
  <si>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</si>
  <si>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</si>
  <si>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</si>
  <si>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</si>
  <si>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</si>
  <si>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</si>
  <si>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</si>
  <si>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</si>
  <si>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</si>
  <si>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</si>
  <si>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</si>
  <si>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</si>
  <si>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</si>
  <si>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</si>
  <si>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</si>
  <si>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</si>
  <si>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</si>
  <si>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</si>
  <si>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</si>
  <si>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</si>
  <si>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</si>
  <si>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</si>
  <si>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</si>
  <si>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</si>
  <si>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</si>
  <si>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</si>
  <si>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</si>
  <si>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</si>
  <si>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</si>
  <si>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</si>
  <si>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</si>
  <si>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</si>
  <si>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</si>
  <si>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</si>
  <si>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</si>
  <si>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</si>
  <si>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</si>
  <si>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</si>
  <si>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</si>
  <si>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</si>
  <si>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</si>
  <si>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</si>
  <si>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</si>
  <si>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</si>
  <si>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</si>
  <si>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</si>
  <si>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</si>
  <si>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</si>
  <si>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</si>
  <si>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</si>
  <si>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</si>
  <si>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</si>
  <si>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</si>
  <si>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</si>
  <si>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</si>
  <si>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</si>
  <si>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</si>
  <si>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</si>
  <si>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</si>
  <si>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</si>
  <si>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</si>
  <si>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</si>
  <si>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</si>
  <si>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</si>
  <si>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</si>
  <si>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</si>
  <si>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</si>
  <si>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</si>
  <si>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</si>
  <si>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</si>
  <si>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</si>
  <si>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</si>
  <si>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</si>
  <si>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</si>
  <si>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</si>
  <si>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</si>
  <si>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</si>
  <si>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</si>
  <si>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</si>
  <si>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</si>
  <si>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</si>
  <si>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</si>
  <si>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</si>
  <si>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</si>
  <si>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</si>
  <si>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</si>
  <si>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</si>
  <si>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</si>
  <si>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</si>
  <si>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</si>
  <si>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</si>
  <si>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</si>
  <si>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</si>
  <si>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</si>
  <si>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</si>
  <si>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</si>
  <si>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</si>
  <si>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</si>
  <si>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</si>
  <si>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</si>
  <si>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</si>
  <si>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</si>
  <si>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</si>
  <si>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</si>
  <si>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</si>
  <si>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</si>
  <si>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</si>
  <si>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</si>
  <si>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</si>
  <si>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</si>
  <si>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</si>
  <si>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</si>
  <si>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</si>
  <si>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</si>
  <si>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</si>
  <si>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</si>
  <si>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</si>
  <si>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</si>
  <si>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Deslocamento para TGR (Podemos anexar no W50 em TOM para seguir a TGR)</t>
  </si>
  <si>
    <t>MC1 as 07:57h</t>
  </si>
  <si>
    <t>TVL1/TVL464/464TBR</t>
  </si>
  <si>
    <t xml:space="preserve">Descarga de dormentes 2h em TVL1 e o tempo de puder na singela </t>
  </si>
  <si>
    <t>2 (Eder e Anderson)</t>
  </si>
  <si>
    <t>Equipe acionada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</si>
  <si>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</si>
  <si>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</si>
  <si>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</si>
  <si>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</si>
  <si>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</t>
  </si>
  <si>
    <t>ZRWTMI</t>
  </si>
  <si>
    <t>ZRW-TCS</t>
  </si>
  <si>
    <t>ZRWTCS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</si>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</sst>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I360" activePane="bottomRight" state="frozen"/>
      <selection pane="bottomRight" activeCell="O370" sqref="O3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1899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1900</v>
      </c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1901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1902</v>
      </c>
      <c r="X356" s="216" t="s">
        <v>965</v>
      </c>
      <c r="Y356" s="158"/>
      <c r="Z356" s="158"/>
      <c r="AA356" s="83" t="s">
        <v>1903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1904</v>
      </c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1905</v>
      </c>
      <c r="W357" s="343" t="s">
        <v>1906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1907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1908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1</v>
      </c>
      <c r="BI358" s="16"/>
      <c r="BJ358" s="16" t="s">
        <v>1909</v>
      </c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1911</v>
      </c>
      <c r="N359" s="202" t="s">
        <v>1912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1900</v>
      </c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1913</v>
      </c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3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378" sqref="Q37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1914</v>
      </c>
      <c r="D5" s="388"/>
      <c r="E5" s="388"/>
      <c r="F5" s="388"/>
      <c r="G5" s="388"/>
      <c r="H5" s="388"/>
      <c r="I5" s="388"/>
      <c r="J5" s="389"/>
      <c r="K5" s="390" t="s">
        <v>1915</v>
      </c>
      <c r="L5" s="391"/>
      <c r="M5" s="391"/>
      <c r="N5" s="391"/>
      <c r="O5" s="392" t="s">
        <v>1916</v>
      </c>
      <c r="P5" s="393"/>
      <c r="Q5" s="394"/>
    </row>
    <row r="6" spans="1:17" s="93" customFormat="1" ht="15.75" customHeight="1">
      <c r="A6" s="87" t="s">
        <v>1917</v>
      </c>
      <c r="B6" s="94" t="s">
        <v>1918</v>
      </c>
      <c r="C6" s="95" t="s">
        <v>1172</v>
      </c>
      <c r="D6" s="96" t="s">
        <v>1173</v>
      </c>
      <c r="E6" s="95" t="s">
        <v>1919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1920</v>
      </c>
      <c r="M6" s="139" t="s">
        <v>627</v>
      </c>
      <c r="N6" s="140" t="s">
        <v>1167</v>
      </c>
      <c r="O6" s="244" t="s">
        <v>1210</v>
      </c>
      <c r="P6" s="157"/>
      <c r="Q6" s="192" t="s">
        <v>1921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 t="str">
        <f>IF(FN_MC!B353="","*",FN_MC!B353)</f>
        <v>*</v>
      </c>
      <c r="B353" s="98" t="str">
        <f>IF(FN_MC!X353="","*",FN_MC!X353)</f>
        <v>*</v>
      </c>
      <c r="C353" s="99" t="str">
        <f>IF(FN_MC!S353="","*",FN_MC!S353)</f>
        <v>-</v>
      </c>
      <c r="D353" s="99" t="str">
        <f>IF(FN_MC!T353="","*",FN_MC!T353)</f>
        <v>-</v>
      </c>
      <c r="E353" s="99" t="str">
        <f>IF(FN_MC!D353="","*",FN_MC!D353)</f>
        <v>*</v>
      </c>
      <c r="F353" s="99" t="str">
        <f>IF(FN_MC!H353="","*",FN_MC!H353)</f>
        <v>*</v>
      </c>
      <c r="G353" s="99" t="str">
        <f>IF(FN_MC!M353="","*",FN_MC!M353)</f>
        <v>-</v>
      </c>
      <c r="H353" s="154" t="str">
        <f>IF(FN_MC!K353="","*",FN_MC!K353)</f>
        <v>*</v>
      </c>
      <c r="I353" s="132" t="str">
        <f>IF(FN_MC!O353="","*",FN_MC!O353)</f>
        <v>*</v>
      </c>
      <c r="J353" s="132" t="str">
        <f>IF(FN_MC!P353="","*",FN_MC!P353)</f>
        <v>*</v>
      </c>
      <c r="K353" s="141" t="str">
        <f>IF(FN_MC!AK353="","*",FN_MC!AK353)</f>
        <v>-</v>
      </c>
      <c r="L353" s="141" t="str">
        <f>IF(FN_MC!AM353="","*",FN_MC!AM353)</f>
        <v>-</v>
      </c>
      <c r="M353" s="141" t="str">
        <f>IF(FN_MC!AP353="","*",FN_MC!AP353)</f>
        <v>-</v>
      </c>
      <c r="N353" s="141" t="str">
        <f>IF(FN_MC!AM353="","*",FN_MC!AM353)</f>
        <v>-</v>
      </c>
      <c r="O353" s="174">
        <f>FN_MC!BH373</f>
        <v>0</v>
      </c>
      <c r="P353" s="90"/>
      <c r="Q353" s="145" t="str">
        <f>IF($A$2=1,IF(FN_MC!BJ353="","*",FN_MC!BJ353),IF(FN_MC!BK353="","*",FN_MC!BK353))</f>
        <v>*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1921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1922</v>
      </c>
      <c r="W1" s="400"/>
      <c r="X1" s="400"/>
      <c r="Y1" s="104"/>
    </row>
    <row r="2" spans="1:25" s="100" customFormat="1" ht="11.25" customHeight="1">
      <c r="A2" s="105" t="s">
        <v>1923</v>
      </c>
      <c r="B2" s="105" t="s">
        <v>1918</v>
      </c>
      <c r="C2" s="105" t="s">
        <v>603</v>
      </c>
      <c r="D2" s="106" t="s">
        <v>1172</v>
      </c>
      <c r="E2" s="106" t="s">
        <v>1173</v>
      </c>
      <c r="F2" s="106" t="s">
        <v>1917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1924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1925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1927</v>
      </c>
      <c r="C4" s="318" t="s">
        <v>1928</v>
      </c>
      <c r="D4" s="318" t="s">
        <v>1929</v>
      </c>
      <c r="E4" s="318" t="s">
        <v>1930</v>
      </c>
      <c r="F4" s="318" t="s">
        <v>6</v>
      </c>
      <c r="G4" s="318" t="s">
        <v>1931</v>
      </c>
      <c r="H4" s="191"/>
    </row>
    <row r="5" spans="1:8">
      <c r="A5" s="191"/>
      <c r="B5" s="319" t="s">
        <v>1932</v>
      </c>
      <c r="C5" s="319">
        <v>309525</v>
      </c>
      <c r="D5" s="319" t="s">
        <v>1933</v>
      </c>
      <c r="E5" s="319" t="s">
        <v>845</v>
      </c>
      <c r="F5" s="319" t="s">
        <v>1934</v>
      </c>
      <c r="G5" s="320">
        <v>46296</v>
      </c>
      <c r="H5" s="191"/>
    </row>
    <row r="6" spans="1:8">
      <c r="A6" s="191"/>
      <c r="B6" s="319" t="s">
        <v>1935</v>
      </c>
      <c r="C6" s="319">
        <v>256875</v>
      </c>
      <c r="D6" s="319" t="s">
        <v>1936</v>
      </c>
      <c r="E6" s="319" t="s">
        <v>845</v>
      </c>
      <c r="F6" s="319" t="s">
        <v>1934</v>
      </c>
      <c r="G6" s="320">
        <v>46296</v>
      </c>
      <c r="H6" s="191"/>
    </row>
    <row r="7" spans="1:8">
      <c r="A7" s="191"/>
      <c r="B7" s="319" t="s">
        <v>1937</v>
      </c>
      <c r="C7" s="319">
        <v>257278</v>
      </c>
      <c r="D7" s="319" t="s">
        <v>1938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1939</v>
      </c>
      <c r="C8" s="319">
        <v>261794</v>
      </c>
      <c r="D8" s="319" t="s">
        <v>1940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1941</v>
      </c>
      <c r="C9" s="319">
        <v>257033</v>
      </c>
      <c r="D9" s="319" t="s">
        <v>1942</v>
      </c>
      <c r="E9" s="319" t="s">
        <v>836</v>
      </c>
      <c r="F9" s="319" t="s">
        <v>192</v>
      </c>
      <c r="G9" s="319" t="s">
        <v>1943</v>
      </c>
      <c r="H9" s="191"/>
    </row>
    <row r="10" spans="1:8">
      <c r="A10" s="191"/>
      <c r="B10" s="319" t="s">
        <v>1944</v>
      </c>
      <c r="C10" s="319">
        <v>396578</v>
      </c>
      <c r="D10" s="319" t="s">
        <v>1945</v>
      </c>
      <c r="E10" s="319" t="s">
        <v>836</v>
      </c>
      <c r="F10" s="319" t="s">
        <v>192</v>
      </c>
      <c r="G10" s="319" t="s">
        <v>1943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1946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1947</v>
      </c>
      <c r="E3" s="315" t="s">
        <v>1948</v>
      </c>
      <c r="F3" s="315" t="s">
        <v>1949</v>
      </c>
      <c r="G3" s="315" t="s">
        <v>1950</v>
      </c>
      <c r="H3" s="315" t="s">
        <v>1951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1952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1953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1954</v>
      </c>
      <c r="C2" s="95" t="s">
        <v>1158</v>
      </c>
      <c r="D2" s="95" t="s">
        <v>596</v>
      </c>
      <c r="E2" s="95" t="s">
        <v>1955</v>
      </c>
      <c r="F2" s="95" t="s">
        <v>1956</v>
      </c>
      <c r="G2" s="95" t="s">
        <v>1957</v>
      </c>
      <c r="H2" s="95" t="s">
        <v>1958</v>
      </c>
      <c r="I2" s="95" t="s">
        <v>1959</v>
      </c>
      <c r="J2" s="95" t="s">
        <v>1960</v>
      </c>
      <c r="K2" s="131" t="s">
        <v>1961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2025-12-29T11:50:40Z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