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99" documentId="120_S{4F5750E5-6FE7-58E6-9AFF-44783FD1E583}" xr6:coauthVersionLast="47" xr6:coauthVersionMax="47" xr10:uidLastSave="{ADF03938-8802-4FD8-863B-FBF9C634D9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<sst xmlns="http://schemas.openxmlformats.org/spreadsheetml/2006/main" count="14567" uniqueCount="2030">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</sst>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660" activePane="bottomRight" state="frozen"/>
      <selection pane="bottomRight" activeCell="BA669" sqref="BA6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0.36944444444444446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4.3055555555555514E-2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0.25833333333333308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>
        <v>0.72847222222222219</v>
      </c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0.30416666666666664</v>
      </c>
      <c r="AZ668" s="161"/>
      <c r="BA668" s="241">
        <v>1210</v>
      </c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str">
        <f t="shared" ref="BQ668" si="63">IF(AND(BR668&lt;1,BS668&lt;1),"Produção e Intervalo",IF(BR668&lt;1,"Intervalo",IF(BS668&lt;1,"Produção","Aderente")))</f>
        <v>Aderente</v>
      </c>
      <c r="BR668" s="19">
        <f t="shared" ref="BR668" si="64">IF(OR(B668="",F668=""),"*",AY668/P668)</f>
        <v>3.65</v>
      </c>
      <c r="BS668" s="19">
        <f t="shared" ref="BS668" si="65">IF(OR(B668="",F668=""),"*",BA668/Q668)</f>
        <v>2.5208333333333335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0.46805555555555556</v>
      </c>
      <c r="AT672" s="264">
        <v>0.51597222222222228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4.7916666666666718E-2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1.1500000000000012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>
        <v>0.72916666666666663</v>
      </c>
      <c r="AW680" s="266"/>
      <c r="AX680" s="240"/>
      <c r="AY680" s="181">
        <f>IF(D680="","*",IFERROR(IF(ISODD(COUNT(AS680:AX680)),"ERRO",SUM((AT680-AS680),(AV680-AU680),(AX680-AW680))),"ERRO"))</f>
        <v>0.23888888888888882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str">
        <f t="shared" si="67"/>
        <v>Produção</v>
      </c>
      <c r="BR680" s="19">
        <f t="shared" si="68"/>
        <v>2.8666666666666658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2025-12-31T23:11:46Z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