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68" documentId="8_{B6337239-1A00-434D-AAD0-422EA1FEB5AE}" xr6:coauthVersionLast="47" xr6:coauthVersionMax="47" xr10:uidLastSave="{820FBDDD-D819-494E-91BC-14D6325EF4EB}"/>
  <bookViews>
    <workbookView xWindow="-120" yWindow="-120" windowWidth="20730" windowHeight="11040" firstSheet="8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1" l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T79" i="1" a="1"/>
  <c r="T79" i="1" s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5" i="1" l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<sst xmlns="http://schemas.openxmlformats.org/spreadsheetml/2006/main" count="4839" uniqueCount="1442">
  <si>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</si>
  <si>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</si>
  <si>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</si>
  <si>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</si>
  <si>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</si>
  <si>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</si>
  <si>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</si>
  <si>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</si>
  <si>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</si>
  <si>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</si>
  <si>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</si>
  <si>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</si>
  <si>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</si>
  <si>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</si>
  <si>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</si>
  <si>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</si>
  <si>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</si>
  <si>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</si>
  <si>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</si>
  <si>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</si>
  <si>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</si>
  <si>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</si>
  <si>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</si>
  <si>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</si>
  <si>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</si>
  <si>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</si>
  <si>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</si>
  <si>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</si>
  <si>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</si>
  <si>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</si>
  <si>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</si>
  <si>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</si>
  <si>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</si>
  <si>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</si>
  <si>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</si>
  <si>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</si>
  <si>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</si>
  <si>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</si>
  <si>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</si>
  <si>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</si>
  <si>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</si>
  <si>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</si>
  <si>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</si>
  <si>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</si>
  <si>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</si>
  <si>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</si>
  <si>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</si>
  <si>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</si>
  <si>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</si>
  <si>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</si>
  <si>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</si>
  <si>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</si>
  <si>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</si>
  <si>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</si>
  <si>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</si>
  <si>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</si>
  <si>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</si>
  <si>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</si>
  <si>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</si>
  <si>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</si>
  <si>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</si>
  <si>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</si>
  <si>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</si>
  <si>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</si>
  <si>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</si>
  <si>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</si>
  <si>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</si>
  <si>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</si>
  <si>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</si>
  <si>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</si>
  <si>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</si>
  <si>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</si>
  <si>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</si>
  <si>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</si>
  <si>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</si>
  <si>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</si>
  <si>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</si>
  <si>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</si>
  <si>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</si>
  <si>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</si>
  <si>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</si>
  <si>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</si>
  <si>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</si>
  <si>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</si>
  <si>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</si>
  <si>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</si>
  <si>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</si>
  <si>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</si>
  <si>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</si>
  <si>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</si>
  <si>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</si>
  <si>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</si>
  <si>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</si>
  <si>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</si>
  <si>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</si>
  <si>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</si>
  <si>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</si>
  <si>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</si>
  <si>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</si>
  <si>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</si>
  <si>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</si>
  <si>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</si>
  <si>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</si>
  <si>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</si>
  <si>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</si>
  <si>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</si>
  <si>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</si>
  <si>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</si>
  <si>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</si>
  <si>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</si>
  <si>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</si>
  <si>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</si>
  <si>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</si>
  <si>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</si>
  <si>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</si>
  <si>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</si>
  <si>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</si>
  <si>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</si>
  <si>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</si>
  <si>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</si>
  <si>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</si>
  <si>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</si>
  <si>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</si>
  <si>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</si>
  <si>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</si>
  <si>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</si>
  <si>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</si>
  <si>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</si>
  <si>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</si>
  <si>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</si>
  <si>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</si>
  <si>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</si>
  <si>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</si>
  <si>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</si>
  <si>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</si>
  <si>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</si>
  <si>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</si>
  <si>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</si>
  <si>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</si>
  <si>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</si>
  <si>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</si>
  <si>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</si>
  <si>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</si>
  <si>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</si>
  <si>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</si>
  <si>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</si>
  <si>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</si>
  <si>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</si>
  <si>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</si>
  <si>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</si>
  <si>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</si>
  <si>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</si>
  <si>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</si>
  <si>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</si>
  <si>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</si>
  <si>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</si>
  <si>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</si>
  <si>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</si>
  <si>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</si>
  <si>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</si>
  <si>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</si>
  <si>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</si>
  <si>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</si>
  <si>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</si>
  <si>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</si>
  <si>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</si>
  <si>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</si>
  <si>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</si>
  <si>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</si>
  <si>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</si>
  <si>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</si>
  <si>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</si>
  <si>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</si>
  <si>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</si>
  <si>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</si>
  <si>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</si>
  <si>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</si>
  <si>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</si>
  <si>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</si>
  <si>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</si>
  <si>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</si>
  <si>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</si>
  <si>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</si>
  <si>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</si>
  <si>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</si>
  <si>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</si>
  <si>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</si>
  <si>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</si>
  <si>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</si>
  <si>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</si>
  <si>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</si>
  <si>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</si>
  <si>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</si>
  <si>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</si>
  <si>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</si>
  <si>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</si>
  <si>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</si>
  <si>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</si>
  <si>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</si>
  <si>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</si>
  <si>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</si>
  <si>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</si>
  <si>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</si>
  <si>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</si>
  <si>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</si>
  <si>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</si>
  <si>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</si>
  <si>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</si>
  <si>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</si>
  <si>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</si>
  <si>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</si>
  <si>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</si>
  <si>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</si>
  <si>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</si>
  <si>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</si>
  <si>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</si>
  <si>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</si>
  <si>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</si>
  <si>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</si>
  <si>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</si>
  <si>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</si>
  <si>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</si>
  <si>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</si>
  <si>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</si>
  <si>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</si>
  <si>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</si>
  <si>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</si>
  <si>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</si>
  <si>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</si>
  <si>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</si>
  <si>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</si>
  <si>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</si>
  <si>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</si>
  <si>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</si>
  <si>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</si>
  <si>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</si>
  <si>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</si>
  <si>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</si>
  <si>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</si>
  <si>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</si>
  <si>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</si>
  <si>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</si>
  <si>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</si>
  <si>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</si>
  <si>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</si>
  <si>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</si>
  <si>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</si>
  <si>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</si>
  <si>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</si>
  <si>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</si>
  <si>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</si>
  <si>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</si>
  <si>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</si>
  <si>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</si>
  <si>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</si>
  <si>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</si>
  <si>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</si>
  <si>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</si>
  <si>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</si>
  <si>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</si>
  <si>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</si>
  <si>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</si>
  <si>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</si>
  <si>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</si>
  <si>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</si>
  <si>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</si>
  <si>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</si>
  <si>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</si>
  <si>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</si>
  <si>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</si>
  <si>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</si>
  <si>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</si>
  <si>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</si>
  <si>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</si>
  <si>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</si>
  <si>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</si>
  <si>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</si>
  <si>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</si>
  <si>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</si>
  <si>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</si>
  <si>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</si>
  <si>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</si>
  <si>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</si>
  <si>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</si>
  <si>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</si>
  <si>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</si>
  <si>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</si>
  <si>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</si>
  <si>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</si>
  <si>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</si>
  <si>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</si>
  <si>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</si>
  <si>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</si>
  <si>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</si>
  <si>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</si>
  <si>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</si>
  <si>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</si>
  <si>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</si>
  <si>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</si>
  <si>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</si>
  <si>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</si>
  <si>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</si>
  <si>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</si>
  <si>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</si>
  <si>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</si>
  <si>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</si>
  <si>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</si>
  <si>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</si>
  <si>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</si>
  <si>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</si>
  <si>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</si>
  <si>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</si>
  <si>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</si>
  <si>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</si>
  <si>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</si>
  <si>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</si>
  <si>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</si>
  <si>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</si>
  <si>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</si>
  <si>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</si>
  <si>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</si>
  <si>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</si>
  <si>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</si>
  <si>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</si>
  <si>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</si>
  <si>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</si>
  <si>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</si>
  <si>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</si>
  <si>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</si>
  <si>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</si>
  <si>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</si>
  <si>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</si>
  <si>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</si>
  <si>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</si>
  <si>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</si>
  <si>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</si>
  <si>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</si>
  <si>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</si>
  <si>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</si>
  <si>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</si>
  <si>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</si>
  <si>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</si>
  <si>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</si>
  <si>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</si>
  <si>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</si>
  <si>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</si>
  <si>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</si>
  <si>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</si>
  <si>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</si>
  <si>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</si>
  <si>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</si>
  <si>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</si>
  <si>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</si>
  <si>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</si>
  <si>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</si>
  <si>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</si>
  <si>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</si>
  <si>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</si>
  <si>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</si>
  <si>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</si>
  <si>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</si>
  <si>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</si>
  <si>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</si>
  <si>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</si>
  <si>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</si>
  <si>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</si>
  <si>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</si>
  <si>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</si>
  <si>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</si>
  <si>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</si>
  <si>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</si>
  <si>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</si>
  <si>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</si>
  <si>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</si>
  <si>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</si>
  <si>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</si>
  <si>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</si>
  <si>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</si>
  <si>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</si>
  <si>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</si>
  <si>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</si>
  <si>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</si>
  <si>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</si>
  <si>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</si>
  <si>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</si>
  <si>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</si>
  <si>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</si>
  <si>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</si>
  <si>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</si>
  <si>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</si>
  <si>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</si>
  <si>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</si>
  <si>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</si>
  <si>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</si>
  <si>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</si>
  <si>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</si>
  <si>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</si>
  <si>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</si>
  <si>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</si>
  <si>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</si>
  <si>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</si>
  <si>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</si>
  <si>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</si>
  <si>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</si>
  <si>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</si>
  <si>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</si>
  <si>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</si>
  <si>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</si>
  <si>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</si>
  <si>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</si>
  <si>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</si>
  <si>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</si>
  <si>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</si>
  <si>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</si>
  <si>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</si>
  <si>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</si>
  <si>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</si>
  <si>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</si>
  <si>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</si>
  <si>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</si>
  <si>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</si>
  <si>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</si>
  <si>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</si>
  <si>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</si>
  <si>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</si>
  <si>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</si>
  <si>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</si>
  <si>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</si>
  <si>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</si>
  <si>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</si>
  <si>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</si>
  <si>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</si>
  <si>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</si>
  <si>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</si>
  <si>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</si>
  <si>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</si>
  <si>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</si>
  <si>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</si>
  <si>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</si>
  <si>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</si>
  <si>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</si>
  <si>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</si>
  <si>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</si>
  <si>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</si>
  <si>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</si>
  <si>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</si>
  <si>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</si>
  <si>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</si>
  <si>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</si>
  <si>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</si>
  <si>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</si>
  <si>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</si>
  <si>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</si>
  <si>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</si>
  <si>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</si>
  <si>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</si>
  <si>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</si>
  <si>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</si>
  <si>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</si>
  <si>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</si>
  <si>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</si>
  <si>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</si>
  <si>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</si>
  <si>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</si>
  <si>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</si>
  <si>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</si>
  <si>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</si>
  <si>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</si>
  <si>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</si>
  <si>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</si>
  <si>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</si>
  <si>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</si>
  <si>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</si>
  <si>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</si>
  <si>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</si>
  <si>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</si>
  <si>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</si>
  <si>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</si>
  <si>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</si>
  <si>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</si>
  <si>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</si>
  <si>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</si>
  <si>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</si>
  <si>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</si>
  <si>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</si>
  <si>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</si>
  <si>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</si>
  <si>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</si>
  <si>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</si>
  <si>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</si>
  <si>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</si>
  <si>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</si>
  <si>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</si>
  <si>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</si>
  <si>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</si>
  <si>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</si>
  <si>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</si>
  <si>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</si>
  <si>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</si>
  <si>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</si>
  <si>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</si>
  <si>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</si>
  <si>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</si>
  <si>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</si>
  <si>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</si>
  <si>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</si>
  <si>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</si>
  <si>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</si>
  <si>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</si>
  <si>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</si>
  <si>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</si>
  <si>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</si>
  <si>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</si>
  <si>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</si>
  <si>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</si>
  <si>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</si>
  <si>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</si>
  <si>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</si>
  <si>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</si>
  <si>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</si>
  <si>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</si>
  <si>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</si>
  <si>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</si>
  <si>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</si>
  <si>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</si>
  <si>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</si>
  <si>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</si>
  <si>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</si>
  <si>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</si>
  <si>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</si>
  <si>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</si>
  <si>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</si>
  <si>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</si>
  <si>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</si>
  <si>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</si>
  <si>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</si>
  <si>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</si>
  <si>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</si>
  <si>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</si>
  <si>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</si>
  <si>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</si>
  <si>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</si>
  <si>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</si>
  <si>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</si>
  <si>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</si>
  <si>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</si>
  <si>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</si>
  <si>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</si>
  <si>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</si>
  <si>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</si>
  <si>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</si>
  <si>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</si>
  <si>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</si>
  <si>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</si>
  <si>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</si>
  <si>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</si>
  <si>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</si>
  <si>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</si>
  <si>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</si>
  <si>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</si>
  <si>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</si>
  <si>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</si>
  <si>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</si>
  <si>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</si>
  <si>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</si>
  <si>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</si>
  <si>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</si>
  <si>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</si>
  <si>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</si>
  <si>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</si>
  <si>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</si>
  <si>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</si>
  <si>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</si>
  <si>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</si>
  <si>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</si>
  <si>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</si>
  <si>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</si>
  <si>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</si>
  <si>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</si>
  <si>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</si>
  <si>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</si>
  <si>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</si>
  <si>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</si>
  <si>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</si>
  <si>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</si>
  <si>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</si>
  <si>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</si>
  <si>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</si>
  <si>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</si>
  <si>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</si>
  <si>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</si>
  <si>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</si>
  <si>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</si>
  <si>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</si>
  <si>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</si>
  <si>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</si>
  <si>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</si>
  <si>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</si>
  <si>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</si>
  <si>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</si>
  <si>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</si>
  <si>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</si>
  <si>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</si>
  <si>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</si>
  <si>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</si>
  <si>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</si>
  <si>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</si>
  <si>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</si>
  <si>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</si>
  <si>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</si>
  <si>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</si>
  <si>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</si>
  <si>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</si>
  <si>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</si>
  <si>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</si>
  <si>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</si>
  <si>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</si>
  <si>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</si>
  <si>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</si>
  <si>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</si>
  <si>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</si>
  <si>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</si>
  <si>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</si>
  <si>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</si>
  <si>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</si>
  <si>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</si>
  <si>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</si>
  <si>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</si>
  <si>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</si>
  <si>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</si>
  <si>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</si>
  <si>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</si>
  <si>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</si>
  <si>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</si>
  <si>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</si>
  <si>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</si>
  <si>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</si>
  <si>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</si>
  <si>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</si>
  <si>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</si>
  <si>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</si>
  <si>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</si>
  <si>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</si>
  <si>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</si>
  <si>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</si>
  <si>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</si>
  <si>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</si>
  <si>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</si>
  <si>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</si>
  <si>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</si>
  <si>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</si>
  <si>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</si>
  <si>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</si>
  <si>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</si>
  <si>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</si>
  <si>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</si>
  <si>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</si>
  <si>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</si>
  <si>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</si>
  <si>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</si>
  <si>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</si>
  <si>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</si>
  <si>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</si>
  <si>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</si>
  <si>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</si>
  <si>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</si>
  <si>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</si>
  <si>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</si>
  <si>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</si>
  <si>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</si>
  <si>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</si>
  <si>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</si>
  <si>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</si>
  <si>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</si>
  <si>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</si>
  <si>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</si>
  <si>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</si>
  <si>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</si>
  <si>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</si>
  <si>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</si>
  <si>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</si>
  <si>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</si>
  <si>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</si>
  <si>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</si>
  <si>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</si>
  <si>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</si>
  <si>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</si>
  <si>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</si>
  <si>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</si>
  <si>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</si>
  <si>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</si>
  <si>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</si>
  <si>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</si>
  <si>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</si>
  <si>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</si>
  <si>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</si>
  <si>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</si>
  <si>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</si>
  <si>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</si>
  <si>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</si>
  <si>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</si>
  <si>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</si>
  <si>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</si>
  <si>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</si>
  <si>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</si>
  <si>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</si>
  <si>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</si>
  <si>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</si>
  <si>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</si>
  <si>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</si>
  <si>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</si>
  <si>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</si>
  <si>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</si>
  <si>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</si>
  <si>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</si>
  <si>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</si>
  <si>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</si>
  <si>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</si>
  <si>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</si>
  <si>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</si>
  <si>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</si>
  <si>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</si>
  <si>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</si>
  <si>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</si>
  <si>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</si>
  <si>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</si>
  <si>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</si>
  <si>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</si>
  <si>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</si>
  <si>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</si>
  <si>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</si>
  <si>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</si>
  <si>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</si>
  <si>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</si>
  <si>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</si>
  <si>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</si>
  <si>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</si>
  <si>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</si>
  <si>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</si>
  <si>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</si>
  <si>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</si>
  <si>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</si>
  <si>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</si>
  <si>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</si>
  <si>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</si>
  <si>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</si>
  <si>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</si>
  <si>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</si>
  <si>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</si>
  <si>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</si>
  <si>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</si>
  <si>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</si>
  <si>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</si>
  <si>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</si>
  <si>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</si>
  <si>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</si>
  <si>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</si>
  <si>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</si>
  <si>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</si>
  <si>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</si>
  <si>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</si>
  <si>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</si>
  <si>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</si>
  <si>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</si>
  <si>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</si>
  <si>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</si>
  <si>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</si>
  <si>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</si>
  <si>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</si>
  <si>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</si>
  <si>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</si>
  <si>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</si>
  <si>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</si>
  <si>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</si>
  <si>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</si>
  <si>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</si>
  <si>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</si>
  <si>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</si>
  <si>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</si>
  <si>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</si>
  <si>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</si>
  <si>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</si>
  <si>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</si>
  <si>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</si>
  <si>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</si>
  <si>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</si>
  <si>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</si>
  <si>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</si>
  <si>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</si>
  <si>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</si>
  <si>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</si>
  <si>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</si>
  <si>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</si>
  <si>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</si>
  <si>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</si>
  <si>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</si>
  <si>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</si>
  <si>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</si>
  <si>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</si>
  <si>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</si>
  <si>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</si>
  <si>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</si>
  <si>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</si>
  <si>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</si>
  <si>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</si>
  <si>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</si>
  <si>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</si>
  <si>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</si>
  <si>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</si>
  <si>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</si>
  <si>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</si>
  <si>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</si>
  <si>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</si>
  <si>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</si>
  <si>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</si>
  <si>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</si>
  <si>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</si>
  <si>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</si>
  <si>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</si>
  <si>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</si>
  <si>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</si>
  <si>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</si>
  <si>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</si>
  <si>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</si>
  <si>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</si>
  <si>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</si>
  <si>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</si>
  <si>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</si>
  <si>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</si>
  <si>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</si>
  <si>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</si>
  <si>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</si>
  <si>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</si>
  <si>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</si>
  <si>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</si>
  <si>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</si>
  <si>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</si>
  <si>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</si>
  <si>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</si>
  <si>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</si>
  <si>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</si>
  <si>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</si>
  <si>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</si>
  <si>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</si>
  <si>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</si>
  <si>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</si>
  <si>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</si>
  <si>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</si>
  <si>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</si>
  <si>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</si>
  <si>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</si>
  <si>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</si>
  <si>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</si>
  <si>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</si>
  <si>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</si>
  <si>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</si>
  <si>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</si>
  <si>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</si>
  <si>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</si>
  <si>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</si>
  <si>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</si>
  <si>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</si>
  <si>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</si>
  <si>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</si>
  <si>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</si>
  <si>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</si>
  <si>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</si>
  <si>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</si>
  <si>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</si>
  <si>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</si>
  <si>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</si>
  <si>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</si>
  <si>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</si>
  <si>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</si>
  <si>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</si>
  <si>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</si>
  <si>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</si>
  <si>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</si>
  <si>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</si>
  <si>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</si>
  <si>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</si>
  <si>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</si>
  <si>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</si>
  <si>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</si>
  <si>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</si>
  <si>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</si>
  <si>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</si>
  <si>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</si>
  <si>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</si>
  <si>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</si>
  <si>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</si>
  <si>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</si>
  <si>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</si>
  <si>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</si>
  <si>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</si>
  <si>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</si>
  <si>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</si>
  <si>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</si>
  <si>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</si>
  <si>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</si>
  <si>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</si>
  <si>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</si>
  <si>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</si>
  <si>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</si>
  <si>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</si>
  <si>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</si>
  <si>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</si>
  <si>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</si>
  <si>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</si>
  <si>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</si>
  <si>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</si>
  <si>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</si>
  <si>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</si>
  <si>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</si>
  <si>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</si>
  <si>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</si>
  <si>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</si>
  <si>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</si>
  <si>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</si>
  <si>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</si>
  <si>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</si>
  <si>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</si>
  <si>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</si>
  <si>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</si>
  <si>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</si>
  <si>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</si>
  <si>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</si>
  <si>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</si>
  <si>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</si>
  <si>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</si>
  <si>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</si>
  <si>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</si>
  <si>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</si>
  <si>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</si>
  <si>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</si>
  <si>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</si>
  <si>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</si>
  <si>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</si>
  <si>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</si>
  <si>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</si>
  <si>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</si>
  <si>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</si>
  <si>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</si>
  <si>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</si>
  <si>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</si>
  <si>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</si>
  <si>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</si>
  <si>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</si>
  <si>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</si>
  <si>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</si>
  <si>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</si>
  <si>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</si>
  <si>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</si>
  <si>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</si>
  <si>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</si>
  <si>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</si>
  <si>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</si>
  <si>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</si>
  <si>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</si>
  <si>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</si>
  <si>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</si>
  <si>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</si>
  <si>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</si>
  <si>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</si>
  <si>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</si>
  <si>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</si>
  <si>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</si>
  <si>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</si>
  <si>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</si>
  <si>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</si>
  <si>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</si>
  <si>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</si>
  <si>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</si>
  <si>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</si>
  <si>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</si>
  <si>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</si>
  <si>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</si>
  <si>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</si>
  <si>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</si>
  <si>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</si>
  <si>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</si>
  <si>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</si>
  <si>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</si>
  <si>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</si>
  <si>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</si>
  <si>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</si>
  <si>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</si>
  <si>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</si>
  <si>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</si>
  <si>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</si>
  <si>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</si>
  <si>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</si>
  <si>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</si>
  <si>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</si>
  <si>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</si>
  <si>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</si>
  <si>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</si>
  <si>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</si>
  <si>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</si>
  <si>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</si>
  <si>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</si>
  <si>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</si>
  <si>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</si>
  <si>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</si>
  <si>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</si>
  <si>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</si>
  <si>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</si>
  <si>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</si>
  <si>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</si>
  <si>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</si>
  <si>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</si>
  <si>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</si>
  <si>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</si>
  <si>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</si>
  <si>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</si>
  <si>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</si>
  <si>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</si>
  <si>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</si>
  <si>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</si>
  <si>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</si>
  <si>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</si>
  <si>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</si>
  <si>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</si>
  <si>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</si>
  <si>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</si>
  <si>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</si>
  <si>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</si>
  <si>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</si>
  <si>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</si>
  <si>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</si>
  <si>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</si>
  <si>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</si>
  <si>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</si>
  <si>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</si>
  <si>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</si>
  <si>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</si>
  <si>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</si>
  <si>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</si>
  <si>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</si>
  <si>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</si>
  <si>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</si>
  <si>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</si>
  <si>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</si>
  <si>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</si>
  <si>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</si>
  <si>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</si>
  <si>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</si>
  <si>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</si>
  <si>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</si>
  <si>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</si>
  <si>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</si>
  <si>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</si>
  <si>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</si>
  <si>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</si>
  <si>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</si>
  <si>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</si>
  <si>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</si>
  <si>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</si>
  <si>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</si>
  <si>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</si>
  <si>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</si>
  <si>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</si>
  <si>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</si>
  <si>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</si>
  <si>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</si>
  <si>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</si>
  <si>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</si>
  <si>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</si>
  <si>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</si>
  <si>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</si>
  <si>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</si>
  <si>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</si>
  <si>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</si>
  <si>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</si>
  <si>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</si>
  <si>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</si>
  <si>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</si>
  <si>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</si>
  <si>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</si>
  <si>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</si>
  <si>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</si>
  <si>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</si>
  <si>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</si>
  <si>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</si>
  <si>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</si>
  <si>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</si>
  <si>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</si>
  <si>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</si>
  <si>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</si>
  <si>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</si>
  <si>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</si>
  <si>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</si>
  <si>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</si>
  <si>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</si>
  <si>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</si>
  <si>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</si>
  <si>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</si>
  <si>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</si>
  <si>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</si>
  <si>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</si>
  <si>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</si>
  <si>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</si>
  <si>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</si>
  <si>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</si>
  <si>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</si>
  <si>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</si>
  <si>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</si>
  <si>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</si>
  <si>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</si>
  <si>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</si>
  <si>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</si>
  <si>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</si>
  <si>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</si>
  <si>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</si>
  <si>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</si>
  <si>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</si>
  <si>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</si>
  <si>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</si>
  <si>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</si>
  <si>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</si>
  <si>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</si>
  <si>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</si>
  <si>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</si>
  <si>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</si>
  <si>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</si>
  <si>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</si>
  <si>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</si>
  <si>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</si>
  <si>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</si>
  <si>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</si>
  <si>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</si>
  <si>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</si>
  <si>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</si>
  <si>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</si>
  <si>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</si>
  <si>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</si>
  <si>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</si>
  <si>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</si>
  <si>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</si>
  <si>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</si>
  <si>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</si>
  <si>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</si>
  <si>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</si>
  <si>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</si>
  <si>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</si>
  <si>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</si>
  <si>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</si>
  <si>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</si>
  <si>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</si>
  <si>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</si>
  <si>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</si>
  <si>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</si>
  <si>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</si>
  <si>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</si>
  <si>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</si>
  <si>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</si>
  <si>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</si>
  <si>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</si>
  <si>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</si>
  <si>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</si>
  <si>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</si>
  <si>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</si>
  <si>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</si>
  <si>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</si>
  <si>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</si>
  <si>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</si>
  <si>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</si>
  <si>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</si>
  <si>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</si>
  <si>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</si>
  <si>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</si>
  <si>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</si>
  <si>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</si>
  <si>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</si>
  <si>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</si>
  <si>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</si>
  <si>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</si>
  <si>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</si>
  <si>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</si>
  <si>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</si>
  <si>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</si>
  <si>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</si>
  <si>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</si>
  <si>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</si>
  <si>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</si>
  <si>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</si>
  <si>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</si>
  <si>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</si>
  <si>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</si>
  <si>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</si>
  <si>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</si>
  <si>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</si>
  <si>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</si>
  <si>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</si>
  <si>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</si>
  <si>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</si>
  <si>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</si>
  <si>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</si>
  <si>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</si>
  <si>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</si>
  <si>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</si>
  <si>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</si>
  <si>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</si>
  <si>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</si>
  <si>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</si>
  <si>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</si>
  <si>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</si>
  <si>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</si>
  <si>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</si>
  <si>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</si>
  <si>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</si>
  <si>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</si>
  <si>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</si>
  <si>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</si>
  <si>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</si>
  <si>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</si>
  <si>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</si>
  <si>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</si>
  <si>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</si>
  <si>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</si>
  <si>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</si>
  <si>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</si>
  <si>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</si>
  <si>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</si>
  <si>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</si>
  <si>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</si>
  <si>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</si>
  <si>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</si>
  <si>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</si>
  <si>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</si>
  <si>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</si>
  <si>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</si>
  <si>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</si>
  <si>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</si>
  <si>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</si>
  <si>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</si>
  <si>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</si>
  <si>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</si>
  <si>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</si>
  <si>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</si>
  <si>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</si>
  <si>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</si>
  <si>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</si>
  <si>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</si>
  <si>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</si>
  <si>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</si>
  <si>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</si>
  <si>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</si>
  <si>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</si>
  <si>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</si>
  <si>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</si>
  <si>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</si>
  <si>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</si>
  <si>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</si>
  <si>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</si>
  <si>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</si>
  <si>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</si>
  <si>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</si>
  <si>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</si>
  <si>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</si>
  <si>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</si>
  <si>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</si>
  <si>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</si>
  <si>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</si>
  <si>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</si>
  <si>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</si>
  <si>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</si>
  <si>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</si>
  <si>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</si>
  <si>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</si>
  <si>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</si>
  <si>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</si>
  <si>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</si>
  <si>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</si>
  <si>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</si>
  <si>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</si>
  <si>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</si>
  <si>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</si>
  <si>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</si>
  <si>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</si>
  <si>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</si>
  <si>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</si>
  <si>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</si>
  <si>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</si>
  <si>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</si>
  <si>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</si>
  <si>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</si>
  <si>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</si>
  <si>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</si>
  <si>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</si>
  <si>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</si>
  <si>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</si>
  <si>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</si>
  <si>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</si>
  <si>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</si>
  <si>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</si>
  <si>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</si>
  <si>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</si>
  <si>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</si>
  <si>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</si>
  <si>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</si>
  <si>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</si>
  <si>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</si>
  <si>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</si>
  <si>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</si>
  <si>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</si>
  <si>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</si>
  <si>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</si>
  <si>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</si>
  <si>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</si>
  <si>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</si>
  <si>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</si>
  <si>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</si>
  <si>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</si>
  <si>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</si>
  <si>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</si>
  <si>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</si>
  <si>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</si>
  <si>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</si>
  <si>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</si>
  <si>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</si>
  <si>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</si>
  <si>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</si>
  <si>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</si>
  <si>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</si>
  <si>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</si>
  <si>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</si>
  <si>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</si>
  <si>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</si>
  <si>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</si>
  <si>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</si>
  <si>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</si>
  <si>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</si>
  <si>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</si>
  <si>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</si>
  <si>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</si>
  <si>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</si>
  <si>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</si>
  <si>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</si>
  <si>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</si>
  <si>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</si>
  <si>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</si>
  <si>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</si>
  <si>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</si>
  <si>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</si>
  <si>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</si>
  <si>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</si>
  <si>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</si>
  <si>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</si>
  <si>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</si>
  <si>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</si>
  <si>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</si>
  <si>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</si>
  <si>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</si>
  <si>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</si>
  <si>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</si>
  <si>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</si>
  <si>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</si>
  <si>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</si>
  <si>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</si>
  <si>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</si>
  <si>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</si>
  <si>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</si>
  <si>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</si>
  <si>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</si>
  <si>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</si>
  <si>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</si>
  <si>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</si>
  <si>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</si>
  <si>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</si>
  <si>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</si>
  <si>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</si>
  <si>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</si>
  <si>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</si>
  <si>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</si>
  <si>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</si>
  <si>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</si>
  <si>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</si>
  <si>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</si>
  <si>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</si>
  <si>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</si>
  <si>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</si>
  <si>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</si>
  <si>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Previsão de MC1 as 10:30h</t>
  </si>
  <si>
    <t>2 Enio e Daniel</t>
  </si>
  <si>
    <t>Aguardando descanso dos maquinistas as 12h</t>
  </si>
  <si>
    <t>Pronto as 8h - após A60 CCO vai verificar</t>
  </si>
  <si>
    <t>TCSTGR</t>
  </si>
  <si>
    <t xml:space="preserve">Ronda 7 dias    </t>
  </si>
  <si>
    <t>Previsão de MC1 as 8h</t>
  </si>
  <si>
    <t>Previsão de MC1 as 10h - Faixa após I13</t>
  </si>
  <si>
    <t>Execução de solda - Condicionado a temperatura (substituição de trilho)</t>
  </si>
  <si>
    <t>Pronto as 8:15h - Previsão de afaixa após V48 sair pro intervalo</t>
  </si>
  <si>
    <t>Regulagem de brita</t>
  </si>
  <si>
    <t>Avariada</t>
  </si>
  <si>
    <t>Inspeção RIV a 30km/h nos pátios</t>
  </si>
  <si>
    <t>Previsão de MC1 as 11h</t>
  </si>
  <si>
    <t xml:space="preserve">MC1 as 08:16h - </t>
  </si>
  <si>
    <t>PSS3</t>
  </si>
  <si>
    <t>* Deslocar em comboio 30km/h de PSS a PUD
* Esmerilhar 13km/h de PUD a PIT
* Recolher em PIT
* MC1 00h</t>
  </si>
  <si>
    <t>Previsão de MC1 as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</si>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</sst>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F1" activePane="topRight" state="frozen"/>
      <selection pane="topRight" activeCell="BJ78" sqref="BJ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1145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1146</v>
      </c>
      <c r="BI1" s="233"/>
      <c r="BJ1" s="234"/>
      <c r="BK1" s="235"/>
      <c r="BL1" s="43"/>
      <c r="BM1" s="225" t="s">
        <v>1147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8" t="s">
        <v>1148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1151</v>
      </c>
      <c r="AT2" s="230"/>
      <c r="AU2" s="230"/>
      <c r="AV2" s="230"/>
      <c r="AW2" s="230"/>
      <c r="AX2" s="229"/>
      <c r="AY2" s="231"/>
      <c r="AZ2" s="4"/>
      <c r="BA2" s="222" t="s">
        <v>1152</v>
      </c>
      <c r="BB2" s="224"/>
      <c r="BC2" s="228" t="s">
        <v>1149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2" t="s">
        <v>1153</v>
      </c>
      <c r="AJ3" s="224"/>
      <c r="AK3" s="222" t="s">
        <v>1154</v>
      </c>
      <c r="AL3" s="223"/>
      <c r="AM3" s="223"/>
      <c r="AN3" s="223"/>
      <c r="AO3" s="223"/>
      <c r="AP3" s="223"/>
      <c r="AQ3" s="224"/>
      <c r="AR3" s="160"/>
      <c r="AS3" s="246" t="s">
        <v>1160</v>
      </c>
      <c r="AT3" s="247"/>
      <c r="AU3" s="246" t="s">
        <v>1161</v>
      </c>
      <c r="AV3" s="247"/>
      <c r="AW3" s="246" t="s">
        <v>1162</v>
      </c>
      <c r="AX3" s="248"/>
      <c r="AY3" s="57" t="s">
        <v>1163</v>
      </c>
      <c r="AZ3" s="57"/>
      <c r="BA3" s="244"/>
      <c r="BB3" s="245"/>
      <c r="BC3" s="222" t="s">
        <v>1156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1164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 t="s">
        <v>1385</v>
      </c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1386</v>
      </c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1387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1388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 t="s">
        <v>1389</v>
      </c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1390</v>
      </c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1391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/>
      <c r="AT74" s="32"/>
      <c r="AU74" s="32"/>
      <c r="AV74" s="32"/>
      <c r="AW74" s="32"/>
      <c r="AX74" s="32"/>
      <c r="AY74" s="184">
        <f>IF(D74="","*",IFERROR(IF(ISODD(COUNT(AS74:AX74)),"ERRO",SUM((AT74-AS74),(AV74-AU74),(AX74-AW74))),"ERRO"))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 t="s">
        <v>1392</v>
      </c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1393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266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1394</v>
      </c>
      <c r="BK76" s="14" t="s">
        <v>1394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1395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 t="s">
        <v>1396</v>
      </c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/>
      <c r="BI78" s="14"/>
      <c r="BJ78" s="14" t="s">
        <v>1397</v>
      </c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1398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1399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1400</v>
      </c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4" spans="1:72">
      <c r="AT804" s="211" t="s">
        <v>1401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1402</v>
      </c>
      <c r="C3" s="220" t="s">
        <v>1403</v>
      </c>
      <c r="D3" s="220" t="s">
        <v>1404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1405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1406</v>
      </c>
      <c r="C4" s="191" t="s">
        <v>1407</v>
      </c>
      <c r="D4" s="191" t="s">
        <v>1408</v>
      </c>
      <c r="E4" s="191" t="s">
        <v>1409</v>
      </c>
      <c r="F4" s="191" t="s">
        <v>4</v>
      </c>
      <c r="G4" s="191" t="s">
        <v>1410</v>
      </c>
    </row>
    <row r="5" spans="2:7">
      <c r="B5" s="192" t="s">
        <v>1411</v>
      </c>
      <c r="C5" s="192">
        <v>309525</v>
      </c>
      <c r="D5" s="192" t="s">
        <v>1412</v>
      </c>
      <c r="E5" s="192" t="s">
        <v>840</v>
      </c>
      <c r="F5" s="192" t="s">
        <v>1413</v>
      </c>
      <c r="G5" s="193">
        <v>46296</v>
      </c>
    </row>
    <row r="6" spans="2:7">
      <c r="B6" s="192" t="s">
        <v>1414</v>
      </c>
      <c r="C6" s="192">
        <v>257410</v>
      </c>
      <c r="D6" s="192" t="s">
        <v>1415</v>
      </c>
      <c r="E6" s="192" t="s">
        <v>840</v>
      </c>
      <c r="F6" s="192" t="s">
        <v>1413</v>
      </c>
      <c r="G6" s="193"/>
    </row>
    <row r="7" spans="2:7">
      <c r="B7" s="192" t="s">
        <v>1269</v>
      </c>
      <c r="C7" s="192">
        <v>256875</v>
      </c>
      <c r="D7" s="192" t="s">
        <v>1416</v>
      </c>
      <c r="E7" s="192" t="s">
        <v>840</v>
      </c>
      <c r="F7" s="192" t="s">
        <v>1413</v>
      </c>
      <c r="G7" s="193">
        <v>46296</v>
      </c>
    </row>
    <row r="8" spans="2:7">
      <c r="B8" s="192" t="s">
        <v>1417</v>
      </c>
      <c r="C8" s="192">
        <v>257278</v>
      </c>
      <c r="D8" s="192" t="s">
        <v>1418</v>
      </c>
      <c r="E8" s="192" t="s">
        <v>831</v>
      </c>
      <c r="F8" s="192" t="s">
        <v>1419</v>
      </c>
      <c r="G8" s="193">
        <v>46235</v>
      </c>
    </row>
    <row r="9" spans="2:7">
      <c r="B9" s="192" t="s">
        <v>1420</v>
      </c>
      <c r="C9" s="192">
        <v>257033</v>
      </c>
      <c r="D9" s="192" t="s">
        <v>1421</v>
      </c>
      <c r="E9" s="192" t="s">
        <v>831</v>
      </c>
      <c r="F9" s="192" t="s">
        <v>21</v>
      </c>
      <c r="G9" s="192" t="s">
        <v>1422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1423</v>
      </c>
      <c r="C2" s="83" t="s">
        <v>1170</v>
      </c>
      <c r="D2" s="83" t="s">
        <v>1172</v>
      </c>
      <c r="E2" s="83" t="s">
        <v>1424</v>
      </c>
      <c r="F2" s="83" t="s">
        <v>1425</v>
      </c>
      <c r="G2" s="83" t="s">
        <v>1426</v>
      </c>
      <c r="H2" s="83" t="s">
        <v>1427</v>
      </c>
      <c r="I2" s="83" t="s">
        <v>1428</v>
      </c>
      <c r="J2" s="83" t="s">
        <v>1429</v>
      </c>
      <c r="K2" s="109" t="s">
        <v>1430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1431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1432</v>
      </c>
      <c r="B2" s="91" t="s">
        <v>1433</v>
      </c>
      <c r="C2" s="91" t="s">
        <v>598</v>
      </c>
      <c r="D2" s="92" t="s">
        <v>1185</v>
      </c>
      <c r="E2" s="92" t="s">
        <v>4</v>
      </c>
      <c r="F2" s="92" t="s">
        <v>1434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1435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*</v>
      </c>
      <c r="E802" s="96" t="str">
        <f>IF(FN_MC!T802="","*",FN_MC!T802)</f>
        <v>*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*</v>
      </c>
      <c r="L802" s="196" t="str">
        <f>IF(FN_MC!N802="","*",FN_MC!N802)</f>
        <v>*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1436</v>
      </c>
      <c r="D5" s="259"/>
      <c r="E5" s="259"/>
      <c r="F5" s="259"/>
      <c r="G5" s="259"/>
      <c r="H5" s="259"/>
      <c r="I5" s="259"/>
      <c r="J5" s="260"/>
      <c r="K5" s="261" t="s">
        <v>1437</v>
      </c>
      <c r="L5" s="262"/>
      <c r="M5" s="262"/>
      <c r="N5" s="262"/>
      <c r="O5" s="263" t="s">
        <v>1438</v>
      </c>
      <c r="P5" s="264"/>
      <c r="Q5" s="265"/>
    </row>
    <row r="6" spans="1:17" s="81" customFormat="1" ht="15.75" customHeight="1">
      <c r="A6" s="75" t="s">
        <v>1434</v>
      </c>
      <c r="B6" s="82" t="s">
        <v>1433</v>
      </c>
      <c r="C6" s="83" t="s">
        <v>1185</v>
      </c>
      <c r="D6" s="84" t="s">
        <v>1186</v>
      </c>
      <c r="E6" s="83" t="s">
        <v>1439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1440</v>
      </c>
      <c r="M6" s="116" t="s">
        <v>620</v>
      </c>
      <c r="N6" s="117" t="s">
        <v>1180</v>
      </c>
      <c r="O6" s="165" t="s">
        <v>1223</v>
      </c>
      <c r="P6" s="128"/>
      <c r="Q6" s="139" t="s">
        <v>1441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0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2026-03-05T11:31:54Z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