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954" documentId="120_S{4F5750E5-6FE7-58E6-9AFF-44783FD1E583}" xr6:coauthVersionLast="47" xr6:coauthVersionMax="47" xr10:uidLastSave="{5B02116C-0004-429E-8665-08462694829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53" i="1" l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 s="1"/>
  <c r="T761" i="1" a="1"/>
  <c r="T761" i="1"/>
  <c r="S761" i="1" a="1"/>
  <c r="S761" i="1"/>
  <c r="N761" i="1" a="1"/>
  <c r="N761" i="1" s="1"/>
  <c r="M761" i="1" a="1"/>
  <c r="M761" i="1"/>
  <c r="BD760" i="1" a="1"/>
  <c r="BD760" i="1" s="1"/>
  <c r="BC760" i="1" a="1"/>
  <c r="BC760" i="1" s="1"/>
  <c r="T760" i="1" a="1"/>
  <c r="T760" i="1"/>
  <c r="S760" i="1" a="1"/>
  <c r="S760" i="1" s="1"/>
  <c r="N760" i="1" a="1"/>
  <c r="N760" i="1" s="1"/>
  <c r="M760" i="1" a="1"/>
  <c r="M760" i="1"/>
  <c r="BD759" i="1" a="1"/>
  <c r="BD759" i="1" s="1"/>
  <c r="BC759" i="1" a="1"/>
  <c r="BC759" i="1" s="1"/>
  <c r="T759" i="1" a="1"/>
  <c r="T759" i="1"/>
  <c r="S759" i="1" a="1"/>
  <c r="S759" i="1"/>
  <c r="N759" i="1" a="1"/>
  <c r="N759" i="1" s="1"/>
  <c r="M759" i="1" a="1"/>
  <c r="M759" i="1"/>
  <c r="BD758" i="1" a="1"/>
  <c r="BD758" i="1"/>
  <c r="BC758" i="1" a="1"/>
  <c r="BC758" i="1" s="1"/>
  <c r="T758" i="1" a="1"/>
  <c r="T758" i="1"/>
  <c r="S758" i="1" a="1"/>
  <c r="S758" i="1"/>
  <c r="N758" i="1" a="1"/>
  <c r="N758" i="1" s="1"/>
  <c r="M758" i="1" a="1"/>
  <c r="M758" i="1"/>
  <c r="BD757" i="1" a="1"/>
  <c r="BD757" i="1"/>
  <c r="BC757" i="1" a="1"/>
  <c r="BC757" i="1" s="1"/>
  <c r="T757" i="1" a="1"/>
  <c r="T757" i="1"/>
  <c r="S757" i="1" a="1"/>
  <c r="S757" i="1"/>
  <c r="N757" i="1" a="1"/>
  <c r="N757" i="1" s="1"/>
  <c r="M757" i="1" a="1"/>
  <c r="M757" i="1"/>
  <c r="BD756" i="1" a="1"/>
  <c r="BD756" i="1"/>
  <c r="BC756" i="1" a="1"/>
  <c r="BC756" i="1" s="1"/>
  <c r="T756" i="1" a="1"/>
  <c r="T756" i="1"/>
  <c r="S756" i="1" a="1"/>
  <c r="S756" i="1"/>
  <c r="N756" i="1" a="1"/>
  <c r="N756" i="1" s="1"/>
  <c r="M756" i="1" a="1"/>
  <c r="M756" i="1"/>
  <c r="BD755" i="1" a="1"/>
  <c r="BD755" i="1"/>
  <c r="BC755" i="1" a="1"/>
  <c r="BC755" i="1" s="1"/>
  <c r="T755" i="1" a="1"/>
  <c r="T755" i="1"/>
  <c r="S755" i="1" a="1"/>
  <c r="S755" i="1"/>
  <c r="N755" i="1" a="1"/>
  <c r="N755" i="1" s="1"/>
  <c r="M755" i="1" a="1"/>
  <c r="M755" i="1"/>
  <c r="BD754" i="1" a="1"/>
  <c r="BD754" i="1"/>
  <c r="BC754" i="1" a="1"/>
  <c r="BC754" i="1" s="1"/>
  <c r="T754" i="1" a="1"/>
  <c r="T754" i="1"/>
  <c r="S754" i="1" a="1"/>
  <c r="S754" i="1"/>
  <c r="N754" i="1" a="1"/>
  <c r="N754" i="1" s="1"/>
  <c r="M754" i="1" a="1"/>
  <c r="M754" i="1"/>
  <c r="BD753" i="1" a="1"/>
  <c r="BD753" i="1"/>
  <c r="BC753" i="1" a="1"/>
  <c r="BC753" i="1" s="1"/>
  <c r="T753" i="1" a="1"/>
  <c r="T753" i="1"/>
  <c r="S753" i="1" a="1"/>
  <c r="S753" i="1"/>
  <c r="N753" i="1" a="1"/>
  <c r="N753" i="1" s="1"/>
  <c r="M753" i="1" a="1"/>
  <c r="M753" i="1"/>
  <c r="BD752" i="1" a="1"/>
  <c r="BD752" i="1"/>
  <c r="BC752" i="1" a="1"/>
  <c r="BC752" i="1" s="1"/>
  <c r="T752" i="1" a="1"/>
  <c r="T752" i="1"/>
  <c r="S752" i="1" a="1"/>
  <c r="S752" i="1"/>
  <c r="N752" i="1" a="1"/>
  <c r="N752" i="1" s="1"/>
  <c r="M752" i="1" a="1"/>
  <c r="M752" i="1"/>
  <c r="BD751" i="1" a="1"/>
  <c r="BD751" i="1"/>
  <c r="BC751" i="1" a="1"/>
  <c r="BC751" i="1" s="1"/>
  <c r="T751" i="1" a="1"/>
  <c r="T751" i="1"/>
  <c r="S751" i="1" a="1"/>
  <c r="S751" i="1"/>
  <c r="N751" i="1" a="1"/>
  <c r="N751" i="1" s="1"/>
  <c r="M751" i="1" a="1"/>
  <c r="M751" i="1"/>
  <c r="BD750" i="1" a="1"/>
  <c r="BD750" i="1"/>
  <c r="BC750" i="1" a="1"/>
  <c r="BC750" i="1" s="1"/>
  <c r="T750" i="1" a="1"/>
  <c r="T750" i="1"/>
  <c r="S750" i="1" a="1"/>
  <c r="S750" i="1" s="1"/>
  <c r="N750" i="1" a="1"/>
  <c r="N750" i="1" s="1"/>
  <c r="M750" i="1" a="1"/>
  <c r="M750" i="1"/>
  <c r="BD749" i="1" a="1"/>
  <c r="BD749" i="1"/>
  <c r="BC749" i="1" a="1"/>
  <c r="BC749" i="1" s="1"/>
  <c r="T749" i="1" a="1"/>
  <c r="T749" i="1"/>
  <c r="S749" i="1" a="1"/>
  <c r="S749" i="1" s="1"/>
  <c r="N749" i="1" a="1"/>
  <c r="N749" i="1" s="1"/>
  <c r="M749" i="1" a="1"/>
  <c r="M749" i="1"/>
  <c r="BD748" i="1" a="1"/>
  <c r="BD748" i="1" s="1"/>
  <c r="BC748" i="1" a="1"/>
  <c r="BC748" i="1" s="1"/>
  <c r="T748" i="1" a="1"/>
  <c r="T748" i="1"/>
  <c r="S748" i="1" a="1"/>
  <c r="S748" i="1" s="1"/>
  <c r="N748" i="1" a="1"/>
  <c r="N748" i="1" s="1"/>
  <c r="M748" i="1" a="1"/>
  <c r="M748" i="1"/>
  <c r="BD747" i="1" a="1"/>
  <c r="BD747" i="1" s="1"/>
  <c r="BC747" i="1" a="1"/>
  <c r="BC747" i="1" s="1"/>
  <c r="T747" i="1" a="1"/>
  <c r="T747" i="1"/>
  <c r="S747" i="1" a="1"/>
  <c r="S747" i="1" s="1"/>
  <c r="N747" i="1" a="1"/>
  <c r="N747" i="1" s="1"/>
  <c r="M747" i="1" a="1"/>
  <c r="M747" i="1"/>
  <c r="BD746" i="1" a="1"/>
  <c r="BD746" i="1" s="1"/>
  <c r="BC746" i="1" a="1"/>
  <c r="BC746" i="1" s="1"/>
  <c r="T746" i="1" a="1"/>
  <c r="T746" i="1"/>
  <c r="S746" i="1" a="1"/>
  <c r="S746" i="1" s="1"/>
  <c r="N746" i="1" a="1"/>
  <c r="N746" i="1" s="1"/>
  <c r="M746" i="1" a="1"/>
  <c r="M746" i="1"/>
  <c r="BD745" i="1" a="1"/>
  <c r="BD745" i="1" s="1"/>
  <c r="BC745" i="1" a="1"/>
  <c r="BC745" i="1" s="1"/>
  <c r="T745" i="1" a="1"/>
  <c r="T745" i="1"/>
  <c r="S745" i="1" a="1"/>
  <c r="S745" i="1" s="1"/>
  <c r="C728" i="11" s="1"/>
  <c r="N745" i="1" a="1"/>
  <c r="N745" i="1" s="1"/>
  <c r="AN745" i="1" s="1"/>
  <c r="M745" i="1" a="1"/>
  <c r="M745" i="1"/>
  <c r="BD744" i="1" a="1"/>
  <c r="BD744" i="1" s="1"/>
  <c r="BC744" i="1" a="1"/>
  <c r="BC744" i="1" s="1"/>
  <c r="T744" i="1" a="1"/>
  <c r="T744" i="1"/>
  <c r="S744" i="1" a="1"/>
  <c r="S744" i="1" s="1"/>
  <c r="C727" i="11" s="1"/>
  <c r="N744" i="1" a="1"/>
  <c r="N744" i="1" s="1"/>
  <c r="AN744" i="1" s="1"/>
  <c r="M744" i="1" a="1"/>
  <c r="M744" i="1"/>
  <c r="BD743" i="1" a="1"/>
  <c r="BD743" i="1" s="1"/>
  <c r="BC743" i="1" a="1"/>
  <c r="BC743" i="1" s="1"/>
  <c r="T743" i="1" a="1"/>
  <c r="T743" i="1"/>
  <c r="S743" i="1" a="1"/>
  <c r="S743" i="1" s="1"/>
  <c r="C726" i="11" s="1"/>
  <c r="N743" i="1" a="1"/>
  <c r="N743" i="1" s="1"/>
  <c r="AN743" i="1" s="1"/>
  <c r="M743" i="1" a="1"/>
  <c r="M743" i="1"/>
  <c r="BD742" i="1" a="1"/>
  <c r="BD742" i="1" s="1"/>
  <c r="BC742" i="1" a="1"/>
  <c r="BC742" i="1" s="1"/>
  <c r="T742" i="1" a="1"/>
  <c r="T742" i="1"/>
  <c r="S742" i="1" a="1"/>
  <c r="S742" i="1" s="1"/>
  <c r="C725" i="11" s="1"/>
  <c r="N742" i="1" a="1"/>
  <c r="N742" i="1" s="1"/>
  <c r="AN742" i="1" s="1"/>
  <c r="M742" i="1" a="1"/>
  <c r="M742" i="1"/>
  <c r="BD741" i="1" a="1"/>
  <c r="BD741" i="1" s="1"/>
  <c r="BC741" i="1" a="1"/>
  <c r="BC741" i="1" s="1"/>
  <c r="T741" i="1" a="1"/>
  <c r="T741" i="1"/>
  <c r="S741" i="1" a="1"/>
  <c r="S741" i="1" s="1"/>
  <c r="C724" i="11" s="1"/>
  <c r="N741" i="1" a="1"/>
  <c r="N741" i="1" s="1"/>
  <c r="AN741" i="1" s="1"/>
  <c r="M741" i="1" a="1"/>
  <c r="M741" i="1" s="1"/>
  <c r="G724" i="11" s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 s="1"/>
  <c r="D722" i="11" s="1"/>
  <c r="S739" i="1" a="1"/>
  <c r="S739" i="1" s="1"/>
  <c r="C722" i="11" s="1"/>
  <c r="N739" i="1" a="1"/>
  <c r="N739" i="1" s="1"/>
  <c r="AN739" i="1" s="1"/>
  <c r="M739" i="1" a="1"/>
  <c r="M739" i="1"/>
  <c r="BD738" i="1" a="1"/>
  <c r="BD738" i="1" s="1"/>
  <c r="BC738" i="1" a="1"/>
  <c r="BC738" i="1"/>
  <c r="T738" i="1" a="1"/>
  <c r="T738" i="1" s="1"/>
  <c r="D721" i="11" s="1"/>
  <c r="S738" i="1" a="1"/>
  <c r="S738" i="1" s="1"/>
  <c r="C721" i="11" s="1"/>
  <c r="N738" i="1" a="1"/>
  <c r="N738" i="1" s="1"/>
  <c r="AN738" i="1" s="1"/>
  <c r="M738" i="1" a="1"/>
  <c r="M738" i="1" s="1"/>
  <c r="G721" i="11" s="1"/>
  <c r="BD737" i="1" a="1"/>
  <c r="BD737" i="1" s="1"/>
  <c r="BC737" i="1" a="1"/>
  <c r="BC737" i="1" s="1"/>
  <c r="T737" i="1" a="1"/>
  <c r="T737" i="1"/>
  <c r="S737" i="1" a="1"/>
  <c r="S737" i="1" s="1"/>
  <c r="C720" i="11" s="1"/>
  <c r="N737" i="1" a="1"/>
  <c r="N737" i="1"/>
  <c r="AN737" i="1" s="1"/>
  <c r="M737" i="1" a="1"/>
  <c r="M737" i="1" s="1"/>
  <c r="G720" i="11" s="1"/>
  <c r="BD736" i="1" a="1"/>
  <c r="BD736" i="1" s="1"/>
  <c r="BC736" i="1" a="1"/>
  <c r="BC736" i="1" s="1"/>
  <c r="T736" i="1" a="1"/>
  <c r="T736" i="1" s="1"/>
  <c r="D719" i="11" s="1"/>
  <c r="S736" i="1" a="1"/>
  <c r="S736" i="1" s="1"/>
  <c r="C719" i="11" s="1"/>
  <c r="N736" i="1" a="1"/>
  <c r="N736" i="1" s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 s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 s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 s="1"/>
  <c r="G716" i="11" s="1"/>
  <c r="BD732" i="1" a="1"/>
  <c r="BD732" i="1" s="1"/>
  <c r="BC732" i="1" a="1"/>
  <c r="BC732" i="1" s="1"/>
  <c r="T732" i="1" a="1"/>
  <c r="T732" i="1"/>
  <c r="S732" i="1" a="1"/>
  <c r="S732" i="1" s="1"/>
  <c r="C715" i="11" s="1"/>
  <c r="N732" i="1" a="1"/>
  <c r="N732" i="1" s="1"/>
  <c r="AN732" i="1" s="1"/>
  <c r="M732" i="1" a="1"/>
  <c r="M732" i="1"/>
  <c r="BD731" i="1" a="1"/>
  <c r="BD731" i="1" s="1"/>
  <c r="BC731" i="1" a="1"/>
  <c r="BC731" i="1"/>
  <c r="T731" i="1" a="1"/>
  <c r="T731" i="1" s="1"/>
  <c r="D714" i="11" s="1"/>
  <c r="S731" i="1" a="1"/>
  <c r="S731" i="1" s="1"/>
  <c r="C714" i="11" s="1"/>
  <c r="N731" i="1" a="1"/>
  <c r="N731" i="1" s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 s="1"/>
  <c r="G713" i="11" s="1"/>
  <c r="BD729" i="1" a="1"/>
  <c r="BD729" i="1" s="1"/>
  <c r="BC729" i="1" a="1"/>
  <c r="BC729" i="1" s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 s="1"/>
  <c r="C711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 s="1"/>
  <c r="BC725" i="1" a="1"/>
  <c r="BC725" i="1" s="1"/>
  <c r="T725" i="1" a="1"/>
  <c r="T725" i="1" s="1"/>
  <c r="E724" i="12" s="1"/>
  <c r="S725" i="1" a="1"/>
  <c r="S725" i="1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 s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 s="1"/>
  <c r="BC722" i="1" a="1"/>
  <c r="BC722" i="1" s="1"/>
  <c r="T722" i="1" a="1"/>
  <c r="T722" i="1" s="1"/>
  <c r="E721" i="12" s="1"/>
  <c r="S722" i="1" a="1"/>
  <c r="S722" i="1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 s="1"/>
  <c r="N721" i="1" a="1"/>
  <c r="N721" i="1" s="1"/>
  <c r="M721" i="1" a="1"/>
  <c r="M721" i="1" s="1"/>
  <c r="F719" i="13" s="1"/>
  <c r="BD720" i="1" a="1"/>
  <c r="BD720" i="1" s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 s="1"/>
  <c r="BC719" i="1" a="1"/>
  <c r="BC719" i="1" s="1"/>
  <c r="T719" i="1" a="1"/>
  <c r="T719" i="1" s="1"/>
  <c r="E718" i="12" s="1"/>
  <c r="S719" i="1" a="1"/>
  <c r="S719" i="1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 s="1"/>
  <c r="BC717" i="1" a="1"/>
  <c r="BC717" i="1" s="1"/>
  <c r="T717" i="1" a="1"/>
  <c r="T717" i="1" s="1"/>
  <c r="E716" i="12" s="1"/>
  <c r="S717" i="1" a="1"/>
  <c r="S717" i="1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 s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 s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 s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 s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N662" i="1" a="1"/>
  <c r="N662" i="1" s="1"/>
  <c r="M662" i="1" a="1"/>
  <c r="M662" i="1" s="1"/>
  <c r="F660" i="13" s="1"/>
  <c r="BD661" i="1" a="1"/>
  <c r="BD661" i="1" s="1"/>
  <c r="BC661" i="1" a="1"/>
  <c r="BC661" i="1" s="1"/>
  <c r="D660" i="12"/>
  <c r="N661" i="1" a="1"/>
  <c r="N661" i="1" s="1"/>
  <c r="M661" i="1" a="1"/>
  <c r="M661" i="1" s="1"/>
  <c r="BD660" i="1" a="1"/>
  <c r="BD660" i="1" s="1"/>
  <c r="BC660" i="1" a="1"/>
  <c r="BC660" i="1" s="1"/>
  <c r="E659" i="12"/>
  <c r="N660" i="1" a="1"/>
  <c r="N660" i="1" s="1"/>
  <c r="M660" i="1" a="1"/>
  <c r="M660" i="1" s="1"/>
  <c r="F658" i="13" s="1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D724" i="11"/>
  <c r="E724" i="11"/>
  <c r="F724" i="11"/>
  <c r="H724" i="11"/>
  <c r="I724" i="11"/>
  <c r="J724" i="11"/>
  <c r="K724" i="11"/>
  <c r="M724" i="11"/>
  <c r="O724" i="11"/>
  <c r="Q724" i="11"/>
  <c r="A725" i="11"/>
  <c r="B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E725" i="12"/>
  <c r="F725" i="12"/>
  <c r="G725" i="12"/>
  <c r="H725" i="12"/>
  <c r="I725" i="12"/>
  <c r="J725" i="12"/>
  <c r="K725" i="12"/>
  <c r="M725" i="12"/>
  <c r="N725" i="12"/>
  <c r="O725" i="12"/>
  <c r="Q725" i="12"/>
  <c r="R725" i="12"/>
  <c r="T725" i="12"/>
  <c r="U725" i="12"/>
  <c r="A726" i="12"/>
  <c r="B726" i="12"/>
  <c r="C726" i="12"/>
  <c r="E726" i="12"/>
  <c r="F726" i="12"/>
  <c r="G726" i="12"/>
  <c r="H726" i="12"/>
  <c r="I726" i="12"/>
  <c r="J726" i="12"/>
  <c r="K726" i="12"/>
  <c r="M726" i="12"/>
  <c r="N726" i="12"/>
  <c r="O726" i="12"/>
  <c r="Q726" i="12"/>
  <c r="R726" i="12"/>
  <c r="T726" i="12"/>
  <c r="U726" i="12"/>
  <c r="A727" i="12"/>
  <c r="B727" i="12"/>
  <c r="C727" i="12"/>
  <c r="E727" i="12"/>
  <c r="F727" i="12"/>
  <c r="G727" i="12"/>
  <c r="H727" i="12"/>
  <c r="I727" i="12"/>
  <c r="J727" i="12"/>
  <c r="K727" i="12"/>
  <c r="M727" i="12"/>
  <c r="N727" i="12"/>
  <c r="O727" i="12"/>
  <c r="Q727" i="12"/>
  <c r="R727" i="12"/>
  <c r="T727" i="12"/>
  <c r="U727" i="12"/>
  <c r="A728" i="12"/>
  <c r="B728" i="12"/>
  <c r="C728" i="12"/>
  <c r="E728" i="12"/>
  <c r="F728" i="12"/>
  <c r="G728" i="12"/>
  <c r="H728" i="12"/>
  <c r="I728" i="12"/>
  <c r="J728" i="12"/>
  <c r="K728" i="12"/>
  <c r="M728" i="12"/>
  <c r="N728" i="12"/>
  <c r="O728" i="12"/>
  <c r="Q728" i="12"/>
  <c r="R728" i="12"/>
  <c r="T728" i="12"/>
  <c r="U728" i="12"/>
  <c r="A729" i="12"/>
  <c r="B729" i="12"/>
  <c r="C729" i="12"/>
  <c r="E729" i="12"/>
  <c r="F729" i="12"/>
  <c r="G729" i="12"/>
  <c r="H729" i="12"/>
  <c r="I729" i="12"/>
  <c r="J729" i="12"/>
  <c r="K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M738" i="12"/>
  <c r="N738" i="12"/>
  <c r="O738" i="12"/>
  <c r="Q738" i="12"/>
  <c r="R738" i="12"/>
  <c r="T738" i="12"/>
  <c r="U738" i="12"/>
  <c r="A739" i="12"/>
  <c r="B739" i="12"/>
  <c r="C739" i="12"/>
  <c r="E739" i="12"/>
  <c r="F739" i="12"/>
  <c r="G739" i="12"/>
  <c r="H739" i="12"/>
  <c r="I739" i="12"/>
  <c r="J739" i="12"/>
  <c r="K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724" i="12" l="1"/>
  <c r="C708" i="11"/>
  <c r="AN747" i="1"/>
  <c r="L726" i="12"/>
  <c r="C731" i="11"/>
  <c r="D727" i="12"/>
  <c r="AN753" i="1"/>
  <c r="L732" i="12"/>
  <c r="AN756" i="1"/>
  <c r="L735" i="12"/>
  <c r="AN759" i="1"/>
  <c r="L738" i="12"/>
  <c r="AN760" i="1"/>
  <c r="L739" i="12"/>
  <c r="AN746" i="1"/>
  <c r="L725" i="12"/>
  <c r="D726" i="12"/>
  <c r="C730" i="11"/>
  <c r="AN749" i="1"/>
  <c r="L728" i="12"/>
  <c r="AN750" i="1"/>
  <c r="L729" i="12"/>
  <c r="AN751" i="1"/>
  <c r="L730" i="12"/>
  <c r="AN754" i="1"/>
  <c r="L733" i="12"/>
  <c r="AN757" i="1"/>
  <c r="L736" i="12"/>
  <c r="C743" i="11"/>
  <c r="D739" i="12"/>
  <c r="C729" i="11"/>
  <c r="D725" i="12"/>
  <c r="AN748" i="1"/>
  <c r="L727" i="12"/>
  <c r="C732" i="11"/>
  <c r="D728" i="12"/>
  <c r="D729" i="12"/>
  <c r="C733" i="11"/>
  <c r="AN752" i="1"/>
  <c r="L731" i="12"/>
  <c r="AN755" i="1"/>
  <c r="L734" i="12"/>
  <c r="AN758" i="1"/>
  <c r="L737" i="12"/>
  <c r="AN761" i="1"/>
  <c r="L740" i="12"/>
  <c r="D716" i="12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<sst xmlns="http://schemas.openxmlformats.org/spreadsheetml/2006/main" count="13948" uniqueCount="1982">
  <si>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</si>
  <si>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</si>
  <si>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</si>
  <si>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</si>
  <si>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</si>
  <si>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</si>
  <si>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</si>
  <si>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</si>
  <si>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</si>
  <si>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</si>
  <si>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</si>
  <si>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</si>
  <si>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</si>
  <si>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</si>
  <si>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</si>
  <si>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</si>
  <si>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</si>
  <si>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</si>
  <si>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</si>
  <si>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</si>
  <si>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</si>
  <si>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</si>
  <si>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</si>
  <si>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</si>
  <si>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</si>
  <si>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</si>
  <si>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</si>
  <si>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</si>
  <si>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</si>
  <si>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</si>
  <si>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</si>
  <si>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</si>
  <si>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</si>
  <si>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</si>
  <si>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</si>
  <si>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</si>
  <si>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</si>
  <si>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</si>
  <si>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</si>
  <si>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</si>
  <si>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</si>
  <si>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</si>
  <si>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</si>
  <si>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</si>
  <si>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</si>
  <si>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</si>
  <si>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</si>
  <si>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</si>
  <si>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</si>
  <si>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</si>
  <si>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</si>
  <si>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</si>
  <si>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</si>
  <si>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</si>
  <si>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</si>
  <si>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</si>
  <si>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</si>
  <si>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</si>
  <si>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</si>
  <si>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</si>
  <si>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</si>
  <si>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</si>
  <si>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</si>
  <si>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</si>
  <si>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</si>
  <si>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</si>
  <si>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</si>
  <si>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</si>
  <si>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</si>
  <si>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</si>
  <si>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</si>
  <si>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</si>
  <si>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</si>
  <si>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</si>
  <si>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</si>
  <si>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</si>
  <si>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</si>
  <si>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</si>
  <si>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</si>
  <si>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</si>
  <si>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</si>
  <si>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</si>
  <si>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</si>
  <si>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</si>
  <si>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</si>
  <si>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</si>
  <si>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</si>
  <si>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</si>
  <si>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</si>
  <si>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</si>
  <si>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</si>
  <si>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</si>
  <si>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</si>
  <si>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</si>
  <si>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</si>
  <si>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</si>
  <si>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</si>
  <si>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</si>
  <si>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</si>
  <si>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</si>
  <si>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</si>
  <si>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</si>
  <si>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</si>
  <si>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</si>
  <si>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</si>
  <si>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</si>
  <si>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</si>
  <si>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</si>
  <si>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</si>
  <si>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</si>
  <si>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</si>
  <si>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</si>
  <si>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</si>
  <si>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</si>
  <si>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</si>
  <si>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</si>
  <si>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</si>
  <si>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</si>
  <si>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</si>
  <si>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</si>
  <si>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</si>
  <si>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</si>
  <si>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</si>
  <si>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</si>
  <si>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</si>
  <si>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</si>
  <si>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</si>
  <si>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</si>
  <si>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</si>
  <si>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</si>
  <si>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</si>
  <si>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</si>
  <si>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</si>
  <si>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</si>
  <si>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</si>
  <si>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</si>
  <si>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</si>
  <si>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</si>
  <si>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</si>
  <si>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</si>
  <si>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</si>
  <si>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</si>
  <si>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</si>
  <si>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</si>
  <si>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</si>
  <si>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</si>
  <si>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</si>
  <si>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</si>
  <si>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</si>
  <si>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</si>
  <si>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</si>
  <si>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</si>
  <si>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</si>
  <si>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</si>
  <si>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</si>
  <si>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</si>
  <si>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</si>
  <si>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</si>
  <si>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</si>
  <si>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</si>
  <si>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</si>
  <si>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</si>
  <si>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</si>
  <si>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</si>
  <si>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</si>
  <si>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</si>
  <si>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</si>
  <si>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</si>
  <si>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</si>
  <si>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</si>
  <si>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</si>
  <si>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</si>
  <si>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</si>
  <si>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</si>
  <si>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</si>
  <si>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</si>
  <si>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</si>
  <si>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</si>
  <si>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</si>
  <si>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</si>
  <si>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</si>
  <si>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</si>
  <si>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</si>
  <si>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</si>
  <si>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</si>
  <si>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</si>
  <si>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</si>
  <si>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</si>
  <si>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</si>
  <si>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</si>
  <si>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</si>
  <si>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</si>
  <si>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</si>
  <si>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</si>
  <si>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</si>
  <si>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</si>
  <si>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</si>
  <si>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</si>
  <si>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</si>
  <si>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</si>
  <si>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</si>
  <si>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</si>
  <si>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</si>
  <si>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</si>
  <si>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</si>
  <si>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</si>
  <si>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</si>
  <si>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</si>
  <si>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</si>
  <si>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</si>
  <si>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</si>
  <si>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</si>
  <si>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</si>
  <si>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</si>
  <si>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</si>
  <si>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</si>
  <si>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</si>
  <si>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</si>
  <si>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</si>
  <si>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</si>
  <si>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</si>
  <si>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</si>
  <si>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</si>
  <si>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</si>
  <si>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</si>
  <si>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</si>
  <si>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</si>
  <si>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</si>
  <si>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</si>
  <si>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</si>
  <si>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</si>
  <si>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</si>
  <si>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</si>
  <si>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</si>
  <si>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</si>
  <si>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</si>
  <si>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</si>
  <si>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</si>
  <si>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</si>
  <si>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</si>
  <si>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</si>
  <si>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</si>
  <si>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</si>
  <si>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</si>
  <si>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</si>
  <si>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</si>
  <si>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</si>
  <si>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</si>
  <si>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</si>
  <si>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</si>
  <si>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</si>
  <si>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</si>
  <si>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</si>
  <si>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</si>
  <si>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</si>
  <si>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</si>
  <si>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</si>
  <si>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</si>
  <si>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</si>
  <si>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</si>
  <si>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</si>
  <si>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</si>
  <si>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</si>
  <si>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</si>
  <si>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</si>
  <si>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</si>
  <si>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</si>
  <si>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</si>
  <si>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</si>
  <si>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</si>
  <si>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</si>
  <si>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</si>
  <si>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</si>
  <si>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</si>
  <si>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</si>
  <si>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</si>
  <si>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</si>
  <si>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</si>
  <si>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</si>
  <si>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</si>
  <si>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</si>
  <si>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</si>
  <si>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</si>
  <si>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</si>
  <si>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</si>
  <si>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</si>
  <si>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</si>
  <si>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</si>
  <si>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</si>
  <si>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</si>
  <si>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</si>
  <si>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</si>
  <si>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</si>
  <si>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</si>
  <si>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</si>
  <si>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</si>
  <si>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</si>
  <si>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</si>
  <si>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</si>
  <si>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</si>
  <si>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</si>
  <si>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</si>
  <si>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</si>
  <si>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</si>
  <si>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</si>
  <si>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</si>
  <si>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</si>
  <si>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</si>
  <si>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</si>
  <si>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</si>
  <si>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</si>
  <si>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</si>
  <si>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</si>
  <si>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</si>
  <si>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</si>
  <si>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</si>
  <si>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</si>
  <si>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</si>
  <si>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</si>
  <si>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</si>
  <si>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</si>
  <si>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</si>
  <si>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</si>
  <si>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</si>
  <si>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</si>
  <si>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</si>
  <si>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</si>
  <si>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</si>
  <si>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</si>
  <si>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</si>
  <si>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</si>
  <si>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</si>
  <si>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</si>
  <si>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</si>
  <si>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</si>
  <si>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</si>
  <si>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</si>
  <si>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</si>
  <si>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</si>
  <si>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</si>
  <si>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</si>
  <si>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</si>
  <si>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</si>
  <si>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</si>
  <si>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</si>
  <si>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</si>
  <si>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</si>
  <si>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</si>
  <si>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</si>
  <si>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</si>
  <si>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</si>
  <si>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</si>
  <si>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</si>
  <si>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</si>
  <si>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</si>
  <si>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</si>
  <si>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</si>
  <si>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</si>
  <si>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</si>
  <si>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</si>
  <si>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</si>
  <si>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</si>
  <si>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</si>
  <si>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</si>
  <si>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</si>
  <si>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</si>
  <si>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</si>
  <si>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</si>
  <si>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</si>
  <si>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</si>
  <si>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</si>
  <si>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</si>
  <si>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</si>
  <si>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</si>
  <si>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</si>
  <si>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</si>
  <si>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</si>
  <si>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</si>
  <si>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</si>
  <si>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</si>
  <si>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</si>
  <si>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</si>
  <si>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</si>
  <si>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</si>
  <si>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</si>
  <si>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</si>
  <si>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</si>
  <si>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</si>
  <si>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</si>
  <si>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</si>
  <si>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</si>
  <si>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</si>
  <si>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</si>
  <si>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</si>
  <si>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</si>
  <si>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</si>
  <si>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</si>
  <si>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</si>
  <si>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</si>
  <si>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</si>
  <si>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</si>
  <si>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</si>
  <si>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</si>
  <si>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</si>
  <si>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</si>
  <si>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</si>
  <si>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</si>
  <si>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</si>
  <si>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</si>
  <si>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</si>
  <si>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</si>
  <si>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</si>
  <si>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</si>
  <si>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</si>
  <si>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</si>
  <si>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</si>
  <si>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</si>
  <si>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</si>
  <si>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</si>
  <si>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</si>
  <si>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</si>
  <si>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</si>
  <si>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</si>
  <si>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</si>
  <si>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</si>
  <si>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</si>
  <si>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</si>
  <si>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</si>
  <si>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</si>
  <si>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</si>
  <si>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</si>
  <si>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</si>
  <si>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</si>
  <si>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</si>
  <si>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</si>
  <si>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</si>
  <si>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</si>
  <si>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</si>
  <si>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</si>
  <si>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</si>
  <si>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</si>
  <si>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</si>
  <si>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</si>
  <si>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</si>
  <si>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</si>
  <si>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</si>
  <si>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</si>
  <si>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</si>
  <si>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</si>
  <si>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</si>
  <si>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</si>
  <si>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</si>
  <si>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</si>
  <si>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</si>
  <si>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</si>
  <si>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</si>
  <si>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</si>
  <si>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</si>
  <si>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</si>
  <si>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</si>
  <si>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</si>
  <si>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</si>
  <si>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</si>
  <si>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</si>
  <si>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</si>
  <si>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</si>
  <si>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</si>
  <si>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</si>
  <si>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</si>
  <si>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</si>
  <si>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</si>
  <si>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</si>
  <si>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</si>
  <si>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</si>
  <si>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</si>
  <si>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</si>
  <si>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</si>
  <si>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</si>
  <si>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</si>
  <si>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</si>
  <si>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</si>
  <si>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</si>
  <si>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</si>
  <si>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</si>
  <si>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</si>
  <si>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</si>
  <si>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</si>
  <si>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</si>
  <si>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</si>
  <si>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</si>
  <si>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</si>
  <si>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</si>
  <si>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</si>
  <si>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</si>
  <si>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</si>
  <si>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</si>
  <si>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</si>
  <si>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</si>
  <si>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</si>
  <si>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</si>
  <si>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</si>
  <si>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</si>
  <si>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</si>
  <si>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</si>
  <si>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</si>
  <si>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</si>
  <si>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</si>
  <si>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</si>
  <si>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</si>
  <si>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</si>
  <si>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</si>
  <si>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</si>
  <si>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</si>
  <si>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</si>
  <si>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</si>
  <si>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</si>
  <si>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</si>
  <si>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</si>
  <si>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</si>
  <si>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</si>
  <si>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</si>
  <si>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</si>
  <si>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</si>
  <si>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</si>
  <si>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</si>
  <si>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</si>
  <si>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</si>
  <si>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</si>
  <si>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</si>
  <si>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</si>
  <si>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</si>
  <si>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</si>
  <si>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</si>
  <si>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</si>
  <si>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</si>
  <si>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</si>
  <si>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</si>
  <si>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</si>
  <si>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</si>
  <si>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</si>
  <si>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</si>
  <si>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</si>
  <si>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</si>
  <si>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</si>
  <si>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</si>
  <si>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</si>
  <si>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</si>
  <si>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</si>
  <si>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</si>
  <si>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</si>
  <si>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</si>
  <si>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</si>
  <si>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</si>
  <si>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</si>
  <si>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</si>
  <si>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</si>
  <si>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</si>
  <si>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</si>
  <si>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</si>
  <si>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</si>
  <si>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</si>
  <si>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</si>
  <si>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</si>
  <si>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</si>
  <si>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</si>
  <si>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</si>
  <si>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</si>
  <si>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</si>
  <si>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</si>
  <si>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</si>
  <si>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</si>
  <si>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</si>
  <si>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</si>
  <si>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</si>
  <si>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</si>
  <si>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</si>
  <si>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</si>
  <si>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</si>
  <si>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</si>
  <si>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</si>
  <si>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</si>
  <si>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</si>
  <si>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</si>
  <si>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</si>
  <si>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</si>
  <si>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</si>
  <si>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</si>
  <si>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</si>
  <si>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</si>
  <si>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</si>
  <si>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</si>
  <si>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</si>
  <si>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</si>
  <si>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</si>
  <si>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</si>
  <si>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</si>
  <si>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</si>
  <si>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</si>
  <si>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</si>
  <si>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</si>
  <si>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</si>
  <si>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</si>
  <si>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</si>
  <si>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</si>
  <si>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</si>
  <si>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</si>
  <si>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</si>
  <si>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</si>
  <si>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</si>
  <si>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</si>
  <si>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</si>
  <si>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</si>
  <si>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</si>
  <si>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</si>
  <si>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</si>
  <si>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</si>
  <si>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</si>
  <si>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</si>
  <si>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</si>
  <si>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</si>
  <si>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</si>
  <si>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</si>
  <si>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</si>
  <si>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</si>
  <si>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</si>
  <si>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</si>
  <si>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</si>
  <si>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</si>
  <si>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</si>
  <si>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</si>
  <si>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</si>
  <si>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</si>
  <si>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</si>
  <si>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</si>
  <si>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</si>
  <si>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</si>
  <si>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</si>
  <si>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</si>
  <si>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</si>
  <si>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</si>
  <si>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</si>
  <si>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</si>
  <si>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</si>
  <si>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</si>
  <si>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</si>
  <si>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</si>
  <si>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</si>
  <si>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</si>
  <si>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</si>
  <si>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</si>
  <si>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</si>
  <si>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</si>
  <si>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</si>
  <si>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</si>
  <si>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</si>
  <si>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</si>
  <si>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</si>
  <si>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</si>
  <si>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</si>
  <si>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</si>
  <si>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</si>
  <si>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</si>
  <si>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</si>
  <si>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</si>
  <si>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</si>
  <si>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</si>
  <si>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</si>
  <si>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</si>
  <si>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</si>
  <si>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</si>
  <si>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</si>
  <si>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</si>
  <si>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</si>
  <si>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</si>
  <si>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</si>
  <si>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</si>
  <si>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</si>
  <si>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</si>
  <si>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</si>
  <si>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</si>
  <si>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</si>
  <si>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</si>
  <si>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</si>
  <si>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</si>
  <si>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</si>
  <si>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</si>
  <si>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</si>
  <si>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</si>
  <si>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</si>
  <si>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</si>
  <si>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</si>
  <si>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</si>
  <si>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</si>
  <si>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</si>
  <si>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</si>
  <si>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</si>
  <si>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</si>
  <si>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</si>
  <si>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</si>
  <si>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</si>
  <si>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</si>
  <si>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</si>
  <si>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</si>
  <si>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</si>
  <si>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</si>
  <si>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</si>
  <si>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</si>
  <si>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</si>
  <si>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</si>
  <si>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</si>
  <si>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</si>
  <si>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</si>
  <si>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</si>
  <si>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</si>
  <si>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</si>
  <si>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</si>
  <si>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</si>
  <si>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</si>
  <si>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</si>
  <si>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</si>
  <si>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</si>
  <si>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</si>
  <si>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</si>
  <si>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</si>
  <si>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</si>
  <si>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</si>
  <si>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</si>
  <si>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</si>
  <si>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</si>
  <si>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</si>
  <si>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</si>
  <si>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</si>
  <si>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</si>
  <si>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</si>
  <si>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</si>
  <si>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</si>
  <si>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</si>
  <si>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</si>
  <si>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</si>
  <si>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</si>
  <si>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</si>
  <si>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</si>
  <si>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</si>
  <si>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</si>
  <si>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</si>
  <si>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</si>
  <si>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</si>
  <si>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</si>
  <si>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</si>
  <si>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</si>
  <si>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</si>
  <si>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</si>
  <si>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</si>
  <si>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</si>
  <si>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</si>
  <si>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</si>
  <si>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</si>
  <si>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</si>
  <si>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</si>
  <si>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</si>
  <si>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</si>
  <si>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</si>
  <si>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</si>
  <si>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</si>
  <si>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</si>
  <si>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</si>
  <si>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</si>
  <si>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</si>
  <si>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</si>
  <si>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</si>
  <si>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</si>
  <si>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</si>
  <si>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</si>
  <si>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</si>
  <si>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</si>
  <si>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</si>
  <si>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</si>
  <si>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</si>
  <si>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</si>
  <si>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</si>
  <si>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</si>
  <si>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</si>
  <si>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</si>
  <si>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</si>
  <si>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</si>
  <si>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</si>
  <si>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</si>
  <si>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</si>
  <si>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</si>
  <si>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</si>
  <si>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</si>
  <si>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</si>
  <si>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</si>
  <si>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</si>
  <si>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</si>
  <si>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</si>
  <si>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</si>
  <si>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</si>
  <si>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</si>
  <si>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</si>
  <si>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</si>
  <si>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</si>
  <si>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</si>
  <si>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</si>
  <si>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</si>
  <si>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</si>
  <si>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</si>
  <si>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</si>
  <si>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</si>
  <si>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</si>
  <si>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</si>
  <si>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</si>
  <si>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</si>
  <si>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</si>
  <si>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</si>
  <si>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</si>
  <si>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</si>
  <si>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</si>
  <si>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</si>
  <si>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</si>
  <si>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</si>
  <si>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</si>
  <si>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</si>
  <si>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</si>
  <si>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</si>
  <si>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</si>
  <si>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</si>
  <si>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</si>
  <si>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</si>
  <si>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</si>
  <si>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</si>
  <si>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</si>
  <si>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</si>
  <si>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</si>
  <si>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</si>
  <si>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</si>
  <si>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</si>
  <si>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</si>
  <si>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</si>
  <si>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</si>
  <si>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</si>
  <si>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</si>
  <si>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</si>
  <si>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</si>
  <si>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</si>
  <si>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</si>
  <si>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</si>
  <si>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</si>
  <si>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</si>
  <si>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</si>
  <si>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</si>
  <si>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</si>
  <si>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</si>
  <si>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</si>
  <si>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</si>
  <si>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</si>
  <si>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</si>
  <si>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</si>
  <si>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</si>
  <si>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</si>
  <si>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</si>
  <si>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</si>
  <si>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</si>
  <si>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</si>
  <si>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</si>
  <si>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</si>
  <si>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</si>
  <si>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</si>
  <si>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</si>
  <si>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</si>
  <si>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</si>
  <si>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</si>
  <si>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</si>
  <si>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</si>
  <si>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</si>
  <si>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</si>
  <si>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</si>
  <si>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</si>
  <si>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</si>
  <si>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</si>
  <si>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</si>
  <si>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</si>
  <si>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</si>
  <si>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</si>
  <si>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</si>
  <si>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</si>
  <si>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</si>
  <si>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</si>
  <si>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</si>
  <si>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</si>
  <si>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</si>
  <si>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</si>
  <si>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</si>
  <si>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</si>
  <si>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</si>
  <si>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</si>
  <si>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</si>
  <si>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</si>
  <si>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</si>
  <si>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</si>
  <si>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</si>
  <si>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</si>
  <si>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</si>
  <si>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</si>
  <si>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</si>
  <si>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</si>
  <si>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</si>
  <si>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</si>
  <si>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</si>
  <si>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</si>
  <si>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</si>
  <si>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</si>
  <si>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</si>
  <si>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</si>
  <si>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</si>
  <si>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</si>
  <si>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</si>
  <si>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</si>
  <si>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</si>
  <si>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</si>
  <si>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</si>
  <si>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</si>
  <si>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</si>
  <si>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</si>
  <si>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</si>
  <si>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</si>
  <si>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</si>
  <si>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</si>
  <si>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</si>
  <si>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</si>
  <si>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</si>
  <si>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</si>
  <si>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</si>
  <si>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</si>
  <si>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</si>
  <si>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</si>
  <si>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</si>
  <si>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</si>
  <si>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</si>
  <si>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</si>
  <si>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</si>
  <si>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</si>
  <si>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</si>
  <si>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</si>
  <si>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</si>
  <si>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</si>
  <si>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</si>
  <si>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</si>
  <si>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</si>
  <si>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</si>
  <si>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</si>
  <si>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</si>
  <si>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</si>
  <si>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</si>
  <si>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</si>
  <si>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</si>
  <si>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</si>
  <si>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</si>
  <si>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</si>
  <si>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</si>
  <si>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</si>
  <si>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</si>
  <si>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</si>
  <si>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</si>
  <si>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</si>
  <si>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</si>
  <si>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</si>
  <si>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</si>
  <si>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</si>
  <si>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</si>
  <si>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</si>
  <si>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</si>
  <si>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</si>
  <si>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</si>
  <si>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</si>
  <si>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</si>
  <si>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</si>
  <si>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</si>
  <si>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</si>
  <si>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</si>
  <si>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</si>
  <si>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</si>
  <si>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</si>
  <si>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</si>
  <si>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</si>
  <si>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</si>
  <si>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</si>
  <si>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</si>
  <si>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</si>
  <si>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</si>
  <si>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</si>
  <si>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</si>
  <si>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</si>
  <si>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</si>
  <si>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</si>
  <si>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</si>
  <si>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</si>
  <si>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</si>
  <si>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</si>
  <si>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</si>
  <si>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</si>
  <si>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</si>
  <si>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</si>
  <si>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</si>
  <si>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</si>
  <si>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</si>
  <si>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</si>
  <si>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</si>
  <si>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</si>
  <si>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</si>
  <si>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</si>
  <si>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</si>
  <si>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</si>
  <si>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</si>
  <si>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</si>
  <si>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</si>
  <si>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</si>
  <si>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</si>
  <si>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</si>
  <si>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</si>
  <si>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</si>
  <si>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</si>
  <si>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</si>
  <si>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</si>
  <si>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</si>
  <si>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</si>
  <si>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</si>
  <si>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</si>
  <si>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</si>
  <si>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</si>
  <si>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</si>
  <si>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</si>
  <si>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</si>
  <si>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</si>
  <si>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</si>
  <si>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</si>
  <si>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</si>
  <si>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</si>
  <si>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</si>
  <si>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</si>
  <si>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</si>
  <si>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</si>
  <si>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</si>
  <si>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</si>
  <si>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</si>
  <si>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</si>
  <si>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</si>
  <si>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</si>
  <si>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</si>
  <si>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</si>
  <si>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</si>
  <si>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</si>
  <si>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</si>
  <si>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</si>
  <si>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</si>
  <si>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</si>
  <si>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</si>
  <si>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</si>
  <si>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</si>
  <si>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</si>
  <si>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</si>
  <si>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</si>
  <si>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</si>
  <si>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</si>
  <si>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</si>
  <si>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</si>
  <si>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</si>
  <si>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</si>
  <si>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</si>
  <si>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</si>
  <si>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</si>
  <si>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</si>
  <si>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</si>
  <si>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</si>
  <si>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</si>
  <si>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</si>
  <si>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</si>
  <si>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</si>
  <si>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</si>
  <si>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</si>
  <si>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</si>
  <si>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</si>
  <si>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</si>
  <si>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</si>
  <si>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</si>
  <si>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</si>
  <si>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</si>
  <si>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</si>
  <si>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</si>
  <si>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</si>
  <si>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</si>
  <si>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</si>
  <si>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</si>
  <si>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</si>
  <si>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</si>
  <si>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</si>
  <si>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</si>
  <si>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</si>
  <si>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</si>
  <si>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</si>
  <si>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</si>
  <si>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</si>
  <si>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</si>
  <si>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</si>
  <si>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</si>
  <si>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</si>
  <si>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</si>
  <si>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</si>
  <si>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</si>
  <si>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</si>
  <si>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</si>
  <si>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</si>
  <si>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</si>
  <si>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</si>
  <si>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</si>
  <si>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</si>
  <si>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</si>
  <si>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</si>
  <si>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</si>
  <si>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</si>
  <si>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</si>
  <si>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</si>
  <si>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</si>
  <si>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</si>
  <si>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</si>
  <si>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</si>
  <si>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</si>
  <si>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</si>
  <si>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</si>
  <si>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</si>
  <si>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</si>
  <si>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</si>
  <si>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</si>
  <si>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</si>
  <si>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</si>
  <si>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</si>
  <si>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</si>
  <si>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</si>
  <si>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</si>
  <si>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</si>
  <si>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</si>
  <si>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</si>
  <si>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</si>
  <si>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</si>
  <si>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</si>
  <si>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</si>
  <si>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</si>
  <si>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</si>
  <si>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</si>
  <si>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</si>
  <si>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</si>
  <si>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</si>
  <si>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</si>
  <si>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</si>
  <si>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</si>
  <si>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</si>
  <si>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</si>
  <si>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</si>
  <si>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</si>
  <si>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</si>
  <si>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</si>
  <si>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</si>
  <si>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</si>
  <si>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</si>
  <si>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</si>
  <si>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</si>
  <si>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</si>
  <si>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</si>
  <si>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</si>
  <si>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</si>
  <si>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</si>
  <si>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</si>
  <si>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</si>
  <si>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</si>
  <si>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</si>
  <si>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</si>
  <si>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</si>
  <si>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</si>
  <si>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</si>
  <si>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</si>
  <si>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</si>
  <si>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</si>
  <si>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</si>
  <si>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</si>
  <si>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</si>
  <si>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</si>
  <si>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</si>
  <si>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</si>
  <si>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</si>
  <si>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</si>
  <si>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</si>
  <si>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</si>
  <si>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</si>
  <si>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</si>
  <si>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</si>
  <si>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</si>
  <si>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</si>
  <si>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</si>
  <si>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</si>
  <si>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</si>
  <si>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</si>
  <si>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</si>
  <si>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</si>
  <si>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</si>
  <si>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</si>
  <si>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</si>
  <si>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</si>
  <si>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</si>
  <si>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</si>
  <si>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</si>
  <si>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</si>
  <si>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</si>
  <si>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</si>
  <si>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</si>
  <si>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</si>
  <si>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</si>
  <si>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</si>
  <si>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</si>
  <si>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</si>
  <si>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</si>
  <si>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</si>
  <si>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</si>
  <si>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</si>
  <si>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</si>
  <si>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</si>
  <si>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</si>
  <si>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</si>
  <si>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</si>
  <si>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</si>
  <si>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</si>
  <si>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</si>
  <si>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</si>
  <si>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</si>
  <si>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</si>
  <si>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</si>
  <si>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</si>
  <si>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</si>
  <si>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</si>
  <si>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</si>
  <si>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</si>
  <si>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</si>
  <si>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</si>
  <si>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</si>
  <si>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</si>
  <si>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</si>
  <si>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</si>
  <si>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</si>
  <si>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</si>
  <si>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</si>
  <si>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</si>
  <si>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</si>
  <si>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</si>
  <si>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</si>
  <si>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</si>
  <si>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</si>
  <si>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</si>
  <si>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</si>
  <si>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</si>
  <si>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</si>
  <si>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</si>
  <si>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</si>
  <si>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</si>
  <si>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</si>
  <si>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</si>
  <si>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</si>
  <si>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</si>
  <si>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</si>
  <si>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</si>
  <si>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</si>
  <si>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</si>
  <si>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</si>
  <si>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</si>
  <si>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</si>
  <si>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</si>
  <si>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</si>
  <si>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</si>
  <si>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</si>
  <si>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</si>
  <si>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</si>
  <si>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</si>
  <si>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</si>
  <si>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</si>
  <si>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</si>
  <si>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</si>
  <si>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</si>
  <si>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</si>
  <si>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</si>
  <si>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</si>
  <si>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</si>
  <si>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</si>
  <si>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</si>
  <si>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</si>
  <si>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</si>
  <si>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</si>
  <si>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</si>
  <si>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</si>
  <si>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</si>
  <si>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</si>
  <si>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</si>
  <si>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</si>
  <si>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</si>
  <si>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</si>
  <si>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</si>
  <si>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</si>
  <si>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</si>
  <si>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</si>
  <si>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</si>
  <si>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</si>
  <si>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</si>
  <si>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</si>
  <si>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</si>
  <si>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</si>
  <si>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</si>
  <si>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</si>
  <si>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</si>
  <si>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</si>
  <si>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</si>
  <si>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</si>
  <si>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</si>
  <si>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</si>
  <si>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</si>
  <si>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</si>
  <si>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</si>
  <si>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</si>
  <si>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</si>
  <si>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</si>
  <si>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</si>
  <si>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</si>
  <si>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</si>
  <si>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</si>
  <si>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</si>
  <si>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</si>
  <si>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</si>
  <si>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</si>
  <si>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</si>
  <si>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</si>
  <si>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</si>
  <si>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</si>
  <si>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</si>
  <si>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</si>
  <si>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</si>
  <si>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</si>
  <si>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</si>
  <si>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</si>
  <si>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</si>
  <si>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</si>
  <si>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</si>
  <si>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</si>
  <si>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</si>
  <si>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</si>
  <si>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</si>
  <si>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</si>
  <si>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</si>
  <si>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</si>
  <si>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</si>
  <si>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</si>
  <si>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</si>
  <si>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</si>
  <si>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</si>
  <si>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</si>
  <si>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</si>
  <si>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</si>
  <si>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</si>
  <si>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</si>
  <si>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</si>
  <si>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</si>
  <si>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</si>
  <si>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</si>
  <si>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</si>
  <si>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</si>
  <si>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</si>
  <si>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</si>
  <si>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</si>
  <si>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</si>
  <si>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</si>
  <si>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</si>
  <si>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</si>
  <si>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</si>
  <si>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</si>
  <si>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</si>
  <si>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</si>
  <si>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</si>
  <si>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</si>
  <si>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</si>
  <si>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</si>
  <si>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</si>
  <si>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</si>
  <si>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</si>
  <si>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</si>
  <si>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</si>
  <si>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</si>
  <si>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</si>
  <si>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</si>
  <si>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</si>
  <si>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</si>
  <si>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</si>
  <si>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</si>
  <si>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</si>
  <si>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</si>
  <si>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</si>
  <si>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</si>
  <si>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</si>
  <si>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</si>
  <si>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</si>
  <si>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</si>
  <si>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</si>
  <si>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</si>
  <si>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</si>
  <si>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</si>
  <si>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</si>
  <si>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</si>
  <si>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</si>
  <si>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</si>
  <si>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</si>
  <si>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</si>
  <si>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</si>
  <si>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</si>
  <si>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</si>
  <si>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</si>
  <si>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</si>
  <si>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</si>
  <si>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</si>
  <si>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</si>
  <si>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</si>
  <si>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</si>
  <si>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</si>
  <si>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</si>
  <si>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</si>
  <si>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</si>
  <si>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</si>
  <si>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</si>
  <si>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</si>
  <si>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</si>
  <si>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</si>
  <si>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</si>
  <si>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</si>
  <si>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</si>
  <si>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</si>
  <si>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</si>
  <si>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</si>
  <si>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</si>
  <si>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</si>
  <si>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</si>
  <si>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</si>
  <si>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</si>
  <si>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</si>
  <si>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</si>
  <si>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</si>
  <si>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</si>
  <si>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</si>
  <si>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</si>
  <si>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</si>
  <si>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</si>
  <si>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</si>
  <si>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</si>
  <si>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</si>
  <si>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</si>
  <si>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</si>
  <si>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</si>
  <si>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</si>
  <si>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</si>
  <si>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</si>
  <si>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</si>
  <si>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</si>
  <si>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</si>
  <si>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</si>
  <si>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</si>
  <si>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</si>
  <si>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</si>
  <si>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</si>
  <si>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</si>
  <si>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</si>
  <si>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</si>
  <si>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</si>
  <si>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</si>
  <si>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</si>
  <si>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</si>
  <si>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</si>
  <si>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</si>
  <si>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</si>
  <si>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</si>
  <si>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</si>
  <si>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</si>
  <si>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</si>
  <si>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</si>
  <si>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</si>
  <si>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</si>
  <si>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</si>
  <si>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</si>
  <si>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</si>
  <si>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</si>
  <si>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</si>
  <si>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</si>
  <si>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</si>
  <si>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</si>
  <si>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</si>
  <si>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</si>
  <si>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</si>
  <si>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</si>
  <si>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</si>
  <si>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</si>
  <si>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</si>
  <si>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</si>
  <si>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</si>
  <si>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</si>
  <si>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</si>
  <si>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</si>
  <si>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</si>
  <si>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</si>
  <si>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</si>
  <si>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</si>
  <si>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</si>
  <si>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</si>
  <si>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</si>
  <si>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</si>
  <si>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</si>
  <si>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</si>
  <si>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</si>
  <si>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</si>
  <si>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</si>
  <si>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</si>
  <si>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</si>
  <si>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</si>
  <si>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</si>
  <si>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</si>
  <si>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</si>
  <si>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</si>
  <si>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</si>
  <si>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</si>
  <si>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</si>
  <si>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</si>
  <si>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</si>
  <si>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</si>
  <si>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</si>
  <si>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</si>
  <si>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</si>
  <si>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</si>
  <si>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</si>
  <si>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</si>
  <si>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</si>
  <si>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</si>
  <si>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</si>
  <si>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</si>
  <si>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</si>
  <si>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</si>
  <si>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</si>
  <si>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</si>
  <si>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</si>
  <si>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</si>
  <si>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</si>
  <si>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</si>
  <si>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</si>
  <si>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</si>
  <si>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</si>
  <si>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</si>
  <si>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</si>
  <si>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</si>
  <si>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</si>
  <si>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</si>
  <si>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</si>
  <si>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</si>
  <si>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</si>
  <si>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</si>
  <si>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</si>
  <si>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</si>
  <si>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</si>
  <si>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</si>
  <si>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</si>
  <si>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</si>
  <si>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</si>
  <si>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</si>
  <si>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</si>
  <si>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</si>
  <si>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</si>
  <si>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</si>
  <si>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</si>
  <si>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</si>
  <si>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</si>
  <si>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</si>
  <si>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</si>
  <si>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</si>
  <si>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</si>
  <si>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</si>
  <si>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</si>
  <si>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</si>
  <si>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</si>
  <si>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</si>
  <si>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</si>
  <si>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</si>
  <si>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</si>
  <si>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</si>
  <si>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</si>
  <si>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</si>
  <si>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</si>
  <si>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</si>
  <si>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</si>
  <si>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</si>
  <si>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</si>
  <si>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</si>
  <si>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</si>
  <si>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</si>
  <si>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</si>
  <si>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</si>
  <si>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</si>
  <si>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</si>
  <si>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</si>
  <si>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</si>
  <si>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</si>
  <si>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</si>
  <si>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</si>
  <si>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</si>
  <si>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</si>
  <si>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</si>
  <si>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</si>
  <si>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</si>
  <si>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</si>
  <si>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</si>
  <si>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</si>
  <si>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</si>
  <si>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</si>
  <si>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</si>
  <si>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</si>
  <si>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</si>
  <si>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</si>
  <si>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</si>
  <si>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</si>
  <si>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</si>
  <si>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</si>
  <si>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</si>
  <si>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</si>
  <si>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</si>
  <si>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</si>
  <si>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</si>
  <si>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</si>
  <si>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</si>
  <si>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</si>
  <si>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</si>
  <si>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</si>
  <si>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</si>
  <si>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</si>
  <si>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</si>
  <si>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</si>
  <si>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</si>
  <si>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</si>
  <si>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</si>
  <si>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</si>
  <si>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</si>
  <si>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</si>
  <si>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</si>
  <si>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</si>
  <si>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</si>
  <si>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</si>
  <si>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</si>
  <si>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</si>
  <si>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</si>
  <si>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</si>
  <si>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</si>
  <si>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</si>
  <si>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</si>
  <si>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</si>
  <si>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</si>
  <si>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</si>
  <si>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</si>
  <si>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</si>
  <si>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</si>
  <si>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</si>
  <si>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</si>
  <si>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</si>
  <si>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</si>
  <si>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</si>
  <si>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</si>
  <si>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</si>
  <si>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</si>
  <si>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</si>
  <si>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</si>
  <si>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</si>
  <si>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</si>
  <si>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</si>
  <si>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</si>
  <si>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</si>
  <si>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</si>
  <si>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</si>
  <si>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</si>
  <si>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</si>
  <si>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</si>
  <si>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</si>
  <si>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</si>
  <si>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</si>
  <si>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</si>
  <si>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</si>
  <si>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</si>
  <si>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</si>
  <si>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</si>
  <si>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</si>
  <si>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</si>
  <si>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</si>
  <si>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</si>
  <si>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</si>
  <si>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</si>
  <si>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</si>
  <si>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</si>
  <si>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</si>
  <si>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</si>
  <si>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</si>
  <si>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</si>
  <si>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</si>
  <si>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</si>
  <si>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</si>
  <si>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</si>
  <si>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</si>
  <si>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</si>
  <si>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</si>
  <si>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</si>
  <si>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</si>
  <si>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</si>
  <si>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</si>
  <si>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</si>
  <si>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</si>
  <si>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</si>
  <si>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</si>
  <si>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</si>
  <si>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</si>
  <si>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</si>
  <si>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</si>
  <si>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</si>
  <si>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</si>
  <si>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</si>
  <si>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</si>
  <si>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</si>
  <si>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</si>
  <si>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</si>
  <si>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</si>
  <si>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</si>
  <si>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</si>
  <si>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</si>
  <si>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</si>
  <si>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</si>
  <si>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</si>
  <si>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</si>
  <si>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</si>
  <si>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</si>
  <si>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</si>
  <si>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</si>
  <si>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</si>
  <si>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</si>
  <si>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</si>
  <si>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</si>
  <si>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</si>
  <si>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</si>
  <si>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</si>
  <si>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</si>
  <si>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</si>
  <si>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</si>
  <si>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</si>
  <si>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</si>
  <si>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</si>
  <si>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</si>
  <si>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</si>
  <si>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</si>
  <si>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</si>
  <si>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</si>
  <si>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</si>
  <si>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</si>
  <si>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</si>
  <si>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</si>
  <si>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</si>
  <si>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</si>
  <si>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</si>
  <si>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</si>
  <si>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</si>
  <si>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</si>
  <si>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</si>
  <si>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</si>
  <si>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</si>
  <si>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</si>
  <si>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</si>
  <si>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</si>
  <si>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</si>
  <si>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</si>
  <si>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</si>
  <si>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</si>
  <si>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</si>
  <si>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</si>
  <si>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</si>
  <si>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</si>
  <si>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</si>
  <si>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</si>
  <si>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</si>
  <si>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</si>
  <si>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</si>
  <si>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</si>
  <si>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</si>
  <si>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</si>
  <si>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</si>
  <si>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</si>
  <si>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</si>
  <si>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</si>
  <si>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</si>
  <si>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</si>
  <si>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</si>
  <si>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</si>
  <si>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</si>
  <si>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</si>
  <si>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</si>
  <si>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</si>
  <si>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</si>
  <si>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</si>
  <si>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</si>
  <si>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</si>
  <si>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</si>
  <si>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</si>
  <si>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</si>
  <si>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</si>
  <si>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</si>
  <si>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</si>
  <si>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</si>
  <si>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</si>
  <si>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</si>
  <si>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</si>
  <si>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</si>
  <si>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</si>
  <si>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</si>
  <si>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</si>
  <si>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</si>
  <si>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</si>
  <si>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</si>
  <si>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</si>
  <si>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</si>
  <si>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</si>
  <si>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</si>
  <si>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</si>
  <si>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</si>
  <si>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</si>
  <si>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</si>
  <si>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</si>
  <si>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</si>
  <si>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</si>
  <si>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</si>
  <si>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</si>
  <si>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</si>
  <si>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</si>
  <si>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</si>
  <si>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</si>
  <si>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</si>
  <si>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</si>
  <si>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</si>
  <si>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</si>
  <si>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</si>
  <si>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</si>
  <si>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</si>
  <si>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</si>
  <si>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</si>
  <si>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</si>
  <si>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</si>
  <si>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</si>
  <si>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</si>
  <si>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</si>
  <si>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</si>
  <si>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</si>
  <si>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</si>
  <si>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</si>
  <si>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</si>
  <si>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</si>
  <si>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</si>
  <si>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</si>
  <si>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</si>
  <si>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</si>
  <si>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</si>
  <si>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</si>
  <si>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</si>
  <si>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</si>
  <si>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</si>
  <si>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</si>
  <si>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</si>
  <si>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</si>
  <si>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</si>
  <si>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</si>
  <si>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</si>
  <si>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</si>
  <si>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</si>
  <si>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</si>
  <si>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</si>
  <si>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</si>
  <si>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</si>
  <si>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</si>
  <si>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</si>
  <si>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</si>
  <si>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</si>
  <si>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</si>
  <si>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</si>
  <si>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Equipe pronta as 08:44, previsão após U38 as 10h, intervalo aberto as 10:15 até as 12:15</t>
  </si>
  <si>
    <t>MC1 07:10, autorizado as 07:17, em intervalo 07:30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</si>
  <si>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</si>
  <si>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</si>
  <si>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</si>
  <si>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</si>
  <si>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</si>
  <si>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</si>
  <si>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</si>
  <si>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</si>
  <si>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</si>
  <si>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</si>
  <si>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</si>
  <si>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</si>
  <si>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</si>
  <si>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</si>
  <si>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</si>
  <si>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</si>
  <si>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</si>
  <si>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</si>
  <si>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</si>
  <si>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</si>
  <si>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>ZPG-ZTP</t>
  </si>
  <si>
    <t>ZPGZTP</t>
  </si>
  <si>
    <t>Aguarda finalizar carregamento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</si>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</sst>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646" activePane="bottomRight" state="frozen"/>
      <selection pane="bottomRight" activeCell="BJ657" sqref="BJ6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>
        <v>0.38680555555555557</v>
      </c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>
        <v>0.31666666666666665</v>
      </c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346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>
        <v>0.39305555555555555</v>
      </c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346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 ht="23.25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>
        <v>0.36388888888888887</v>
      </c>
      <c r="AS642" s="265">
        <v>0.42708333333333331</v>
      </c>
      <c r="AT642" s="265">
        <v>0.51041666666666663</v>
      </c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8.3333333333333315E-2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2</v>
      </c>
      <c r="BI642" s="243"/>
      <c r="BJ642" s="270" t="s">
        <v>1890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</v>
      </c>
      <c r="BR642" s="19">
        <f t="shared" si="60"/>
        <v>0.99999999999999978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>
        <v>0.3125</v>
      </c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ERRO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1891</v>
      </c>
      <c r="BK643" s="244"/>
      <c r="BL643" s="184"/>
      <c r="BM643" s="179"/>
      <c r="BN643" s="179"/>
      <c r="BO643" s="210"/>
      <c r="BP643" s="244" t="s">
        <v>317</v>
      </c>
      <c r="BQ643" s="13" t="e">
        <f t="shared" si="59"/>
        <v>#VALUE!</v>
      </c>
      <c r="BR643" s="19" t="e">
        <f t="shared" si="60"/>
        <v>#VALUE!</v>
      </c>
      <c r="BS643" s="19">
        <f t="shared" si="61"/>
        <v>0</v>
      </c>
      <c r="BT643" s="219" t="str">
        <f t="shared" si="62"/>
        <v/>
      </c>
    </row>
    <row r="644" spans="1:72" ht="23.25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1892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>
        <v>0.37222222222222223</v>
      </c>
      <c r="AS644" s="265">
        <v>0.38333333333333336</v>
      </c>
      <c r="AT644" s="265">
        <v>0.59166666666666667</v>
      </c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0.20833333333333331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2</v>
      </c>
      <c r="BI644" s="243"/>
      <c r="BJ644" s="270" t="s">
        <v>1893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9" t="str">
        <f t="shared" si="62"/>
        <v/>
      </c>
    </row>
    <row r="645" spans="1:72" ht="23.25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>
        <v>0.29791666666666666</v>
      </c>
      <c r="AS645" s="265">
        <v>0</v>
      </c>
      <c r="AT645" s="265">
        <v>6.9444444444444447E-4</v>
      </c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6.9444444444444447E-4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2</v>
      </c>
      <c r="BI645" s="243"/>
      <c r="BJ645" s="270" t="s">
        <v>1894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9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1895</v>
      </c>
      <c r="W646" s="346" t="s">
        <v>1896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 t="s">
        <v>317</v>
      </c>
      <c r="AS646" s="265">
        <v>0.38333333333333336</v>
      </c>
      <c r="AT646" s="265">
        <v>0.3840277777777778</v>
      </c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6.9444444444444198E-4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2</v>
      </c>
      <c r="BI646" s="243"/>
      <c r="BJ646" s="270" t="s">
        <v>1893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9" t="str">
        <f t="shared" si="62"/>
        <v/>
      </c>
    </row>
    <row r="647" spans="1:72" ht="23.25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1897</v>
      </c>
      <c r="W647" s="346" t="s">
        <v>1896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 t="s">
        <v>317</v>
      </c>
      <c r="AS647" s="265">
        <v>0.38333333333333336</v>
      </c>
      <c r="AT647" s="265">
        <v>0.3840277777777778</v>
      </c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6.9444444444444198E-4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2</v>
      </c>
      <c r="BI647" s="243"/>
      <c r="BJ647" s="270" t="s">
        <v>1893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9" t="str">
        <f t="shared" si="62"/>
        <v/>
      </c>
    </row>
    <row r="648" spans="1:72" ht="23.25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1898</v>
      </c>
      <c r="W648" s="346" t="s">
        <v>1896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 t="s">
        <v>317</v>
      </c>
      <c r="AS648" s="265">
        <v>0.38333333333333336</v>
      </c>
      <c r="AT648" s="265">
        <v>0.3840277777777778</v>
      </c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6.9444444444444198E-4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2</v>
      </c>
      <c r="BI648" s="243"/>
      <c r="BJ648" s="270" t="s">
        <v>1893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9" t="str">
        <f t="shared" si="62"/>
        <v/>
      </c>
    </row>
    <row r="649" spans="1:72" ht="23.25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1899</v>
      </c>
      <c r="W649" s="346" t="s">
        <v>1896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 t="s">
        <v>317</v>
      </c>
      <c r="AS649" s="265">
        <v>0.38333333333333336</v>
      </c>
      <c r="AT649" s="265">
        <v>0.3840277777777778</v>
      </c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6.9444444444444198E-4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2</v>
      </c>
      <c r="BI649" s="243"/>
      <c r="BJ649" s="270" t="s">
        <v>1893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>
        <v>0.36458333333333331</v>
      </c>
      <c r="AS650" s="265">
        <v>0</v>
      </c>
      <c r="AT650" s="265">
        <v>6.9444444444444447E-4</v>
      </c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6.9444444444444447E-4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1900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9" t="str">
        <f t="shared" si="62"/>
        <v/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1901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2</v>
      </c>
      <c r="BI652" s="243"/>
      <c r="BJ652" s="270" t="s">
        <v>1902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1903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1904</v>
      </c>
      <c r="BK653" s="270" t="s">
        <v>1904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1905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1906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 ht="23.25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1907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 t="s">
        <v>1908</v>
      </c>
      <c r="BK655" s="270" t="s">
        <v>1908</v>
      </c>
      <c r="BL655" s="184"/>
      <c r="BM655" s="15" t="s">
        <v>698</v>
      </c>
      <c r="BN655" s="179" t="s">
        <v>698</v>
      </c>
      <c r="BO655" s="164" t="s">
        <v>698</v>
      </c>
      <c r="BP655" s="244" t="s">
        <v>1909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1910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1911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1912</v>
      </c>
      <c r="N657" s="335" t="s">
        <v>1913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1914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3" operator="equal">
      <formula>"OPORTUNIDADE"</formula>
    </cfRule>
  </conditionalFormatting>
  <conditionalFormatting sqref="AZ6:AZ523">
    <cfRule type="expression" dxfId="279" priority="18708">
      <formula>$BU6=1</formula>
    </cfRule>
  </conditionalFormatting>
  <conditionalFormatting sqref="BQ6:BQ799">
    <cfRule type="cellIs" dxfId="278" priority="18719" operator="equal">
      <formula>"Produção e Intervalo"</formula>
    </cfRule>
    <cfRule type="cellIs" dxfId="277" priority="18720" operator="equal">
      <formula>"Aderente"</formula>
    </cfRule>
    <cfRule type="cellIs" dxfId="276" priority="18721" operator="equal">
      <formula>"Intervalo"</formula>
    </cfRule>
    <cfRule type="cellIs" dxfId="275" priority="18722" operator="equal">
      <formula>"Produção"</formula>
    </cfRule>
    <cfRule type="cellIs" dxfId="274" priority="18723" operator="equal">
      <formula>"ERRO"</formula>
    </cfRule>
  </conditionalFormatting>
  <conditionalFormatting sqref="BR6:BS800">
    <cfRule type="cellIs" dxfId="273" priority="18701" operator="equal">
      <formula>"*"</formula>
    </cfRule>
    <cfRule type="cellIs" dxfId="272" priority="18702" operator="greaterThanOrEqual">
      <formula>1</formula>
    </cfRule>
    <cfRule type="cellIs" dxfId="271" priority="1870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9" operator="equal">
      <formula>"NÃO"</formula>
    </cfRule>
    <cfRule type="cellIs" dxfId="269" priority="18650" operator="equal">
      <formula>"SIM"</formula>
    </cfRule>
  </conditionalFormatting>
  <conditionalFormatting sqref="X478 X480 X483 X488:X489 X499 X506 X511:X512 X517 X520:X521">
    <cfRule type="cellIs" dxfId="268" priority="18648" operator="equal">
      <formula>"OPORTUNIDADE"</formula>
    </cfRule>
  </conditionalFormatting>
  <conditionalFormatting sqref="Z476:Z480 Z487:Z489 Z483:Z484 Z492 Z496:Z499 Z517 Z519:Z523 Z501:Z515">
    <cfRule type="cellIs" dxfId="267" priority="18646" operator="equal">
      <formula>"NÃO"</formula>
    </cfRule>
    <cfRule type="cellIs" dxfId="266" priority="18647" operator="equal">
      <formula>"SIM"</formula>
    </cfRule>
  </conditionalFormatting>
  <conditionalFormatting sqref="Z476:Z480 Z487:Z489 Z483:Z484 Z492 Z496:Z499 Z517 Z519:Z523 Z501:Z515">
    <cfRule type="cellIs" dxfId="265" priority="18645" operator="equal">
      <formula>"OPORTUNIDADE"</formula>
    </cfRule>
  </conditionalFormatting>
  <conditionalFormatting sqref="Y1048575:Y1048576">
    <cfRule type="cellIs" dxfId="264" priority="18530" operator="equal">
      <formula>"OPORTUNIDADE"</formula>
    </cfRule>
  </conditionalFormatting>
  <conditionalFormatting sqref="Y1048575:Y1048576">
    <cfRule type="cellIs" dxfId="263" priority="18528" operator="equal">
      <formula>"NÃO"</formula>
    </cfRule>
    <cfRule type="cellIs" dxfId="262" priority="18529" operator="equal">
      <formula>"SIM"</formula>
    </cfRule>
  </conditionalFormatting>
  <conditionalFormatting sqref="Z524:Z549">
    <cfRule type="cellIs" dxfId="261" priority="18265" operator="equal">
      <formula>"OPORTUNIDADE"</formula>
    </cfRule>
  </conditionalFormatting>
  <conditionalFormatting sqref="Z524:Z549">
    <cfRule type="cellIs" dxfId="260" priority="18263" operator="equal">
      <formula>"NÃO"</formula>
    </cfRule>
    <cfRule type="cellIs" dxfId="259" priority="18264" operator="equal">
      <formula>"SIM"</formula>
    </cfRule>
  </conditionalFormatting>
  <conditionalFormatting sqref="Z550">
    <cfRule type="cellIs" dxfId="258" priority="18248" operator="equal">
      <formula>"NÃO"</formula>
    </cfRule>
    <cfRule type="cellIs" dxfId="257" priority="18249" operator="equal">
      <formula>"SIM"</formula>
    </cfRule>
  </conditionalFormatting>
  <conditionalFormatting sqref="Z550">
    <cfRule type="cellIs" dxfId="256" priority="18247" operator="equal">
      <formula>"OPORTUNIDADE"</formula>
    </cfRule>
  </conditionalFormatting>
  <conditionalFormatting sqref="BI550">
    <cfRule type="iconSet" priority="1825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7">
      <formula>$BU493=1</formula>
    </cfRule>
  </conditionalFormatting>
  <conditionalFormatting sqref="AZ526:AZ550">
    <cfRule type="expression" dxfId="254" priority="19027">
      <formula>$BU498=1</formula>
    </cfRule>
  </conditionalFormatting>
  <conditionalFormatting sqref="BI524:BI549">
    <cfRule type="iconSet" priority="1902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30">
      <iconSet showValue="0">
        <cfvo type="percent" val="0"/>
        <cfvo type="num" val="1"/>
        <cfvo type="num" val="1" gte="0"/>
      </iconSet>
    </cfRule>
    <cfRule type="iconSet" priority="1903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300" operator="equal">
      <formula>"OPORTUNIDADE"</formula>
    </cfRule>
  </conditionalFormatting>
  <conditionalFormatting sqref="Y158">
    <cfRule type="cellIs" dxfId="252" priority="298" operator="equal">
      <formula>"NÃO"</formula>
    </cfRule>
    <cfRule type="cellIs" dxfId="251" priority="299" operator="equal">
      <formula>"SIM"</formula>
    </cfRule>
  </conditionalFormatting>
  <conditionalFormatting sqref="BI6:BI523">
    <cfRule type="iconSet" priority="1909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00">
      <iconSet showValue="0">
        <cfvo type="percent" val="0"/>
        <cfvo type="num" val="1"/>
        <cfvo type="num" val="1" gte="0"/>
      </iconSet>
    </cfRule>
    <cfRule type="iconSet" priority="19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4" operator="equal">
      <formula>"OPORTUNIDADE"</formula>
    </cfRule>
  </conditionalFormatting>
  <conditionalFormatting sqref="Y560">
    <cfRule type="cellIs" dxfId="249" priority="172" operator="equal">
      <formula>"NÃO"</formula>
    </cfRule>
    <cfRule type="cellIs" dxfId="248" priority="173" operator="equal">
      <formula>"SIM"</formula>
    </cfRule>
  </conditionalFormatting>
  <conditionalFormatting sqref="Y561:Y564">
    <cfRule type="cellIs" dxfId="247" priority="168" operator="equal">
      <formula>"OPORTUNIDADE"</formula>
    </cfRule>
  </conditionalFormatting>
  <conditionalFormatting sqref="Y561:Y564">
    <cfRule type="cellIs" dxfId="246" priority="166" operator="equal">
      <formula>"NÃO"</formula>
    </cfRule>
    <cfRule type="cellIs" dxfId="245" priority="167" operator="equal">
      <formula>"SIM"</formula>
    </cfRule>
  </conditionalFormatting>
  <conditionalFormatting sqref="Y567:Y569">
    <cfRule type="cellIs" dxfId="244" priority="165" operator="equal">
      <formula>"OPORTUNIDADE"</formula>
    </cfRule>
  </conditionalFormatting>
  <conditionalFormatting sqref="Y567:Y569">
    <cfRule type="cellIs" dxfId="243" priority="163" operator="equal">
      <formula>"NÃO"</formula>
    </cfRule>
    <cfRule type="cellIs" dxfId="242" priority="164" operator="equal">
      <formula>"SIM"</formula>
    </cfRule>
  </conditionalFormatting>
  <conditionalFormatting sqref="Y567:Y569">
    <cfRule type="cellIs" dxfId="241" priority="162" operator="equal">
      <formula>"OPORTUNIDADE"</formula>
    </cfRule>
  </conditionalFormatting>
  <conditionalFormatting sqref="Y567:Y569">
    <cfRule type="cellIs" dxfId="240" priority="160" operator="equal">
      <formula>"NÃO"</formula>
    </cfRule>
    <cfRule type="cellIs" dxfId="239" priority="161" operator="equal">
      <formula>"SIM"</formula>
    </cfRule>
  </conditionalFormatting>
  <conditionalFormatting sqref="BK5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4" operator="equal">
      <formula>"OPORTUNIDADE"</formula>
    </cfRule>
  </conditionalFormatting>
  <conditionalFormatting sqref="Y572">
    <cfRule type="cellIs" dxfId="237" priority="152" operator="equal">
      <formula>"NÃO"</formula>
    </cfRule>
    <cfRule type="cellIs" dxfId="236" priority="153" operator="equal">
      <formula>"SIM"</formula>
    </cfRule>
  </conditionalFormatting>
  <conditionalFormatting sqref="Y572">
    <cfRule type="cellIs" dxfId="235" priority="151" operator="equal">
      <formula>"OPORTUNIDADE"</formula>
    </cfRule>
  </conditionalFormatting>
  <conditionalFormatting sqref="Y572">
    <cfRule type="cellIs" dxfId="234" priority="149" operator="equal">
      <formula>"NÃO"</formula>
    </cfRule>
    <cfRule type="cellIs" dxfId="233" priority="150" operator="equal">
      <formula>"SIM"</formula>
    </cfRule>
  </conditionalFormatting>
  <conditionalFormatting sqref="Y573">
    <cfRule type="cellIs" dxfId="232" priority="148" operator="equal">
      <formula>"OPORTUNIDADE"</formula>
    </cfRule>
  </conditionalFormatting>
  <conditionalFormatting sqref="Y573">
    <cfRule type="cellIs" dxfId="231" priority="146" operator="equal">
      <formula>"NÃO"</formula>
    </cfRule>
    <cfRule type="cellIs" dxfId="230" priority="147" operator="equal">
      <formula>"SIM"</formula>
    </cfRule>
  </conditionalFormatting>
  <conditionalFormatting sqref="Y573">
    <cfRule type="cellIs" dxfId="229" priority="145" operator="equal">
      <formula>"OPORTUNIDADE"</formula>
    </cfRule>
  </conditionalFormatting>
  <conditionalFormatting sqref="Y573">
    <cfRule type="cellIs" dxfId="228" priority="143" operator="equal">
      <formula>"NÃO"</formula>
    </cfRule>
    <cfRule type="cellIs" dxfId="227" priority="144" operator="equal">
      <formula>"SIM"</formula>
    </cfRule>
  </conditionalFormatting>
  <conditionalFormatting sqref="Y574">
    <cfRule type="cellIs" dxfId="226" priority="142" operator="equal">
      <formula>"OPORTUNIDADE"</formula>
    </cfRule>
  </conditionalFormatting>
  <conditionalFormatting sqref="Y574">
    <cfRule type="cellIs" dxfId="225" priority="140" operator="equal">
      <formula>"NÃO"</formula>
    </cfRule>
    <cfRule type="cellIs" dxfId="224" priority="141" operator="equal">
      <formula>"SIM"</formula>
    </cfRule>
  </conditionalFormatting>
  <conditionalFormatting sqref="Y574">
    <cfRule type="cellIs" dxfId="223" priority="139" operator="equal">
      <formula>"OPORTUNIDADE"</formula>
    </cfRule>
  </conditionalFormatting>
  <conditionalFormatting sqref="Y574">
    <cfRule type="cellIs" dxfId="222" priority="137" operator="equal">
      <formula>"NÃO"</formula>
    </cfRule>
    <cfRule type="cellIs" dxfId="221" priority="138" operator="equal">
      <formula>"SIM"</formula>
    </cfRule>
  </conditionalFormatting>
  <conditionalFormatting sqref="Y575">
    <cfRule type="cellIs" dxfId="220" priority="136" operator="equal">
      <formula>"OPORTUNIDADE"</formula>
    </cfRule>
  </conditionalFormatting>
  <conditionalFormatting sqref="Y575">
    <cfRule type="cellIs" dxfId="219" priority="134" operator="equal">
      <formula>"NÃO"</formula>
    </cfRule>
    <cfRule type="cellIs" dxfId="218" priority="135" operator="equal">
      <formula>"SIM"</formula>
    </cfRule>
  </conditionalFormatting>
  <conditionalFormatting sqref="Y575">
    <cfRule type="cellIs" dxfId="217" priority="133" operator="equal">
      <formula>"OPORTUNIDADE"</formula>
    </cfRule>
  </conditionalFormatting>
  <conditionalFormatting sqref="Y575">
    <cfRule type="cellIs" dxfId="216" priority="131" operator="equal">
      <formula>"NÃO"</formula>
    </cfRule>
    <cfRule type="cellIs" dxfId="215" priority="132" operator="equal">
      <formula>"SIM"</formula>
    </cfRule>
  </conditionalFormatting>
  <conditionalFormatting sqref="Y577">
    <cfRule type="cellIs" dxfId="214" priority="130" operator="equal">
      <formula>"OPORTUNIDADE"</formula>
    </cfRule>
  </conditionalFormatting>
  <conditionalFormatting sqref="Y577">
    <cfRule type="cellIs" dxfId="213" priority="128" operator="equal">
      <formula>"NÃO"</formula>
    </cfRule>
    <cfRule type="cellIs" dxfId="212" priority="129" operator="equal">
      <formula>"SIM"</formula>
    </cfRule>
  </conditionalFormatting>
  <conditionalFormatting sqref="Y577">
    <cfRule type="cellIs" dxfId="211" priority="127" operator="equal">
      <formula>"OPORTUNIDADE"</formula>
    </cfRule>
  </conditionalFormatting>
  <conditionalFormatting sqref="Y577">
    <cfRule type="cellIs" dxfId="210" priority="125" operator="equal">
      <formula>"NÃO"</formula>
    </cfRule>
    <cfRule type="cellIs" dxfId="209" priority="126" operator="equal">
      <formula>"SIM"</formula>
    </cfRule>
  </conditionalFormatting>
  <conditionalFormatting sqref="Y579">
    <cfRule type="cellIs" dxfId="208" priority="124" operator="equal">
      <formula>"OPORTUNIDADE"</formula>
    </cfRule>
  </conditionalFormatting>
  <conditionalFormatting sqref="Y579">
    <cfRule type="cellIs" dxfId="207" priority="122" operator="equal">
      <formula>"NÃO"</formula>
    </cfRule>
    <cfRule type="cellIs" dxfId="206" priority="123" operator="equal">
      <formula>"SIM"</formula>
    </cfRule>
  </conditionalFormatting>
  <conditionalFormatting sqref="Y579">
    <cfRule type="cellIs" dxfId="205" priority="121" operator="equal">
      <formula>"OPORTUNIDADE"</formula>
    </cfRule>
  </conditionalFormatting>
  <conditionalFormatting sqref="Y579">
    <cfRule type="cellIs" dxfId="204" priority="119" operator="equal">
      <formula>"NÃO"</formula>
    </cfRule>
    <cfRule type="cellIs" dxfId="203" priority="120" operator="equal">
      <formula>"SIM"</formula>
    </cfRule>
  </conditionalFormatting>
  <conditionalFormatting sqref="Y580">
    <cfRule type="cellIs" dxfId="202" priority="118" operator="equal">
      <formula>"OPORTUNIDADE"</formula>
    </cfRule>
  </conditionalFormatting>
  <conditionalFormatting sqref="Y580">
    <cfRule type="cellIs" dxfId="201" priority="116" operator="equal">
      <formula>"NÃO"</formula>
    </cfRule>
    <cfRule type="cellIs" dxfId="200" priority="117" operator="equal">
      <formula>"SIM"</formula>
    </cfRule>
  </conditionalFormatting>
  <conditionalFormatting sqref="Y580">
    <cfRule type="cellIs" dxfId="199" priority="115" operator="equal">
      <formula>"OPORTUNIDADE"</formula>
    </cfRule>
  </conditionalFormatting>
  <conditionalFormatting sqref="Y580">
    <cfRule type="cellIs" dxfId="198" priority="113" operator="equal">
      <formula>"NÃO"</formula>
    </cfRule>
    <cfRule type="cellIs" dxfId="197" priority="114" operator="equal">
      <formula>"SIM"</formula>
    </cfRule>
  </conditionalFormatting>
  <conditionalFormatting sqref="Y581">
    <cfRule type="cellIs" dxfId="196" priority="112" operator="equal">
      <formula>"OPORTUNIDADE"</formula>
    </cfRule>
  </conditionalFormatting>
  <conditionalFormatting sqref="Y581">
    <cfRule type="cellIs" dxfId="195" priority="110" operator="equal">
      <formula>"NÃO"</formula>
    </cfRule>
    <cfRule type="cellIs" dxfId="194" priority="111" operator="equal">
      <formula>"SIM"</formula>
    </cfRule>
  </conditionalFormatting>
  <conditionalFormatting sqref="Y581">
    <cfRule type="cellIs" dxfId="193" priority="109" operator="equal">
      <formula>"OPORTUNIDADE"</formula>
    </cfRule>
  </conditionalFormatting>
  <conditionalFormatting sqref="Y581">
    <cfRule type="cellIs" dxfId="192" priority="107" operator="equal">
      <formula>"NÃO"</formula>
    </cfRule>
    <cfRule type="cellIs" dxfId="191" priority="108" operator="equal">
      <formula>"SIM"</formula>
    </cfRule>
  </conditionalFormatting>
  <conditionalFormatting sqref="Y582">
    <cfRule type="cellIs" dxfId="190" priority="106" operator="equal">
      <formula>"OPORTUNIDADE"</formula>
    </cfRule>
  </conditionalFormatting>
  <conditionalFormatting sqref="Y582">
    <cfRule type="cellIs" dxfId="189" priority="104" operator="equal">
      <formula>"NÃO"</formula>
    </cfRule>
    <cfRule type="cellIs" dxfId="188" priority="105" operator="equal">
      <formula>"SIM"</formula>
    </cfRule>
  </conditionalFormatting>
  <conditionalFormatting sqref="Y582">
    <cfRule type="cellIs" dxfId="187" priority="103" operator="equal">
      <formula>"OPORTUNIDADE"</formula>
    </cfRule>
  </conditionalFormatting>
  <conditionalFormatting sqref="Y582">
    <cfRule type="cellIs" dxfId="186" priority="101" operator="equal">
      <formula>"NÃO"</formula>
    </cfRule>
    <cfRule type="cellIs" dxfId="185" priority="102" operator="equal">
      <formula>"SIM"</formula>
    </cfRule>
  </conditionalFormatting>
  <conditionalFormatting sqref="Y584">
    <cfRule type="cellIs" dxfId="184" priority="100" operator="equal">
      <formula>"OPORTUNIDADE"</formula>
    </cfRule>
  </conditionalFormatting>
  <conditionalFormatting sqref="Y584">
    <cfRule type="cellIs" dxfId="183" priority="98" operator="equal">
      <formula>"NÃO"</formula>
    </cfRule>
    <cfRule type="cellIs" dxfId="182" priority="99" operator="equal">
      <formula>"SIM"</formula>
    </cfRule>
  </conditionalFormatting>
  <conditionalFormatting sqref="Y584">
    <cfRule type="cellIs" dxfId="181" priority="97" operator="equal">
      <formula>"OPORTUNIDADE"</formula>
    </cfRule>
  </conditionalFormatting>
  <conditionalFormatting sqref="Y584">
    <cfRule type="cellIs" dxfId="180" priority="95" operator="equal">
      <formula>"NÃO"</formula>
    </cfRule>
    <cfRule type="cellIs" dxfId="179" priority="96" operator="equal">
      <formula>"SIM"</formula>
    </cfRule>
  </conditionalFormatting>
  <conditionalFormatting sqref="Y585">
    <cfRule type="cellIs" dxfId="178" priority="94" operator="equal">
      <formula>"OPORTUNIDADE"</formula>
    </cfRule>
  </conditionalFormatting>
  <conditionalFormatting sqref="Y585">
    <cfRule type="cellIs" dxfId="177" priority="92" operator="equal">
      <formula>"NÃO"</formula>
    </cfRule>
    <cfRule type="cellIs" dxfId="176" priority="93" operator="equal">
      <formula>"SIM"</formula>
    </cfRule>
  </conditionalFormatting>
  <conditionalFormatting sqref="Y585">
    <cfRule type="cellIs" dxfId="175" priority="91" operator="equal">
      <formula>"OPORTUNIDADE"</formula>
    </cfRule>
  </conditionalFormatting>
  <conditionalFormatting sqref="Y585">
    <cfRule type="cellIs" dxfId="174" priority="89" operator="equal">
      <formula>"NÃO"</formula>
    </cfRule>
    <cfRule type="cellIs" dxfId="173" priority="90" operator="equal">
      <formula>"SIM"</formula>
    </cfRule>
  </conditionalFormatting>
  <conditionalFormatting sqref="Y586">
    <cfRule type="cellIs" dxfId="172" priority="88" operator="equal">
      <formula>"OPORTUNIDADE"</formula>
    </cfRule>
  </conditionalFormatting>
  <conditionalFormatting sqref="Y586">
    <cfRule type="cellIs" dxfId="171" priority="86" operator="equal">
      <formula>"NÃO"</formula>
    </cfRule>
    <cfRule type="cellIs" dxfId="170" priority="87" operator="equal">
      <formula>"SIM"</formula>
    </cfRule>
  </conditionalFormatting>
  <conditionalFormatting sqref="Y586">
    <cfRule type="cellIs" dxfId="169" priority="85" operator="equal">
      <formula>"OPORTUNIDADE"</formula>
    </cfRule>
  </conditionalFormatting>
  <conditionalFormatting sqref="Y586">
    <cfRule type="cellIs" dxfId="168" priority="83" operator="equal">
      <formula>"NÃO"</formula>
    </cfRule>
    <cfRule type="cellIs" dxfId="167" priority="84" operator="equal">
      <formula>"SIM"</formula>
    </cfRule>
  </conditionalFormatting>
  <conditionalFormatting sqref="Y587">
    <cfRule type="cellIs" dxfId="166" priority="82" operator="equal">
      <formula>"OPORTUNIDADE"</formula>
    </cfRule>
  </conditionalFormatting>
  <conditionalFormatting sqref="Y587">
    <cfRule type="cellIs" dxfId="165" priority="80" operator="equal">
      <formula>"NÃO"</formula>
    </cfRule>
    <cfRule type="cellIs" dxfId="164" priority="81" operator="equal">
      <formula>"SIM"</formula>
    </cfRule>
  </conditionalFormatting>
  <conditionalFormatting sqref="Y587">
    <cfRule type="cellIs" dxfId="163" priority="79" operator="equal">
      <formula>"OPORTUNIDADE"</formula>
    </cfRule>
  </conditionalFormatting>
  <conditionalFormatting sqref="Y587">
    <cfRule type="cellIs" dxfId="162" priority="77" operator="equal">
      <formula>"NÃO"</formula>
    </cfRule>
    <cfRule type="cellIs" dxfId="161" priority="78" operator="equal">
      <formula>"SIM"</formula>
    </cfRule>
  </conditionalFormatting>
  <conditionalFormatting sqref="Y588">
    <cfRule type="cellIs" dxfId="160" priority="76" operator="equal">
      <formula>"OPORTUNIDADE"</formula>
    </cfRule>
  </conditionalFormatting>
  <conditionalFormatting sqref="Y588">
    <cfRule type="cellIs" dxfId="159" priority="74" operator="equal">
      <formula>"NÃO"</formula>
    </cfRule>
    <cfRule type="cellIs" dxfId="158" priority="75" operator="equal">
      <formula>"SIM"</formula>
    </cfRule>
  </conditionalFormatting>
  <conditionalFormatting sqref="Y588">
    <cfRule type="cellIs" dxfId="157" priority="73" operator="equal">
      <formula>"OPORTUNIDADE"</formula>
    </cfRule>
  </conditionalFormatting>
  <conditionalFormatting sqref="Y588">
    <cfRule type="cellIs" dxfId="156" priority="71" operator="equal">
      <formula>"NÃO"</formula>
    </cfRule>
    <cfRule type="cellIs" dxfId="155" priority="72" operator="equal">
      <formula>"SIM"</formula>
    </cfRule>
  </conditionalFormatting>
  <conditionalFormatting sqref="Y589">
    <cfRule type="cellIs" dxfId="154" priority="70" operator="equal">
      <formula>"OPORTUNIDADE"</formula>
    </cfRule>
  </conditionalFormatting>
  <conditionalFormatting sqref="Y589">
    <cfRule type="cellIs" dxfId="153" priority="68" operator="equal">
      <formula>"NÃO"</formula>
    </cfRule>
    <cfRule type="cellIs" dxfId="152" priority="69" operator="equal">
      <formula>"SIM"</formula>
    </cfRule>
  </conditionalFormatting>
  <conditionalFormatting sqref="Y589">
    <cfRule type="cellIs" dxfId="151" priority="67" operator="equal">
      <formula>"OPORTUNIDADE"</formula>
    </cfRule>
  </conditionalFormatting>
  <conditionalFormatting sqref="Y589">
    <cfRule type="cellIs" dxfId="150" priority="65" operator="equal">
      <formula>"NÃO"</formula>
    </cfRule>
    <cfRule type="cellIs" dxfId="149" priority="66" operator="equal">
      <formula>"SIM"</formula>
    </cfRule>
  </conditionalFormatting>
  <conditionalFormatting sqref="BR602:BS799">
    <cfRule type="cellIs" dxfId="148" priority="59" operator="equal">
      <formula>"*"</formula>
    </cfRule>
    <cfRule type="cellIs" dxfId="147" priority="60" operator="greaterThanOrEqual">
      <formula>1</formula>
    </cfRule>
    <cfRule type="cellIs" dxfId="146" priority="61" operator="lessThan">
      <formula>1</formula>
    </cfRule>
  </conditionalFormatting>
  <conditionalFormatting sqref="BO6:BO208 BO528:BO537 BO210:BO526 BO539:BO587 BO589:BO799">
    <cfRule type="iconSet" priority="19142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 BK656:BK799">
    <cfRule type="iconSet" priority="191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6" operator="equal">
      <formula>"*"</formula>
    </cfRule>
    <cfRule type="cellIs" dxfId="144" priority="57" operator="greaterThanOrEqual">
      <formula>1</formula>
    </cfRule>
    <cfRule type="cellIs" dxfId="143" priority="58" operator="lessThan">
      <formula>1</formula>
    </cfRule>
  </conditionalFormatting>
  <conditionalFormatting sqref="Y592:Y612">
    <cfRule type="cellIs" dxfId="142" priority="55" operator="equal">
      <formula>"OPORTUNIDADE"</formula>
    </cfRule>
  </conditionalFormatting>
  <conditionalFormatting sqref="Y592:Y612">
    <cfRule type="cellIs" dxfId="141" priority="53" operator="equal">
      <formula>"NÃO"</formula>
    </cfRule>
    <cfRule type="cellIs" dxfId="140" priority="54" operator="equal">
      <formula>"SIM"</formula>
    </cfRule>
  </conditionalFormatting>
  <conditionalFormatting sqref="Y592:Y612">
    <cfRule type="cellIs" dxfId="139" priority="52" operator="equal">
      <formula>"OPORTUNIDADE"</formula>
    </cfRule>
  </conditionalFormatting>
  <conditionalFormatting sqref="Y592:Y612">
    <cfRule type="cellIs" dxfId="138" priority="50" operator="equal">
      <formula>"NÃO"</formula>
    </cfRule>
    <cfRule type="cellIs" dxfId="137" priority="51" operator="equal">
      <formula>"SIM"</formula>
    </cfRule>
  </conditionalFormatting>
  <conditionalFormatting sqref="BK5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3" operator="equal">
      <formula>"OPORTUNIDADE"</formula>
    </cfRule>
  </conditionalFormatting>
  <conditionalFormatting sqref="Y637:Y640 Y642:Y654 Y656">
    <cfRule type="cellIs" dxfId="135" priority="21" operator="equal">
      <formula>"NÃO"</formula>
    </cfRule>
    <cfRule type="cellIs" dxfId="134" priority="22" operator="equal">
      <formula>"SIM"</formula>
    </cfRule>
  </conditionalFormatting>
  <conditionalFormatting sqref="Y641">
    <cfRule type="cellIs" dxfId="133" priority="20" operator="equal">
      <formula>"OPORTUNIDADE"</formula>
    </cfRule>
  </conditionalFormatting>
  <conditionalFormatting sqref="Y641">
    <cfRule type="cellIs" dxfId="132" priority="18" operator="equal">
      <formula>"NÃO"</formula>
    </cfRule>
    <cfRule type="cellIs" dxfId="131" priority="19" operator="equal">
      <formula>"SIM"</formula>
    </cfRule>
  </conditionalFormatting>
  <conditionalFormatting sqref="Y641">
    <cfRule type="cellIs" dxfId="130" priority="17" operator="equal">
      <formula>"OPORTUNIDADE"</formula>
    </cfRule>
  </conditionalFormatting>
  <conditionalFormatting sqref="Y641">
    <cfRule type="cellIs" dxfId="129" priority="15" operator="equal">
      <formula>"NÃO"</formula>
    </cfRule>
    <cfRule type="cellIs" dxfId="128" priority="16" operator="equal">
      <formula>"SIM"</formula>
    </cfRule>
  </conditionalFormatting>
  <conditionalFormatting sqref="Y655">
    <cfRule type="cellIs" dxfId="127" priority="14" operator="equal">
      <formula>"OPORTUNIDADE"</formula>
    </cfRule>
  </conditionalFormatting>
  <conditionalFormatting sqref="Y655">
    <cfRule type="cellIs" dxfId="126" priority="12" operator="equal">
      <formula>"NÃO"</formula>
    </cfRule>
    <cfRule type="cellIs" dxfId="125" priority="13" operator="equal">
      <formula>"SIM"</formula>
    </cfRule>
  </conditionalFormatting>
  <conditionalFormatting sqref="Y655">
    <cfRule type="cellIs" dxfId="124" priority="11" operator="equal">
      <formula>"OPORTUNIDADE"</formula>
    </cfRule>
  </conditionalFormatting>
  <conditionalFormatting sqref="Y655">
    <cfRule type="cellIs" dxfId="123" priority="9" operator="equal">
      <formula>"NÃO"</formula>
    </cfRule>
    <cfRule type="cellIs" dxfId="122" priority="10" operator="equal">
      <formula>"SIM"</formula>
    </cfRule>
  </conditionalFormatting>
  <conditionalFormatting sqref="Y657">
    <cfRule type="cellIs" dxfId="121" priority="8" operator="equal">
      <formula>"OPORTUNIDADE"</formula>
    </cfRule>
  </conditionalFormatting>
  <conditionalFormatting sqref="Y657">
    <cfRule type="cellIs" dxfId="120" priority="6" operator="equal">
      <formula>"NÃO"</formula>
    </cfRule>
    <cfRule type="cellIs" dxfId="119" priority="7" operator="equal">
      <formula>"SIM"</formula>
    </cfRule>
  </conditionalFormatting>
  <conditionalFormatting sqref="Y657">
    <cfRule type="cellIs" dxfId="118" priority="5" operator="equal">
      <formula>"OPORTUNIDADE"</formula>
    </cfRule>
  </conditionalFormatting>
  <conditionalFormatting sqref="Y657">
    <cfRule type="cellIs" dxfId="117" priority="3" operator="equal">
      <formula>"NÃO"</formula>
    </cfRule>
    <cfRule type="cellIs" dxfId="116" priority="4" operator="equal">
      <formula>"SIM"</formula>
    </cfRule>
  </conditionalFormatting>
  <conditionalFormatting sqref="BK6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 BN655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 BM655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 BO655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1915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1916</v>
      </c>
      <c r="E3" s="305" t="s">
        <v>1917</v>
      </c>
      <c r="F3" s="305" t="s">
        <v>1918</v>
      </c>
      <c r="G3" s="310" t="s">
        <v>1919</v>
      </c>
      <c r="H3" s="305" t="s">
        <v>1920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1921</v>
      </c>
      <c r="E5" s="307">
        <v>46013</v>
      </c>
      <c r="F5" s="306">
        <v>7000</v>
      </c>
      <c r="G5" s="311" t="s">
        <v>1922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1923</v>
      </c>
      <c r="G6" s="311" t="s">
        <v>1922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1924</v>
      </c>
      <c r="G7" s="312" t="s">
        <v>1925</v>
      </c>
      <c r="H7" s="308" t="s">
        <v>1926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1927</v>
      </c>
      <c r="H8" s="306" t="s">
        <v>1928</v>
      </c>
    </row>
    <row r="9" spans="3:8">
      <c r="C9" s="306" t="s">
        <v>467</v>
      </c>
      <c r="D9" s="306" t="s">
        <v>1929</v>
      </c>
      <c r="E9" s="307">
        <v>45993</v>
      </c>
      <c r="F9" s="306">
        <v>12000</v>
      </c>
      <c r="G9" s="311" t="s">
        <v>1930</v>
      </c>
      <c r="H9" s="306"/>
    </row>
    <row r="10" spans="3:8" ht="29.25">
      <c r="C10" s="306" t="s">
        <v>467</v>
      </c>
      <c r="D10" s="306" t="s">
        <v>1931</v>
      </c>
      <c r="E10" s="307">
        <v>45993</v>
      </c>
      <c r="F10" s="306">
        <v>9000</v>
      </c>
      <c r="G10" s="311" t="s">
        <v>1932</v>
      </c>
      <c r="H10" s="306"/>
    </row>
    <row r="11" spans="3:8" ht="29.25">
      <c r="C11" s="306" t="s">
        <v>467</v>
      </c>
      <c r="D11" s="306" t="s">
        <v>1933</v>
      </c>
      <c r="E11" s="307">
        <v>45993</v>
      </c>
      <c r="F11" s="306">
        <v>10000</v>
      </c>
      <c r="G11" s="311" t="s">
        <v>1932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1934</v>
      </c>
      <c r="G12" s="311" t="s">
        <v>1935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1936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1937</v>
      </c>
      <c r="C4" s="310" t="s">
        <v>1938</v>
      </c>
      <c r="D4" s="310" t="s">
        <v>1939</v>
      </c>
      <c r="E4" s="310" t="s">
        <v>1940</v>
      </c>
      <c r="F4" s="310" t="s">
        <v>8</v>
      </c>
      <c r="G4" s="310" t="s">
        <v>1941</v>
      </c>
    </row>
    <row r="5" spans="2:8">
      <c r="B5" s="313" t="s">
        <v>1154</v>
      </c>
      <c r="C5" s="313">
        <v>314978</v>
      </c>
      <c r="D5" s="313" t="s">
        <v>1942</v>
      </c>
      <c r="E5" s="313" t="s">
        <v>542</v>
      </c>
      <c r="F5" s="313" t="s">
        <v>101</v>
      </c>
      <c r="G5" s="314">
        <v>46143</v>
      </c>
    </row>
    <row r="6" spans="2:8">
      <c r="B6" s="313" t="s">
        <v>1943</v>
      </c>
      <c r="C6" s="313">
        <v>256790</v>
      </c>
      <c r="D6" s="313" t="s">
        <v>1944</v>
      </c>
      <c r="E6" s="313" t="s">
        <v>542</v>
      </c>
      <c r="F6" s="313" t="s">
        <v>1945</v>
      </c>
      <c r="G6" s="314">
        <v>45992</v>
      </c>
    </row>
    <row r="7" spans="2:8">
      <c r="B7" s="313" t="s">
        <v>1946</v>
      </c>
      <c r="C7" s="313">
        <v>265193</v>
      </c>
      <c r="D7" s="313" t="s">
        <v>1947</v>
      </c>
      <c r="E7" s="313" t="s">
        <v>543</v>
      </c>
      <c r="F7" s="313" t="s">
        <v>1501</v>
      </c>
      <c r="G7" s="313" t="s">
        <v>1948</v>
      </c>
    </row>
    <row r="8" spans="2:8">
      <c r="B8" s="313" t="s">
        <v>1949</v>
      </c>
      <c r="C8" s="313">
        <v>293716</v>
      </c>
      <c r="D8" s="313" t="s">
        <v>1950</v>
      </c>
      <c r="E8" s="313" t="s">
        <v>543</v>
      </c>
      <c r="F8" s="313" t="s">
        <v>1501</v>
      </c>
      <c r="G8" s="314">
        <v>46204</v>
      </c>
    </row>
    <row r="9" spans="2:8">
      <c r="B9" s="313" t="s">
        <v>1951</v>
      </c>
      <c r="C9" s="313">
        <v>257258</v>
      </c>
      <c r="D9" s="313" t="s">
        <v>1952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1953</v>
      </c>
      <c r="C10" s="313">
        <v>371147</v>
      </c>
      <c r="D10" s="313" t="s">
        <v>1954</v>
      </c>
      <c r="E10" s="313" t="s">
        <v>544</v>
      </c>
      <c r="F10" s="313" t="s">
        <v>144</v>
      </c>
      <c r="G10" s="313" t="s">
        <v>1948</v>
      </c>
    </row>
    <row r="11" spans="2:8">
      <c r="B11" s="313" t="s">
        <v>1955</v>
      </c>
      <c r="C11" s="313">
        <v>259230</v>
      </c>
      <c r="D11" s="313" t="s">
        <v>1956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1957</v>
      </c>
      <c r="C12" s="313">
        <v>370705</v>
      </c>
      <c r="D12" s="313"/>
      <c r="E12" s="313" t="s">
        <v>544</v>
      </c>
      <c r="F12" s="313" t="s">
        <v>144</v>
      </c>
      <c r="G12" s="313" t="s">
        <v>1948</v>
      </c>
    </row>
    <row r="13" spans="2:8">
      <c r="B13" s="313" t="s">
        <v>1958</v>
      </c>
      <c r="C13" s="313">
        <v>258542</v>
      </c>
      <c r="D13" s="313" t="s">
        <v>1959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1960</v>
      </c>
      <c r="C14" s="313">
        <v>257050</v>
      </c>
      <c r="D14" s="313" t="s">
        <v>1961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1962</v>
      </c>
      <c r="D5" s="397"/>
      <c r="E5" s="397"/>
      <c r="F5" s="397"/>
      <c r="G5" s="397"/>
      <c r="H5" s="397"/>
      <c r="I5" s="397"/>
      <c r="J5" s="398"/>
      <c r="K5" s="399" t="s">
        <v>1963</v>
      </c>
      <c r="L5" s="400"/>
      <c r="M5" s="400"/>
      <c r="N5" s="400"/>
      <c r="O5" s="401" t="s">
        <v>1964</v>
      </c>
      <c r="P5" s="402"/>
      <c r="Q5" s="403"/>
    </row>
    <row r="6" spans="1:17" s="94" customFormat="1" ht="15.75" customHeight="1">
      <c r="A6" s="88" t="s">
        <v>1965</v>
      </c>
      <c r="B6" s="95" t="s">
        <v>1966</v>
      </c>
      <c r="C6" s="96" t="s">
        <v>875</v>
      </c>
      <c r="D6" s="97" t="s">
        <v>876</v>
      </c>
      <c r="E6" s="96" t="s">
        <v>1967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1968</v>
      </c>
      <c r="M6" s="139" t="s">
        <v>335</v>
      </c>
      <c r="N6" s="140" t="s">
        <v>870</v>
      </c>
      <c r="O6" s="233" t="s">
        <v>913</v>
      </c>
      <c r="P6" s="157"/>
      <c r="Q6" s="189" t="s">
        <v>1969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1969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1970</v>
      </c>
      <c r="W1" s="409"/>
      <c r="X1" s="409"/>
      <c r="Y1" s="104"/>
    </row>
    <row r="2" spans="1:25" s="101" customFormat="1" ht="11.25" customHeight="1">
      <c r="A2" s="105" t="s">
        <v>1971</v>
      </c>
      <c r="B2" s="105" t="s">
        <v>1966</v>
      </c>
      <c r="C2" s="105" t="s">
        <v>313</v>
      </c>
      <c r="D2" s="106" t="s">
        <v>875</v>
      </c>
      <c r="E2" s="106" t="s">
        <v>876</v>
      </c>
      <c r="F2" s="106" t="s">
        <v>1965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1972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>
        <f ca="1">_xlfn.XLOOKUP(G661&amp;$V$2,BS_CONTROLE[CHAVE],BS_CONTROLE[Quantidade_11],"-")</f>
        <v>0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>
        <f ca="1">_xlfn.XLOOKUP(G662&amp;$V$2,BS_CONTROLE[CHAVE],BS_CONTROLE[Quantidade_11],"-")</f>
        <v>0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>
        <f ca="1">_xlfn.XLOOKUP(G663&amp;$V$2,BS_CONTROLE[CHAVE],BS_CONTROLE[Quantidade_11],"-")</f>
        <v>0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>
        <f ca="1">_xlfn.XLOOKUP(G664&amp;$V$2,BS_CONTROLE[CHAVE],BS_CONTROLE[Quantidade_11],"-")</f>
        <v>0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1973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1974</v>
      </c>
      <c r="C2" s="96" t="s">
        <v>860</v>
      </c>
      <c r="D2" s="96" t="s">
        <v>862</v>
      </c>
      <c r="E2" s="96" t="s">
        <v>1975</v>
      </c>
      <c r="F2" s="96" t="s">
        <v>1976</v>
      </c>
      <c r="G2" s="96" t="s">
        <v>1977</v>
      </c>
      <c r="H2" s="96" t="s">
        <v>1978</v>
      </c>
      <c r="I2" s="96" t="s">
        <v>1979</v>
      </c>
      <c r="J2" s="96" t="s">
        <v>1980</v>
      </c>
      <c r="K2" s="131" t="s">
        <v>1981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IF(SP_SUL!Y661="","*",SP_SUL!Y661)</f>
        <v>*</v>
      </c>
      <c r="C659" s="121" t="str">
        <f>IF(SP_SUL!B661="","*",SP_SUL!B661)</f>
        <v>*</v>
      </c>
      <c r="D659" s="121" t="str">
        <f>IF(SP_SUL!D661="","*",SP_SUL!D661)</f>
        <v>DIEGO (TP-681)</v>
      </c>
      <c r="E659" s="121" t="str">
        <f>IF(SP_SUL!H661="","*",SP_SUL!H661)</f>
        <v>*</v>
      </c>
      <c r="F659" s="137" t="str">
        <f>IF(SP_SUL!M661="","*",SP_SUL!M661)</f>
        <v>-</v>
      </c>
      <c r="G659" s="121" t="str">
        <f>IF(SP_SUL!I661="","*",SP_SUL!I661)</f>
        <v>*</v>
      </c>
      <c r="H659" s="121" t="str">
        <f>IF(SP_SUL!AB661="","*",SP_SUL!AB661)</f>
        <v>*</v>
      </c>
      <c r="I659" s="121" t="str">
        <f>IF(SP_SUL!AC661="","*",SP_SUL!AC661)</f>
        <v>*</v>
      </c>
      <c r="J659" s="122" t="str">
        <f>IF(SP_SUL!AA661="","*",SP_SUL!AA661)</f>
        <v>*</v>
      </c>
      <c r="K659" s="134" t="str">
        <f>IF(SP_SUL!AD661="","*",SP_SUL!AD661)</f>
        <v>*</v>
      </c>
    </row>
    <row r="660" spans="2:11" s="123" customFormat="1" hidden="1">
      <c r="B660" s="120" t="str">
        <f>IF(SP_SUL!Y662="","*",SP_SUL!Y662)</f>
        <v>*</v>
      </c>
      <c r="C660" s="121" t="str">
        <f>IF(SP_SUL!B662="","*",SP_SUL!B662)</f>
        <v>*</v>
      </c>
      <c r="D660" s="121" t="str">
        <f>IF(SP_SUL!D662="","*",SP_SUL!D662)</f>
        <v>DIEGO (TP-681)</v>
      </c>
      <c r="E660" s="121" t="str">
        <f>IF(SP_SUL!H662="","*",SP_SUL!H662)</f>
        <v>*</v>
      </c>
      <c r="F660" s="137" t="str">
        <f>IF(SP_SUL!M662="","*",SP_SUL!M662)</f>
        <v>-</v>
      </c>
      <c r="G660" s="121" t="str">
        <f>IF(SP_SUL!I662="","*",SP_SUL!I662)</f>
        <v>*</v>
      </c>
      <c r="H660" s="121" t="str">
        <f>IF(SP_SUL!AB662="","*",SP_SUL!AB662)</f>
        <v>*</v>
      </c>
      <c r="I660" s="121" t="str">
        <f>IF(SP_SUL!AC662="","*",SP_SUL!AC662)</f>
        <v>*</v>
      </c>
      <c r="J660" s="122" t="str">
        <f>IF(SP_SUL!AA662="","*",SP_SUL!AA662)</f>
        <v>*</v>
      </c>
      <c r="K660" s="134" t="str">
        <f>IF(SP_SUL!AD662="","*",SP_SUL!AD662)</f>
        <v>*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DIEGO (TP-681)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 t="str">
        <f>IF(SP_SUL!B664="","*",SP_SUL!B664)</f>
        <v>*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 t="str">
        <f>IF(SP_SUL!B665="","*",SP_SUL!B665)</f>
        <v>*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 t="str">
        <f>IF(SP_SUL!B666="","*",SP_SUL!B666)</f>
        <v>*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 t="str">
        <f>IF(SP_SUL!B667="","*",SP_SUL!B667)</f>
        <v>*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 t="str">
        <f>IF(SP_SUL!B668="","*",SP_SUL!B668)</f>
        <v>*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 t="str">
        <f>IF(SP_SUL!B671="","*",SP_SUL!B671)</f>
        <v>*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 t="str">
        <f>IF(SP_SUL!B673="","*",SP_SUL!B673)</f>
        <v>*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2025-12-30T13:48:23Z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