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48" documentId="120_S{118792C3-22EF-5104-A093-F22BFE3913F3}" xr6:coauthVersionLast="47" xr6:coauthVersionMax="47" xr10:uidLastSave="{7249AA7D-834F-4924-81D7-E9BE079509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4" i="1" l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AY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AY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AY77" i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AY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AY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AY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79" i="1" l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<sst xmlns="http://schemas.openxmlformats.org/spreadsheetml/2006/main" count="3579" uniqueCount="1175">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</sst>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79" dataDxfId="178" headerRowBorderDxfId="176" tableBorderDxfId="177">
  <autoFilter ref="A1:A216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57" activePane="topRight" state="frozen"/>
      <selection pane="topRight" activeCell="AH71" sqref="AH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916</v>
      </c>
      <c r="C1" s="181"/>
      <c r="D1" s="181"/>
      <c r="E1" s="3"/>
      <c r="F1" s="180" t="s">
        <v>917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73" t="s">
        <v>925</v>
      </c>
      <c r="BB2" s="177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3" t="s">
        <v>926</v>
      </c>
      <c r="AJ3" s="177"/>
      <c r="AK3" s="173" t="s">
        <v>927</v>
      </c>
      <c r="AL3" s="174"/>
      <c r="AM3" s="175"/>
      <c r="AN3" s="176"/>
      <c r="AO3" s="174"/>
      <c r="AP3" s="174"/>
      <c r="AQ3" s="177"/>
      <c r="AR3" s="63"/>
      <c r="AS3" s="178" t="s">
        <v>933</v>
      </c>
      <c r="AT3" s="179"/>
      <c r="AU3" s="178" t="s">
        <v>934</v>
      </c>
      <c r="AV3" s="179"/>
      <c r="AW3" s="178" t="s">
        <v>935</v>
      </c>
      <c r="AX3" s="179"/>
      <c r="AY3" s="63" t="s">
        <v>936</v>
      </c>
      <c r="AZ3" s="63"/>
      <c r="BA3" s="201"/>
      <c r="BB3" s="202"/>
      <c r="BC3" s="173" t="s">
        <v>929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1024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1024</v>
      </c>
      <c r="BG11" s="16"/>
      <c r="BH11" s="17">
        <v>1</v>
      </c>
      <c r="BI11" s="17"/>
      <c r="BJ11" s="17" t="s">
        <v>1026</v>
      </c>
      <c r="BK11" s="17" t="s">
        <v>1026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1027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1028</v>
      </c>
      <c r="W13" s="151" t="s">
        <v>1025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1028</v>
      </c>
      <c r="BG13" s="16"/>
      <c r="BH13" s="17">
        <v>0</v>
      </c>
      <c r="BI13" s="17"/>
      <c r="BJ13" s="17" t="s">
        <v>1029</v>
      </c>
      <c r="BK13" s="17" t="s">
        <v>1030</v>
      </c>
      <c r="BL13" s="16"/>
      <c r="BM13" s="130" t="s">
        <v>406</v>
      </c>
      <c r="BN13" s="130" t="s">
        <v>435</v>
      </c>
      <c r="BO13" s="130" t="s">
        <v>497</v>
      </c>
      <c r="BP13" s="18" t="s">
        <v>1031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1032</v>
      </c>
      <c r="W14" s="151" t="s">
        <v>1018</v>
      </c>
      <c r="X14" s="104" t="s">
        <v>381</v>
      </c>
      <c r="Y14" s="129"/>
      <c r="Z14" s="104"/>
      <c r="AA14" s="105" t="s">
        <v>1033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1032</v>
      </c>
      <c r="BG14" s="16"/>
      <c r="BH14" s="17">
        <v>1</v>
      </c>
      <c r="BI14" s="17"/>
      <c r="BJ14" s="17" t="s">
        <v>1034</v>
      </c>
      <c r="BK14" s="17" t="s">
        <v>1034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1035</v>
      </c>
      <c r="W15" s="151" t="s">
        <v>1036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1035</v>
      </c>
      <c r="BG15" s="16"/>
      <c r="BH15" s="17">
        <v>1</v>
      </c>
      <c r="BI15" s="17"/>
      <c r="BJ15" s="17" t="s">
        <v>1037</v>
      </c>
      <c r="BK15" s="17" t="s">
        <v>1037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1035</v>
      </c>
      <c r="W16" s="151" t="s">
        <v>1038</v>
      </c>
      <c r="X16" s="104" t="s">
        <v>386</v>
      </c>
      <c r="Y16" s="129"/>
      <c r="Z16" s="104"/>
      <c r="AA16" s="105" t="s">
        <v>1039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1035</v>
      </c>
      <c r="BG16" s="16"/>
      <c r="BH16" s="17">
        <v>0</v>
      </c>
      <c r="BI16" s="17"/>
      <c r="BJ16" s="17" t="s">
        <v>1040</v>
      </c>
      <c r="BK16" s="17" t="s">
        <v>1040</v>
      </c>
      <c r="BL16" s="16"/>
      <c r="BM16" s="130" t="s">
        <v>406</v>
      </c>
      <c r="BN16" s="130" t="s">
        <v>435</v>
      </c>
      <c r="BO16" s="130" t="s">
        <v>497</v>
      </c>
      <c r="BP16" s="18" t="s">
        <v>1041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1042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1043</v>
      </c>
      <c r="W17" s="151" t="s">
        <v>1044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1043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1042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1045</v>
      </c>
      <c r="W18" s="151" t="s">
        <v>1044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1045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1046</v>
      </c>
      <c r="W19" s="151" t="s">
        <v>1025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1046</v>
      </c>
      <c r="BG19" s="16"/>
      <c r="BH19" s="17">
        <v>0</v>
      </c>
      <c r="BI19" s="17"/>
      <c r="BJ19" s="17" t="s">
        <v>1047</v>
      </c>
      <c r="BK19" s="17" t="s">
        <v>1047</v>
      </c>
      <c r="BL19" s="16"/>
      <c r="BM19" s="130" t="s">
        <v>396</v>
      </c>
      <c r="BN19" s="130" t="s">
        <v>430</v>
      </c>
      <c r="BO19" s="130" t="s">
        <v>430</v>
      </c>
      <c r="BP19" s="18" t="s">
        <v>1048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1046</v>
      </c>
      <c r="W20" s="151" t="s">
        <v>1025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1046</v>
      </c>
      <c r="BG20" s="16"/>
      <c r="BH20" s="17">
        <v>0</v>
      </c>
      <c r="BI20" s="17"/>
      <c r="BJ20" s="17" t="s">
        <v>1047</v>
      </c>
      <c r="BK20" s="17" t="s">
        <v>1047</v>
      </c>
      <c r="BL20" s="16"/>
      <c r="BM20" s="130" t="s">
        <v>396</v>
      </c>
      <c r="BN20" s="130" t="s">
        <v>430</v>
      </c>
      <c r="BO20" s="130" t="s">
        <v>430</v>
      </c>
      <c r="BP20" s="18" t="s">
        <v>1048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1</v>
      </c>
      <c r="BI21" s="17"/>
      <c r="BJ21" s="17" t="s">
        <v>1049</v>
      </c>
      <c r="BK21" s="17" t="s">
        <v>1049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1046</v>
      </c>
      <c r="W22" s="151" t="s">
        <v>1050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1046</v>
      </c>
      <c r="BG22" s="16"/>
      <c r="BH22" s="17">
        <v>0</v>
      </c>
      <c r="BI22" s="17"/>
      <c r="BJ22" s="17" t="s">
        <v>1051</v>
      </c>
      <c r="BK22" s="17" t="s">
        <v>1051</v>
      </c>
      <c r="BL22" s="16"/>
      <c r="BM22" s="130" t="s">
        <v>396</v>
      </c>
      <c r="BN22" s="130" t="s">
        <v>430</v>
      </c>
      <c r="BO22" s="130" t="s">
        <v>430</v>
      </c>
      <c r="BP22" s="18" t="s">
        <v>1051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1052</v>
      </c>
      <c r="I23" s="106" t="s">
        <v>1052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1053</v>
      </c>
      <c r="W23" s="151" t="s">
        <v>1054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1053</v>
      </c>
      <c r="BG23" s="16"/>
      <c r="BH23" s="17">
        <v>0</v>
      </c>
      <c r="BI23" s="17"/>
      <c r="BJ23" s="17" t="s">
        <v>1051</v>
      </c>
      <c r="BK23" s="17" t="s">
        <v>1051</v>
      </c>
      <c r="BL23" s="16"/>
      <c r="BM23" s="130" t="s">
        <v>396</v>
      </c>
      <c r="BN23" s="130" t="s">
        <v>430</v>
      </c>
      <c r="BO23" s="130" t="s">
        <v>430</v>
      </c>
      <c r="BP23" s="18" t="s">
        <v>1051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1055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1056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1056</v>
      </c>
      <c r="BG24" s="16"/>
      <c r="BH24" s="17">
        <v>0</v>
      </c>
      <c r="BI24" s="17"/>
      <c r="BJ24" s="17" t="s">
        <v>1057</v>
      </c>
      <c r="BK24" s="17" t="s">
        <v>1057</v>
      </c>
      <c r="BL24" s="16"/>
      <c r="BM24" s="130" t="s">
        <v>396</v>
      </c>
      <c r="BN24" s="130" t="s">
        <v>430</v>
      </c>
      <c r="BO24" s="130" t="s">
        <v>430</v>
      </c>
      <c r="BP24" s="18" t="s">
        <v>1051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1058</v>
      </c>
      <c r="W25" s="151" t="s">
        <v>1025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1058</v>
      </c>
      <c r="BG25" s="16"/>
      <c r="BH25" s="17">
        <v>0</v>
      </c>
      <c r="BI25" s="17"/>
      <c r="BJ25" s="17" t="s">
        <v>1059</v>
      </c>
      <c r="BK25" s="17" t="s">
        <v>1059</v>
      </c>
      <c r="BL25" s="16"/>
      <c r="BM25" s="130" t="s">
        <v>396</v>
      </c>
      <c r="BN25" s="130" t="s">
        <v>430</v>
      </c>
      <c r="BO25" s="130" t="s">
        <v>430</v>
      </c>
      <c r="BP25" s="18" t="s">
        <v>1060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1058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1058</v>
      </c>
      <c r="BG26" s="16"/>
      <c r="BH26" s="17">
        <v>0</v>
      </c>
      <c r="BI26" s="17"/>
      <c r="BJ26" s="17" t="s">
        <v>1059</v>
      </c>
      <c r="BK26" s="17" t="s">
        <v>1059</v>
      </c>
      <c r="BL26" s="16"/>
      <c r="BM26" s="130" t="s">
        <v>396</v>
      </c>
      <c r="BN26" s="130" t="s">
        <v>430</v>
      </c>
      <c r="BO26" s="130" t="s">
        <v>430</v>
      </c>
      <c r="BP26" s="18" t="s">
        <v>1060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1058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1058</v>
      </c>
      <c r="BG27" s="16"/>
      <c r="BH27" s="17">
        <v>0</v>
      </c>
      <c r="BI27" s="17"/>
      <c r="BJ27" s="17" t="s">
        <v>1059</v>
      </c>
      <c r="BK27" s="17" t="s">
        <v>1059</v>
      </c>
      <c r="BL27" s="16"/>
      <c r="BM27" s="130" t="s">
        <v>396</v>
      </c>
      <c r="BN27" s="130" t="s">
        <v>430</v>
      </c>
      <c r="BO27" s="130" t="s">
        <v>430</v>
      </c>
      <c r="BP27" s="18" t="s">
        <v>1060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1058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1058</v>
      </c>
      <c r="BG28" s="16"/>
      <c r="BH28" s="17">
        <v>0</v>
      </c>
      <c r="BI28" s="17"/>
      <c r="BJ28" s="17" t="s">
        <v>1059</v>
      </c>
      <c r="BK28" s="17" t="s">
        <v>1059</v>
      </c>
      <c r="BL28" s="16"/>
      <c r="BM28" s="130" t="s">
        <v>396</v>
      </c>
      <c r="BN28" s="130" t="s">
        <v>430</v>
      </c>
      <c r="BO28" s="130" t="s">
        <v>430</v>
      </c>
      <c r="BP28" s="18" t="s">
        <v>1060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1061</v>
      </c>
      <c r="N29" s="105" t="s">
        <v>1062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1063</v>
      </c>
      <c r="W29" s="151" t="s">
        <v>1064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1063</v>
      </c>
      <c r="BG29" s="16"/>
      <c r="BH29" s="17">
        <v>1</v>
      </c>
      <c r="BI29" s="17"/>
      <c r="BJ29" s="17" t="s">
        <v>1065</v>
      </c>
      <c r="BK29" s="17" t="s">
        <v>1065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1066</v>
      </c>
      <c r="BK31" s="17" t="s">
        <v>1066</v>
      </c>
      <c r="BL31" s="16"/>
      <c r="BM31" s="130" t="s">
        <v>396</v>
      </c>
      <c r="BN31" s="130" t="s">
        <v>430</v>
      </c>
      <c r="BO31" s="130" t="s">
        <v>430</v>
      </c>
      <c r="BP31" s="18" t="s">
        <v>1060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1032</v>
      </c>
      <c r="W32" s="151" t="s">
        <v>1067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1032</v>
      </c>
      <c r="BG32" s="16"/>
      <c r="BH32" s="17">
        <v>1</v>
      </c>
      <c r="BI32" s="17"/>
      <c r="BJ32" s="17" t="s">
        <v>1068</v>
      </c>
      <c r="BK32" s="17" t="s">
        <v>1068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1069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1070</v>
      </c>
      <c r="W33" s="151" t="s">
        <v>1071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1070</v>
      </c>
      <c r="BG33" s="16"/>
      <c r="BH33" s="17">
        <v>1</v>
      </c>
      <c r="BI33" s="17"/>
      <c r="BJ33" s="17" t="s">
        <v>1072</v>
      </c>
      <c r="BK33" s="17" t="s">
        <v>1072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1073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1074</v>
      </c>
      <c r="N34" s="105" t="s">
        <v>1075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1070</v>
      </c>
      <c r="W34" s="151" t="s">
        <v>1076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1070</v>
      </c>
      <c r="BG34" s="16"/>
      <c r="BH34" s="17"/>
      <c r="BI34" s="17"/>
      <c r="BJ34" s="17" t="s">
        <v>1077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1070</v>
      </c>
      <c r="W35" s="151" t="s">
        <v>1078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1070</v>
      </c>
      <c r="BG35" s="16"/>
      <c r="BH35" s="17"/>
      <c r="BI35" s="17"/>
      <c r="BJ35" s="17" t="s">
        <v>1077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1079</v>
      </c>
      <c r="W36" s="151" t="s">
        <v>1025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1079</v>
      </c>
      <c r="BG36" s="16"/>
      <c r="BH36" s="17"/>
      <c r="BI36" s="17"/>
      <c r="BJ36" s="17" t="s">
        <v>1077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1080</v>
      </c>
      <c r="BK37" s="17" t="s">
        <v>1080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1081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1082</v>
      </c>
      <c r="W38" s="151" t="s">
        <v>1025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1082</v>
      </c>
      <c r="BG38" s="16"/>
      <c r="BH38" s="17">
        <v>0</v>
      </c>
      <c r="BI38" s="17"/>
      <c r="BJ38" s="17" t="s">
        <v>1083</v>
      </c>
      <c r="BK38" s="110" t="s">
        <v>1083</v>
      </c>
      <c r="BL38" s="16"/>
      <c r="BM38" s="130" t="s">
        <v>407</v>
      </c>
      <c r="BN38" s="130" t="s">
        <v>435</v>
      </c>
      <c r="BO38" s="130" t="s">
        <v>486</v>
      </c>
      <c r="BP38" s="18" t="s">
        <v>1084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1070</v>
      </c>
      <c r="W39" s="151" t="s">
        <v>1036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1070</v>
      </c>
      <c r="BG39" s="16"/>
      <c r="BH39" s="17"/>
      <c r="BI39" s="17"/>
      <c r="BJ39" s="17" t="s">
        <v>1077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1085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1086</v>
      </c>
      <c r="I44" s="106" t="s">
        <v>1086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1087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1088</v>
      </c>
      <c r="X44" s="104" t="s">
        <v>381</v>
      </c>
      <c r="Y44" s="129"/>
      <c r="Z44" s="104"/>
      <c r="AA44" s="105" t="s">
        <v>1089</v>
      </c>
      <c r="AB44" s="103" t="s">
        <v>388</v>
      </c>
      <c r="AC44" s="152" t="s">
        <v>371</v>
      </c>
      <c r="AD44" s="107">
        <v>0.33333333333333331</v>
      </c>
      <c r="AE44" s="172" t="s">
        <v>1090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1091</v>
      </c>
      <c r="W46" s="151" t="s">
        <v>1044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1027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1028</v>
      </c>
      <c r="W48" s="151" t="s">
        <v>1025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1032</v>
      </c>
      <c r="W49" s="151" t="s">
        <v>1018</v>
      </c>
      <c r="X49" s="104" t="s">
        <v>386</v>
      </c>
      <c r="Y49" s="129"/>
      <c r="Z49" s="104"/>
      <c r="AA49" s="105" t="s">
        <v>1033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1035</v>
      </c>
      <c r="W50" s="151" t="s">
        <v>1036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1035</v>
      </c>
      <c r="W51" s="151" t="s">
        <v>1038</v>
      </c>
      <c r="X51" s="104" t="s">
        <v>386</v>
      </c>
      <c r="Y51" s="129"/>
      <c r="Z51" s="104"/>
      <c r="AA51" s="105" t="s">
        <v>1039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1042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1043</v>
      </c>
      <c r="W52" s="151" t="s">
        <v>1044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1091</v>
      </c>
      <c r="W54" s="151" t="s">
        <v>1092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1093</v>
      </c>
      <c r="W57" s="151" t="s">
        <v>1094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1094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1095</v>
      </c>
      <c r="I61" s="106" t="s">
        <v>1095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1058</v>
      </c>
      <c r="W61" s="151" t="s">
        <v>1096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1095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1097</v>
      </c>
      <c r="W62" s="151" t="s">
        <v>1098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1097</v>
      </c>
      <c r="W63" s="151" t="s">
        <v>1099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1100</v>
      </c>
      <c r="I64" s="106" t="s">
        <v>1100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1097</v>
      </c>
      <c r="W64" s="151" t="s">
        <v>1101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1097</v>
      </c>
      <c r="W65" s="151" t="s">
        <v>1102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1103</v>
      </c>
      <c r="N66" s="127" t="s">
        <v>1104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1097</v>
      </c>
      <c r="W66" s="151" t="s">
        <v>1105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1079</v>
      </c>
      <c r="W67" s="151" t="s">
        <v>1025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 t="shared" si="3"/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1028</v>
      </c>
      <c r="W68" s="151" t="s">
        <v>1106</v>
      </c>
      <c r="X68" s="104" t="s">
        <v>381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3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1054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3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1107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1108</v>
      </c>
      <c r="BQ70" s="12" t="str">
        <f t="shared" si="4"/>
        <v>Produção e Intervalo</v>
      </c>
      <c r="BR70" s="19">
        <f t="shared" si="5"/>
        <v>0</v>
      </c>
      <c r="BS70" s="19">
        <f t="shared" si="6"/>
        <v>0</v>
      </c>
      <c r="BT70" s="8" t="str">
        <f t="shared" si="7"/>
        <v/>
      </c>
    </row>
    <row r="71" spans="1:72">
      <c r="A71" s="47" t="str">
        <f t="shared" ref="A71:A134" si="8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1109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 t="shared" ref="AY71:AY134" si="9">IF(D71="","*",IFERROR(IF(ISODD(COUNT(AS71:AX1065)),"ERRO",SUM((AT71-AS71),(AV71-AU71),(AX71-AW71))),"ERRO"))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Produção e Intervalo</v>
      </c>
      <c r="BR71" s="19">
        <f t="shared" ref="BR71:BR134" si="11">IF(OR(B71="",F71=""),"*",AY71/P71)</f>
        <v>0</v>
      </c>
      <c r="BS71" s="19">
        <f t="shared" ref="BS71:BS134" si="12">IF(OR(B71="",F71=""),"*",BA71/Q71)</f>
        <v>0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1111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 t="shared" si="9"/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Produção e Intervalo</v>
      </c>
      <c r="BR72" s="19">
        <f t="shared" si="11"/>
        <v>0</v>
      </c>
      <c r="BS72" s="19">
        <f t="shared" si="12"/>
        <v>0</v>
      </c>
      <c r="BT72" s="8" t="str">
        <f t="shared" si="13"/>
        <v/>
      </c>
    </row>
    <row r="73" spans="1:72">
      <c r="A73" s="47" t="str">
        <f t="shared" si="8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1112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1069</v>
      </c>
      <c r="I74" s="106" t="s">
        <v>1069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1056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8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1069</v>
      </c>
      <c r="I75" s="106" t="s">
        <v>1069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1113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 t="shared" si="9"/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Produção e Intervalo</v>
      </c>
      <c r="BR75" s="19">
        <f t="shared" si="11"/>
        <v>0</v>
      </c>
      <c r="BS75" s="19">
        <f t="shared" si="12"/>
        <v>0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1114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1115</v>
      </c>
      <c r="C4" s="160" t="s">
        <v>1116</v>
      </c>
      <c r="D4" s="160" t="s">
        <v>1117</v>
      </c>
      <c r="E4" s="160" t="s">
        <v>1118</v>
      </c>
      <c r="F4" s="160" t="s">
        <v>4</v>
      </c>
      <c r="G4" s="160" t="s">
        <v>1119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1120</v>
      </c>
      <c r="C6" s="161">
        <v>407867</v>
      </c>
      <c r="D6" s="161" t="s">
        <v>1121</v>
      </c>
      <c r="E6" s="161" t="s">
        <v>789</v>
      </c>
      <c r="F6" s="161" t="s">
        <v>1122</v>
      </c>
      <c r="G6" s="162"/>
    </row>
    <row r="7" spans="2:7">
      <c r="B7" s="161" t="s">
        <v>1123</v>
      </c>
      <c r="C7" s="161">
        <v>293644</v>
      </c>
      <c r="D7" s="161" t="s">
        <v>1124</v>
      </c>
      <c r="E7" s="161" t="s">
        <v>789</v>
      </c>
      <c r="F7" s="161" t="s">
        <v>1122</v>
      </c>
      <c r="G7" s="162"/>
    </row>
    <row r="8" spans="2:7">
      <c r="B8" s="161" t="s">
        <v>1125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1126</v>
      </c>
      <c r="C9" s="161">
        <v>256790</v>
      </c>
      <c r="D9" s="161" t="s">
        <v>1127</v>
      </c>
      <c r="E9" s="161" t="s">
        <v>790</v>
      </c>
      <c r="F9" s="161" t="s">
        <v>1128</v>
      </c>
      <c r="G9" s="162">
        <v>46357</v>
      </c>
    </row>
    <row r="10" spans="2:7">
      <c r="B10" s="161" t="s">
        <v>1129</v>
      </c>
      <c r="C10" s="161">
        <v>265193</v>
      </c>
      <c r="D10" s="161" t="s">
        <v>1130</v>
      </c>
      <c r="E10" s="161" t="s">
        <v>791</v>
      </c>
      <c r="F10" s="161" t="s">
        <v>1055</v>
      </c>
      <c r="G10" s="161" t="s">
        <v>1131</v>
      </c>
    </row>
    <row r="11" spans="2:7">
      <c r="B11" s="161" t="s">
        <v>1132</v>
      </c>
      <c r="C11" s="161">
        <v>293716</v>
      </c>
      <c r="D11" s="161" t="s">
        <v>1133</v>
      </c>
      <c r="E11" s="161" t="s">
        <v>791</v>
      </c>
      <c r="F11" s="161" t="s">
        <v>1055</v>
      </c>
      <c r="G11" s="162">
        <v>46204</v>
      </c>
    </row>
    <row r="12" spans="2:7">
      <c r="B12" s="161" t="s">
        <v>1134</v>
      </c>
      <c r="C12" s="161">
        <v>257258</v>
      </c>
      <c r="D12" s="161" t="s">
        <v>1135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1136</v>
      </c>
      <c r="C13" s="161">
        <v>371147</v>
      </c>
      <c r="D13" s="161" t="s">
        <v>1137</v>
      </c>
      <c r="E13" s="161" t="s">
        <v>792</v>
      </c>
      <c r="F13" s="161" t="s">
        <v>128</v>
      </c>
      <c r="G13" s="161" t="s">
        <v>1131</v>
      </c>
    </row>
    <row r="14" spans="2:7">
      <c r="B14" s="161" t="s">
        <v>1138</v>
      </c>
      <c r="C14" s="161">
        <v>259230</v>
      </c>
      <c r="D14" s="161" t="s">
        <v>1139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1140</v>
      </c>
      <c r="C15" s="161">
        <v>370705</v>
      </c>
      <c r="D15" s="161"/>
      <c r="E15" s="161" t="s">
        <v>792</v>
      </c>
      <c r="F15" s="161" t="s">
        <v>128</v>
      </c>
      <c r="G15" s="161" t="s">
        <v>1131</v>
      </c>
    </row>
    <row r="16" spans="2:7">
      <c r="B16" s="161" t="s">
        <v>1141</v>
      </c>
      <c r="C16" s="161">
        <v>258542</v>
      </c>
      <c r="D16" s="161" t="s">
        <v>1142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1143</v>
      </c>
      <c r="C17" s="161">
        <v>257050</v>
      </c>
      <c r="D17" s="161" t="s">
        <v>1144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1145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1146</v>
      </c>
      <c r="D4" s="163" t="s">
        <v>1147</v>
      </c>
      <c r="E4" s="163" t="s">
        <v>1148</v>
      </c>
      <c r="F4" s="160" t="s">
        <v>1149</v>
      </c>
      <c r="G4" s="163" t="s">
        <v>1150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1151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1152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1153</v>
      </c>
      <c r="D11" s="168"/>
      <c r="E11" s="167"/>
      <c r="F11" s="169"/>
      <c r="G11" s="167"/>
    </row>
    <row r="12" spans="2:7">
      <c r="B12" s="167" t="s">
        <v>709</v>
      </c>
      <c r="C12" s="167" t="s">
        <v>1154</v>
      </c>
      <c r="D12" s="168"/>
      <c r="E12" s="167"/>
      <c r="F12" s="169"/>
      <c r="G12" s="167"/>
    </row>
    <row r="13" spans="2:7">
      <c r="B13" s="167" t="s">
        <v>709</v>
      </c>
      <c r="C13" s="167" t="s">
        <v>1155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1156</v>
      </c>
      <c r="V1" s="211"/>
      <c r="W1" s="211"/>
    </row>
    <row r="2" spans="1:23" ht="15" customHeight="1">
      <c r="A2" s="87" t="s">
        <v>1157</v>
      </c>
      <c r="B2" s="87" t="s">
        <v>1158</v>
      </c>
      <c r="C2" s="87" t="s">
        <v>376</v>
      </c>
      <c r="D2" s="88" t="s">
        <v>958</v>
      </c>
      <c r="E2" s="88" t="s">
        <v>4</v>
      </c>
      <c r="F2" s="88" t="s">
        <v>1159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1160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1161</v>
      </c>
      <c r="D5" s="213"/>
      <c r="E5" s="213"/>
      <c r="F5" s="213"/>
      <c r="G5" s="213"/>
      <c r="H5" s="213"/>
      <c r="I5" s="213"/>
      <c r="J5" s="214"/>
      <c r="K5" s="215" t="s">
        <v>1162</v>
      </c>
      <c r="L5" s="216"/>
      <c r="M5" s="216"/>
      <c r="N5" s="216"/>
      <c r="O5" s="217" t="s">
        <v>1163</v>
      </c>
      <c r="P5" s="218"/>
    </row>
    <row r="6" spans="1:16" s="74" customFormat="1" ht="15" customHeight="1">
      <c r="A6" s="66" t="s">
        <v>1159</v>
      </c>
      <c r="B6" s="75" t="s">
        <v>1158</v>
      </c>
      <c r="C6" s="76" t="s">
        <v>958</v>
      </c>
      <c r="D6" s="77" t="s">
        <v>959</v>
      </c>
      <c r="E6" s="76" t="s">
        <v>1164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1165</v>
      </c>
      <c r="M6" s="80" t="s">
        <v>576</v>
      </c>
      <c r="N6" s="81" t="s">
        <v>953</v>
      </c>
      <c r="O6" s="158" t="s">
        <v>996</v>
      </c>
      <c r="P6" s="133" t="s">
        <v>1166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Contrato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1167</v>
      </c>
      <c r="C2" s="121" t="s">
        <v>943</v>
      </c>
      <c r="D2" s="76" t="s">
        <v>945</v>
      </c>
      <c r="E2" s="76" t="s">
        <v>1168</v>
      </c>
      <c r="F2" s="99" t="s">
        <v>1169</v>
      </c>
      <c r="G2" s="76" t="s">
        <v>1170</v>
      </c>
      <c r="H2" s="76" t="s">
        <v>1171</v>
      </c>
      <c r="I2" s="76" t="s">
        <v>1172</v>
      </c>
      <c r="J2" s="76" t="s">
        <v>1173</v>
      </c>
      <c r="K2" s="78" t="s">
        <v>1174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2026-03-02T17:19:04Z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