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34" documentId="8_{B6337239-1A00-434D-AAD0-422EA1FEB5AE}" xr6:coauthVersionLast="47" xr6:coauthVersionMax="47" xr10:uidLastSave="{6AAFAEE5-4E7E-400B-97EA-EFF05DE63CE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FN_MC!$F$793:$F$793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" i="1" l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S39" i="1" a="1"/>
  <c r="S39" i="1"/>
  <c r="R39" i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S91" i="1" a="1"/>
  <c r="S91" i="1"/>
  <c r="R91" i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M127" i="1" a="1"/>
  <c r="M127" i="1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N120" i="1" a="1"/>
  <c r="N120" i="1"/>
  <c r="R120" i="1"/>
  <c r="S120" i="1" a="1"/>
  <c r="S120" i="1"/>
  <c r="T120" i="1" a="1"/>
  <c r="T120" i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63" i="1" l="1"/>
  <c r="E32" i="16"/>
  <c r="D32" i="16"/>
  <c r="R32" i="16"/>
  <c r="L32" i="16"/>
  <c r="K32" i="16"/>
  <c r="I32" i="16"/>
  <c r="I37" i="16"/>
  <c r="E117" i="16"/>
  <c r="D117" i="16"/>
  <c r="R117" i="16"/>
  <c r="L117" i="16"/>
  <c r="K117" i="16"/>
  <c r="K124" i="16"/>
  <c r="L124" i="16"/>
  <c r="R88" i="16"/>
  <c r="D88" i="16"/>
  <c r="E88" i="16"/>
  <c r="R36" i="16"/>
  <c r="D36" i="16"/>
  <c r="E36" i="16"/>
  <c r="D241" i="16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<sst xmlns="http://schemas.openxmlformats.org/spreadsheetml/2006/main" count="5831" uniqueCount="1594">
  <si>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</si>
  <si>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</si>
  <si>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</si>
  <si>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</si>
  <si>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</si>
  <si>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</si>
  <si>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</si>
  <si>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</si>
  <si>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</si>
  <si>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</si>
  <si>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</si>
  <si>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</si>
  <si>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</si>
  <si>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</si>
  <si>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</si>
  <si>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</si>
  <si>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</si>
  <si>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</si>
  <si>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</si>
  <si>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</si>
  <si>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</si>
  <si>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</si>
  <si>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</si>
  <si>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</si>
  <si>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</si>
  <si>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</si>
  <si>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</si>
  <si>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</si>
  <si>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</si>
  <si>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</si>
  <si>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</si>
  <si>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</si>
  <si>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</si>
  <si>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</si>
  <si>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</si>
  <si>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</si>
  <si>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</si>
  <si>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</si>
  <si>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</si>
  <si>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</si>
  <si>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</si>
  <si>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</si>
  <si>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</si>
  <si>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</si>
  <si>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</si>
  <si>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</si>
  <si>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</si>
  <si>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</si>
  <si>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</si>
  <si>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</si>
  <si>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</si>
  <si>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</si>
  <si>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</si>
  <si>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</si>
  <si>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</si>
  <si>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</si>
  <si>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</si>
  <si>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</si>
  <si>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</si>
  <si>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</si>
  <si>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</si>
  <si>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</si>
  <si>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</si>
  <si>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</si>
  <si>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</si>
  <si>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</si>
  <si>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</si>
  <si>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</si>
  <si>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</si>
  <si>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</si>
  <si>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</si>
  <si>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</si>
  <si>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</si>
  <si>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</si>
  <si>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</si>
  <si>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</si>
  <si>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</si>
  <si>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</si>
  <si>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</si>
  <si>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</si>
  <si>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</si>
  <si>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</si>
  <si>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</si>
  <si>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</si>
  <si>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</si>
  <si>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</si>
  <si>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</si>
  <si>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</si>
  <si>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</si>
  <si>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</si>
  <si>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</si>
  <si>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</si>
  <si>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</si>
  <si>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</si>
  <si>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</si>
  <si>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</si>
  <si>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</si>
  <si>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</si>
  <si>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</si>
  <si>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</si>
  <si>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</si>
  <si>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</si>
  <si>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</si>
  <si>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</si>
  <si>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</si>
  <si>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</si>
  <si>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</si>
  <si>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</si>
  <si>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</si>
  <si>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</si>
  <si>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</si>
  <si>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</si>
  <si>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</si>
  <si>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</si>
  <si>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</si>
  <si>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</si>
  <si>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</si>
  <si>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</si>
  <si>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</si>
  <si>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</si>
  <si>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</si>
  <si>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</si>
  <si>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</si>
  <si>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</si>
  <si>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</si>
  <si>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</si>
  <si>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</si>
  <si>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</si>
  <si>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</si>
  <si>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</si>
  <si>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</si>
  <si>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</si>
  <si>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</si>
  <si>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</si>
  <si>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</si>
  <si>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</si>
  <si>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</si>
  <si>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</si>
  <si>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</si>
  <si>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</si>
  <si>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</si>
  <si>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</si>
  <si>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</si>
  <si>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</si>
  <si>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</si>
  <si>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</si>
  <si>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</si>
  <si>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</si>
  <si>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</si>
  <si>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</si>
  <si>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</si>
  <si>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</si>
  <si>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</si>
  <si>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</si>
  <si>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</si>
  <si>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</si>
  <si>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</si>
  <si>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</si>
  <si>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</si>
  <si>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</si>
  <si>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</si>
  <si>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</si>
  <si>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</si>
  <si>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</si>
  <si>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</si>
  <si>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</si>
  <si>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</si>
  <si>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</si>
  <si>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</si>
  <si>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</si>
  <si>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</si>
  <si>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</si>
  <si>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</si>
  <si>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</si>
  <si>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</si>
  <si>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</si>
  <si>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</si>
  <si>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</si>
  <si>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</si>
  <si>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</si>
  <si>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</si>
  <si>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</si>
  <si>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</si>
  <si>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</si>
  <si>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</si>
  <si>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</si>
  <si>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</si>
  <si>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</si>
  <si>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</si>
  <si>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</si>
  <si>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</si>
  <si>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</si>
  <si>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</si>
  <si>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</si>
  <si>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</si>
  <si>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</si>
  <si>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</si>
  <si>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</si>
  <si>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</si>
  <si>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</si>
  <si>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</si>
  <si>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</si>
  <si>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</si>
  <si>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</si>
  <si>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</si>
  <si>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</si>
  <si>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</si>
  <si>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</si>
  <si>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</si>
  <si>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</si>
  <si>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</si>
  <si>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</si>
  <si>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</si>
  <si>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</si>
  <si>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</si>
  <si>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</si>
  <si>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</si>
  <si>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</si>
  <si>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</si>
  <si>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</si>
  <si>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</si>
  <si>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</si>
  <si>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</si>
  <si>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</si>
  <si>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</si>
  <si>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</si>
  <si>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</si>
  <si>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</si>
  <si>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</si>
  <si>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</si>
  <si>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</si>
  <si>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</si>
  <si>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</si>
  <si>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</si>
  <si>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</si>
  <si>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</si>
  <si>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</si>
  <si>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</si>
  <si>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</si>
  <si>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</si>
  <si>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</si>
  <si>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</si>
  <si>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</si>
  <si>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</si>
  <si>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</si>
  <si>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</si>
  <si>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</si>
  <si>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</si>
  <si>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</si>
  <si>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</si>
  <si>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</si>
  <si>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</si>
  <si>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</si>
  <si>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</si>
  <si>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</si>
  <si>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</si>
  <si>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</si>
  <si>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</si>
  <si>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</si>
  <si>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</si>
  <si>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</si>
  <si>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</si>
  <si>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</si>
  <si>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</si>
  <si>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</si>
  <si>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</si>
  <si>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</si>
  <si>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</si>
  <si>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</si>
  <si>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</si>
  <si>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</si>
  <si>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</si>
  <si>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</si>
  <si>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</si>
  <si>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</si>
  <si>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</si>
  <si>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</si>
  <si>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</si>
  <si>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</si>
  <si>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</si>
  <si>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</si>
  <si>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</si>
  <si>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</si>
  <si>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</si>
  <si>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</si>
  <si>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</si>
  <si>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</si>
  <si>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</si>
  <si>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</si>
  <si>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</si>
  <si>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</si>
  <si>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</si>
  <si>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</si>
  <si>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</si>
  <si>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</si>
  <si>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</si>
  <si>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</si>
  <si>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</si>
  <si>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</si>
  <si>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</si>
  <si>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</si>
  <si>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</si>
  <si>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</si>
  <si>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</si>
  <si>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</si>
  <si>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</si>
  <si>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</si>
  <si>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</si>
  <si>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</si>
  <si>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</si>
  <si>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</si>
  <si>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</si>
  <si>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</si>
  <si>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</si>
  <si>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</si>
  <si>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</si>
  <si>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</si>
  <si>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</si>
  <si>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</si>
  <si>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</si>
  <si>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</si>
  <si>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</si>
  <si>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</si>
  <si>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</si>
  <si>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</si>
  <si>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</si>
  <si>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</si>
  <si>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</si>
  <si>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</si>
  <si>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</si>
  <si>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</si>
  <si>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</si>
  <si>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</si>
  <si>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</si>
  <si>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</si>
  <si>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</si>
  <si>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</si>
  <si>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</si>
  <si>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</si>
  <si>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</si>
  <si>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</si>
  <si>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</si>
  <si>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</si>
  <si>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</si>
  <si>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</si>
  <si>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</si>
  <si>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</si>
  <si>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</si>
  <si>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</si>
  <si>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</si>
  <si>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</si>
  <si>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</si>
  <si>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</si>
  <si>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</si>
  <si>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</si>
  <si>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</si>
  <si>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</si>
  <si>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</si>
  <si>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</si>
  <si>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</si>
  <si>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</si>
  <si>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</si>
  <si>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</si>
  <si>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</si>
  <si>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</si>
  <si>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</si>
  <si>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</si>
  <si>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</si>
  <si>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</si>
  <si>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</si>
  <si>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</si>
  <si>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</si>
  <si>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</si>
  <si>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</si>
  <si>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</si>
  <si>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</si>
  <si>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</si>
  <si>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</si>
  <si>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</si>
  <si>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</si>
  <si>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</si>
  <si>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</si>
  <si>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</si>
  <si>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</si>
  <si>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</si>
  <si>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</si>
  <si>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</si>
  <si>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</si>
  <si>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</si>
  <si>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</si>
  <si>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</si>
  <si>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</si>
  <si>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</si>
  <si>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</si>
  <si>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</si>
  <si>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</si>
  <si>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</si>
  <si>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</si>
  <si>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</si>
  <si>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</si>
  <si>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</si>
  <si>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</si>
  <si>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</si>
  <si>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</si>
  <si>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</si>
  <si>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</si>
  <si>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</si>
  <si>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</si>
  <si>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</si>
  <si>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</si>
  <si>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</si>
  <si>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</si>
  <si>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</si>
  <si>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</si>
  <si>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</si>
  <si>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</si>
  <si>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</si>
  <si>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</si>
  <si>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</si>
  <si>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</si>
  <si>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</si>
  <si>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</si>
  <si>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</si>
  <si>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</si>
  <si>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</si>
  <si>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</si>
  <si>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</si>
  <si>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</si>
  <si>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</si>
  <si>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</si>
  <si>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</si>
  <si>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</si>
  <si>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</si>
  <si>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</si>
  <si>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</si>
  <si>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</si>
  <si>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</si>
  <si>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</si>
  <si>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</si>
  <si>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</si>
  <si>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</si>
  <si>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</si>
  <si>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</si>
  <si>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</si>
  <si>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</si>
  <si>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</si>
  <si>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</si>
  <si>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</si>
  <si>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</si>
  <si>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</si>
  <si>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</si>
  <si>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</si>
  <si>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</si>
  <si>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</si>
  <si>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</si>
  <si>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</si>
  <si>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</si>
  <si>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</si>
  <si>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</si>
  <si>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</si>
  <si>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</si>
  <si>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</si>
  <si>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</si>
  <si>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</si>
  <si>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</si>
  <si>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</si>
  <si>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</si>
  <si>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</si>
  <si>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</si>
  <si>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</si>
  <si>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</si>
  <si>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</si>
  <si>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</si>
  <si>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</si>
  <si>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</si>
  <si>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</si>
  <si>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</si>
  <si>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</si>
  <si>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</si>
  <si>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</si>
  <si>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</si>
  <si>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</si>
  <si>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</si>
  <si>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</si>
  <si>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</si>
  <si>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</si>
  <si>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</si>
  <si>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</si>
  <si>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</si>
  <si>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</si>
  <si>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</si>
  <si>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</si>
  <si>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</si>
  <si>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</si>
  <si>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</si>
  <si>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</si>
  <si>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</si>
  <si>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</si>
  <si>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</si>
  <si>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</si>
  <si>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</si>
  <si>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</si>
  <si>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</si>
  <si>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</si>
  <si>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</si>
  <si>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</si>
  <si>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</si>
  <si>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</si>
  <si>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</si>
  <si>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</si>
  <si>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</si>
  <si>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</si>
  <si>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</si>
  <si>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</si>
  <si>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</si>
  <si>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</si>
  <si>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</si>
  <si>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</si>
  <si>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</si>
  <si>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</si>
  <si>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</si>
  <si>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</si>
  <si>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</si>
  <si>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</si>
  <si>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</si>
  <si>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</si>
  <si>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</si>
  <si>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</si>
  <si>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</si>
  <si>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</si>
  <si>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</si>
  <si>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</si>
  <si>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</si>
  <si>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</si>
  <si>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</si>
  <si>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</si>
  <si>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</si>
  <si>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</si>
  <si>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</si>
  <si>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</si>
  <si>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</si>
  <si>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</si>
  <si>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</si>
  <si>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</si>
  <si>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</si>
  <si>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</si>
  <si>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</si>
  <si>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</si>
  <si>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</si>
  <si>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</si>
  <si>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</si>
  <si>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</si>
  <si>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</si>
  <si>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</si>
  <si>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</si>
  <si>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</si>
  <si>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</si>
  <si>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</si>
  <si>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</si>
  <si>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</si>
  <si>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</si>
  <si>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</si>
  <si>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</si>
  <si>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</si>
  <si>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</si>
  <si>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</si>
  <si>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</si>
  <si>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</si>
  <si>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</si>
  <si>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</si>
  <si>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</si>
  <si>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</si>
  <si>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</si>
  <si>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</si>
  <si>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</si>
  <si>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</si>
  <si>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</si>
  <si>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</si>
  <si>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</si>
  <si>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</si>
  <si>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</si>
  <si>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</si>
  <si>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</si>
  <si>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</si>
  <si>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</si>
  <si>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</si>
  <si>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</si>
  <si>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</si>
  <si>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</si>
  <si>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</si>
  <si>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</si>
  <si>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</si>
  <si>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</si>
  <si>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</si>
  <si>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</si>
  <si>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</si>
  <si>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</si>
  <si>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</si>
  <si>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</si>
  <si>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</si>
  <si>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</si>
  <si>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</si>
  <si>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</si>
  <si>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</si>
  <si>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</si>
  <si>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</si>
  <si>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</si>
  <si>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</si>
  <si>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</si>
  <si>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</si>
  <si>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</si>
  <si>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</si>
  <si>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</si>
  <si>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</si>
  <si>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</si>
  <si>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</si>
  <si>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</si>
  <si>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</si>
  <si>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</si>
  <si>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</si>
  <si>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</si>
  <si>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</si>
  <si>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</si>
  <si>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</si>
  <si>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</si>
  <si>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</si>
  <si>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</si>
  <si>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</si>
  <si>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</si>
  <si>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</si>
  <si>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</si>
  <si>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</si>
  <si>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</si>
  <si>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</si>
  <si>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</si>
  <si>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</si>
  <si>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</si>
  <si>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</si>
  <si>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</si>
  <si>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</si>
  <si>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</si>
  <si>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</si>
  <si>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</si>
  <si>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</si>
  <si>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</si>
  <si>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</si>
  <si>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</si>
  <si>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</si>
  <si>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</si>
  <si>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</si>
  <si>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</si>
  <si>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</si>
  <si>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</si>
  <si>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</si>
  <si>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</si>
  <si>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</si>
  <si>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</si>
  <si>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</si>
  <si>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</si>
  <si>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</si>
  <si>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</si>
  <si>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</si>
  <si>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</si>
  <si>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</si>
  <si>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</si>
  <si>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</si>
  <si>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</si>
  <si>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</si>
  <si>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</si>
  <si>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</si>
  <si>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</si>
  <si>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</si>
  <si>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</si>
  <si>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</si>
  <si>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</si>
  <si>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</si>
  <si>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</si>
  <si>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</si>
  <si>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</si>
  <si>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</si>
  <si>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</si>
  <si>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</si>
  <si>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</si>
  <si>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</si>
  <si>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</si>
  <si>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</si>
  <si>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</si>
  <si>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</si>
  <si>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</si>
  <si>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</si>
  <si>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</si>
  <si>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</si>
  <si>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</si>
  <si>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</si>
  <si>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</si>
  <si>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</si>
  <si>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</si>
  <si>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</si>
  <si>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</si>
  <si>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</si>
  <si>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</si>
  <si>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</si>
  <si>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</si>
  <si>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</si>
  <si>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</si>
  <si>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</si>
  <si>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</si>
  <si>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</si>
  <si>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</si>
  <si>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</si>
  <si>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</si>
  <si>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</si>
  <si>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</si>
  <si>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</si>
  <si>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</si>
  <si>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</si>
  <si>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</si>
  <si>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</si>
  <si>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</si>
  <si>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</si>
  <si>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</si>
  <si>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</si>
  <si>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</si>
  <si>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</si>
  <si>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</si>
  <si>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</si>
  <si>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</si>
  <si>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</si>
  <si>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</si>
  <si>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</si>
  <si>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</si>
  <si>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</si>
  <si>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</si>
  <si>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</si>
  <si>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</si>
  <si>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</si>
  <si>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</si>
  <si>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</si>
  <si>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</si>
  <si>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</si>
  <si>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</si>
  <si>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</si>
  <si>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</si>
  <si>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</si>
  <si>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</si>
  <si>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</si>
  <si>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</si>
  <si>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</si>
  <si>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</si>
  <si>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</si>
  <si>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</si>
  <si>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</si>
  <si>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</si>
  <si>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</si>
  <si>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</si>
  <si>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</si>
  <si>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</si>
  <si>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</si>
  <si>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</si>
  <si>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</si>
  <si>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</si>
  <si>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</si>
  <si>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</si>
  <si>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</si>
  <si>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</si>
  <si>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</si>
  <si>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</si>
  <si>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</si>
  <si>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</si>
  <si>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</si>
  <si>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</si>
  <si>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</si>
  <si>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</si>
  <si>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</si>
  <si>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</si>
  <si>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</si>
  <si>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</si>
  <si>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</si>
  <si>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</si>
  <si>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</si>
  <si>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</si>
  <si>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</si>
  <si>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</si>
  <si>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</si>
  <si>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</si>
  <si>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</si>
  <si>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</si>
  <si>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</si>
  <si>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</si>
  <si>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</si>
  <si>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</si>
  <si>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</si>
  <si>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</si>
  <si>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</si>
  <si>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</si>
  <si>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</si>
  <si>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</si>
  <si>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</si>
  <si>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</si>
  <si>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</si>
  <si>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</si>
  <si>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</si>
  <si>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</si>
  <si>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</si>
  <si>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</si>
  <si>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</si>
  <si>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</si>
  <si>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</si>
  <si>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</si>
  <si>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</si>
  <si>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</si>
  <si>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</si>
  <si>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</si>
  <si>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</si>
  <si>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</si>
  <si>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</si>
  <si>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</si>
  <si>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</si>
  <si>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</si>
  <si>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</si>
  <si>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</si>
  <si>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</si>
  <si>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</si>
  <si>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</si>
  <si>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</si>
  <si>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</si>
  <si>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</si>
  <si>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</si>
  <si>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</si>
  <si>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</si>
  <si>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</si>
  <si>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</si>
  <si>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</si>
  <si>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</si>
  <si>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</si>
  <si>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</si>
  <si>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</si>
  <si>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</si>
  <si>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</si>
  <si>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</si>
  <si>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</si>
  <si>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</si>
  <si>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</si>
  <si>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</si>
  <si>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</si>
  <si>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</si>
  <si>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</si>
  <si>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</si>
  <si>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</si>
  <si>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</si>
  <si>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</si>
  <si>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</si>
  <si>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</si>
  <si>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</si>
  <si>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</si>
  <si>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</si>
  <si>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</si>
  <si>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</si>
  <si>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</si>
  <si>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</si>
  <si>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</si>
  <si>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</si>
  <si>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</si>
  <si>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</si>
  <si>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</si>
  <si>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</si>
  <si>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</si>
  <si>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</si>
  <si>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</si>
  <si>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</si>
  <si>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</si>
  <si>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</si>
  <si>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</si>
  <si>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</si>
  <si>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</si>
  <si>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</si>
  <si>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</si>
  <si>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</si>
  <si>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</si>
  <si>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</si>
  <si>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</si>
  <si>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</si>
  <si>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</si>
  <si>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</si>
  <si>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</si>
  <si>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</si>
  <si>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</si>
  <si>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</si>
  <si>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</si>
  <si>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</si>
  <si>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</si>
  <si>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</si>
  <si>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</si>
  <si>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</si>
  <si>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</si>
  <si>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</si>
  <si>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</si>
  <si>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</si>
  <si>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</si>
  <si>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</si>
  <si>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</si>
  <si>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</si>
  <si>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</si>
  <si>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</si>
  <si>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</si>
  <si>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</si>
  <si>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</si>
  <si>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</si>
  <si>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</si>
  <si>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</si>
  <si>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</si>
  <si>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</si>
  <si>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</si>
  <si>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</si>
  <si>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</si>
  <si>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</si>
  <si>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</si>
  <si>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</si>
  <si>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</si>
  <si>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</si>
  <si>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</si>
  <si>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</si>
  <si>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</si>
  <si>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</si>
  <si>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</si>
  <si>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</si>
  <si>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</si>
  <si>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</si>
  <si>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</si>
  <si>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</si>
  <si>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</si>
  <si>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</si>
  <si>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</si>
  <si>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</si>
  <si>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</si>
  <si>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</si>
  <si>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</si>
  <si>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</si>
  <si>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</si>
  <si>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</si>
  <si>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</si>
  <si>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</si>
  <si>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</si>
  <si>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</si>
  <si>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</si>
  <si>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</si>
  <si>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</si>
  <si>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</si>
  <si>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</si>
  <si>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</si>
  <si>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</si>
  <si>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</si>
  <si>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</si>
  <si>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</si>
  <si>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</si>
  <si>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</si>
  <si>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</si>
  <si>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</si>
  <si>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</si>
  <si>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</si>
  <si>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</si>
  <si>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</si>
  <si>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</si>
  <si>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</si>
  <si>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</si>
  <si>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</si>
  <si>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</si>
  <si>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</si>
  <si>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</si>
  <si>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</si>
  <si>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</si>
  <si>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</si>
  <si>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</si>
  <si>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</si>
  <si>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</si>
  <si>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</si>
  <si>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</si>
  <si>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</si>
  <si>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</si>
  <si>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</si>
  <si>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</si>
  <si>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</si>
  <si>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</si>
  <si>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</si>
  <si>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</si>
  <si>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</si>
  <si>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</si>
  <si>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</si>
  <si>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</si>
  <si>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</si>
  <si>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</si>
  <si>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</si>
  <si>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</si>
  <si>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</si>
  <si>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</si>
  <si>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</si>
  <si>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</si>
  <si>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</si>
  <si>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</si>
  <si>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</si>
  <si>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</si>
  <si>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</si>
  <si>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</si>
  <si>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</si>
  <si>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</si>
  <si>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</si>
  <si>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</si>
  <si>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</si>
  <si>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</si>
  <si>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</si>
  <si>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</si>
  <si>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</si>
  <si>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</si>
  <si>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</si>
  <si>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</si>
  <si>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</si>
  <si>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</si>
  <si>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</si>
  <si>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</si>
  <si>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</si>
  <si>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</si>
  <si>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</si>
  <si>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</si>
  <si>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</si>
  <si>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</si>
  <si>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</si>
  <si>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</si>
  <si>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</si>
  <si>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</si>
  <si>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</si>
  <si>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</si>
  <si>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</si>
  <si>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</si>
  <si>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</si>
  <si>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</si>
  <si>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</si>
  <si>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</si>
  <si>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</si>
  <si>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</si>
  <si>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</si>
  <si>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</si>
  <si>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</si>
  <si>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</si>
  <si>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</si>
  <si>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</si>
  <si>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</si>
  <si>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</si>
  <si>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</si>
  <si>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</si>
  <si>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</si>
  <si>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</si>
  <si>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</si>
  <si>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</si>
  <si>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</si>
  <si>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</si>
  <si>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</si>
  <si>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</si>
  <si>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</si>
  <si>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</si>
  <si>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</si>
  <si>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</si>
  <si>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</si>
  <si>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</si>
  <si>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</si>
  <si>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</si>
  <si>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</si>
  <si>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</si>
  <si>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</si>
  <si>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</si>
  <si>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</si>
  <si>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</si>
  <si>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</si>
  <si>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</si>
  <si>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</si>
  <si>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</si>
  <si>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</si>
  <si>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</si>
  <si>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</si>
  <si>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</si>
  <si>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</si>
  <si>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</si>
  <si>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</si>
  <si>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</si>
  <si>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</si>
  <si>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</si>
  <si>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</si>
  <si>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</si>
  <si>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</si>
  <si>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</si>
  <si>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</si>
  <si>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</si>
  <si>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</si>
  <si>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</si>
  <si>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</si>
  <si>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</si>
  <si>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</si>
  <si>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</si>
  <si>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</si>
  <si>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</si>
  <si>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</si>
  <si>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</si>
  <si>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</si>
  <si>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</si>
  <si>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</si>
  <si>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</si>
  <si>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</si>
  <si>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</si>
  <si>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</si>
  <si>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</si>
  <si>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</si>
  <si>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</si>
  <si>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</si>
  <si>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</si>
  <si>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</si>
  <si>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</si>
  <si>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</si>
  <si>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</si>
  <si>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</si>
  <si>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</si>
  <si>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</si>
  <si>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</si>
  <si>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</si>
  <si>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</si>
  <si>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</si>
  <si>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</si>
  <si>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</si>
  <si>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</si>
  <si>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</si>
  <si>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</si>
  <si>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</si>
  <si>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</si>
  <si>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</si>
  <si>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</si>
  <si>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</si>
  <si>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</si>
  <si>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</si>
  <si>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</si>
  <si>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</si>
  <si>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</si>
  <si>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</si>
  <si>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</si>
  <si>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</si>
  <si>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</si>
  <si>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</si>
  <si>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</si>
  <si>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</si>
  <si>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</si>
  <si>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</si>
  <si>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</si>
  <si>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</si>
  <si>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</si>
  <si>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</si>
  <si>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</si>
  <si>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</si>
  <si>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</si>
  <si>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</si>
  <si>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</si>
  <si>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</si>
  <si>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</si>
  <si>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</si>
  <si>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</si>
  <si>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</si>
  <si>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</si>
  <si>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</si>
  <si>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</si>
  <si>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</si>
  <si>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</si>
  <si>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</si>
  <si>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</si>
  <si>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</si>
  <si>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</si>
  <si>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</si>
  <si>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</si>
  <si>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</si>
  <si>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</si>
  <si>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</si>
  <si>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</si>
  <si>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</si>
  <si>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</si>
  <si>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</si>
  <si>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</si>
  <si>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</si>
  <si>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</si>
  <si>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</si>
  <si>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</si>
  <si>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</si>
  <si>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</si>
  <si>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</si>
  <si>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</si>
  <si>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</si>
  <si>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</si>
  <si>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</si>
  <si>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</si>
  <si>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</si>
  <si>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</si>
  <si>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</si>
  <si>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</si>
  <si>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</si>
  <si>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</si>
  <si>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</si>
  <si>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</si>
  <si>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</si>
  <si>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</si>
  <si>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</si>
  <si>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</si>
  <si>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</si>
  <si>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</si>
  <si>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</si>
  <si>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</si>
  <si>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</si>
  <si>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</si>
  <si>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</si>
  <si>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</si>
  <si>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</si>
  <si>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</si>
  <si>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</si>
  <si>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</si>
  <si>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</si>
  <si>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</si>
  <si>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</si>
  <si>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</si>
  <si>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</si>
  <si>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</si>
  <si>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</si>
  <si>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</si>
  <si>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</si>
  <si>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</si>
  <si>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</si>
  <si>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</si>
  <si>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</si>
  <si>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</si>
  <si>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</si>
  <si>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</si>
  <si>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</si>
  <si>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</si>
  <si>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</si>
  <si>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</si>
  <si>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</si>
  <si>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</si>
  <si>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</si>
  <si>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</si>
  <si>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</si>
  <si>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</si>
  <si>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</si>
  <si>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</si>
  <si>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</si>
  <si>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</si>
  <si>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</si>
  <si>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</si>
  <si>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</si>
  <si>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</si>
  <si>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</si>
  <si>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</si>
  <si>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</si>
  <si>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</si>
  <si>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</si>
  <si>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</si>
  <si>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</si>
  <si>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</si>
  <si>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</si>
  <si>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</si>
  <si>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</si>
  <si>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</si>
  <si>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</si>
  <si>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</si>
  <si>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</si>
  <si>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</si>
  <si>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</si>
  <si>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</si>
  <si>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</si>
  <si>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</si>
  <si>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</si>
  <si>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</si>
  <si>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</si>
  <si>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</si>
  <si>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</si>
  <si>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</si>
  <si>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</si>
  <si>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</si>
  <si>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</si>
  <si>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</si>
  <si>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</si>
  <si>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</si>
  <si>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</si>
  <si>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</si>
  <si>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</si>
  <si>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</si>
  <si>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</si>
  <si>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</si>
  <si>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</si>
  <si>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</si>
  <si>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</si>
  <si>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</si>
  <si>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</si>
  <si>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</si>
  <si>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</si>
  <si>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</si>
  <si>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</si>
  <si>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</si>
  <si>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</si>
  <si>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</si>
  <si>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</si>
  <si>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</si>
  <si>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</si>
  <si>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</si>
  <si>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</si>
  <si>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</si>
  <si>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</si>
  <si>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</si>
  <si>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</si>
  <si>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</si>
  <si>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</si>
  <si>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</si>
  <si>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</si>
  <si>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</si>
  <si>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</si>
  <si>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</si>
  <si>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</si>
  <si>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</si>
  <si>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</si>
  <si>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</si>
  <si>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</si>
  <si>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</si>
  <si>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</si>
  <si>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</si>
  <si>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</si>
  <si>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</si>
  <si>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</si>
  <si>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</si>
  <si>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</si>
  <si>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</si>
  <si>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</si>
  <si>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</si>
  <si>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</si>
  <si>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</si>
  <si>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</si>
  <si>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</si>
  <si>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</si>
  <si>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</si>
  <si>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</si>
  <si>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</si>
  <si>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</si>
  <si>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</si>
  <si>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</si>
  <si>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</si>
  <si>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</si>
  <si>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</si>
  <si>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</si>
  <si>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</si>
  <si>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</si>
  <si>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</si>
  <si>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</si>
  <si>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</si>
  <si>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</si>
  <si>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</si>
  <si>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</si>
  <si>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</si>
  <si>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</si>
  <si>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</si>
  <si>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</si>
  <si>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</si>
  <si>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</si>
  <si>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</si>
  <si>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</si>
  <si>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</si>
  <si>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</si>
  <si>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</si>
  <si>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</si>
  <si>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</si>
  <si>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</si>
  <si>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</si>
  <si>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</si>
  <si>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</si>
  <si>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</si>
  <si>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</si>
  <si>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</si>
  <si>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</si>
  <si>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</si>
  <si>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</si>
  <si>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</si>
  <si>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</si>
  <si>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</si>
  <si>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</si>
  <si>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</si>
  <si>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</si>
  <si>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</si>
  <si>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</si>
  <si>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</si>
  <si>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</si>
  <si>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</si>
  <si>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</si>
  <si>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</si>
  <si>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</si>
  <si>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</si>
  <si>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</si>
  <si>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</si>
  <si>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</si>
  <si>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</si>
  <si>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</si>
  <si>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</si>
  <si>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</si>
  <si>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</si>
  <si>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</si>
  <si>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</si>
  <si>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</si>
  <si>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</si>
  <si>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</si>
  <si>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</si>
  <si>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</si>
  <si>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</si>
  <si>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</si>
  <si>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</si>
  <si>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</si>
  <si>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</si>
  <si>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</si>
  <si>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</si>
  <si>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</si>
  <si>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</si>
  <si>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</si>
  <si>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</si>
  <si>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</si>
  <si>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</si>
  <si>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</si>
  <si>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</si>
  <si>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</si>
  <si>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</si>
  <si>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</si>
  <si>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</si>
  <si>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</si>
  <si>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</si>
  <si>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</si>
  <si>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</si>
  <si>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</si>
  <si>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</si>
  <si>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</si>
  <si>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</si>
  <si>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</si>
  <si>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</si>
  <si>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</si>
  <si>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</si>
  <si>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</si>
  <si>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</si>
  <si>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</si>
  <si>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</si>
  <si>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</si>
  <si>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</si>
  <si>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</si>
  <si>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</si>
  <si>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</si>
  <si>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</si>
  <si>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</si>
  <si>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</si>
  <si>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</si>
  <si>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</si>
  <si>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</si>
  <si>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</si>
  <si>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</si>
  <si>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</si>
  <si>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</si>
  <si>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</si>
  <si>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</si>
  <si>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</si>
  <si>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</si>
  <si>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</si>
  <si>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</si>
  <si>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</si>
  <si>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</si>
  <si>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</si>
  <si>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</si>
  <si>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</si>
  <si>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</si>
  <si>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</si>
  <si>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</si>
  <si>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</si>
  <si>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</si>
  <si>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</si>
  <si>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</si>
  <si>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</si>
  <si>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</si>
  <si>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</si>
  <si>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</si>
  <si>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</si>
  <si>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</si>
  <si>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</si>
  <si>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</si>
  <si>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</si>
  <si>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</si>
  <si>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</si>
  <si>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</si>
  <si>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</si>
  <si>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</si>
  <si>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</si>
  <si>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</si>
  <si>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</si>
  <si>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</si>
  <si>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</si>
  <si>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</si>
  <si>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</si>
  <si>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</si>
  <si>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</si>
  <si>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</si>
  <si>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</si>
  <si>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</si>
  <si>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</si>
  <si>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</si>
  <si>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</si>
  <si>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</si>
  <si>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</si>
  <si>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</si>
  <si>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</si>
  <si>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</si>
  <si>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</si>
  <si>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</si>
  <si>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</si>
  <si>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</si>
  <si>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</si>
  <si>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</si>
  <si>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</si>
  <si>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</si>
  <si>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</si>
  <si>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</si>
  <si>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</si>
  <si>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</si>
  <si>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</si>
  <si>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</si>
  <si>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</si>
  <si>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</si>
  <si>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</si>
  <si>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</si>
  <si>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</si>
  <si>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</si>
  <si>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</si>
  <si>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</si>
  <si>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</si>
  <si>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08:31h - Em inspeção as 08:45h</t>
  </si>
  <si>
    <t>MC1 as 09:40h - Previsão para iniciar o deslocamento as 10:40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</si>
  <si>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</si>
  <si>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</si>
  <si>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</si>
  <si>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</si>
  <si>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</si>
  <si>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</si>
  <si>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Previsão de MC1 as 08h - Aguardando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</si>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</sst>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M115" activePane="topRight" state="frozen"/>
      <selection pane="topRight" activeCell="BO126" sqref="BO1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8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</v>
      </c>
      <c r="BR130" s="15">
        <f>IF(OR(B130="",F130=""),"*",AY130/P130)</f>
        <v>1.0000000000000002</v>
      </c>
      <c r="BS130" s="15">
        <f>IF(OR(B130="",F130=""),"*",BA130/Q130)</f>
        <v>0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17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Produção</v>
      </c>
      <c r="BR135" s="15">
        <f>IF(OR(B135="",F135=""),"*",AY135/P135)</f>
        <v>1</v>
      </c>
      <c r="BS135" s="15">
        <f>IF(OR(B135="",F135=""),"*",BA135/Q135)</f>
        <v>0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8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8" si="7">IF(AND(BR143&lt;1,BS143&lt;1),"Produção e Intervalo",IF(BR143&lt;1,"Intervalo",IF(BS143&lt;1,"Produção","Aderente")))</f>
        <v>Intervalo</v>
      </c>
      <c r="BR143" s="15">
        <f t="shared" ref="BR143:BR178" si="8">IF(OR(B143="",F143=""),"*",AY143/P143)</f>
        <v>0.99999999999999645</v>
      </c>
      <c r="BS143" s="15">
        <f t="shared" ref="BS143:BS178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 t="s">
        <v>1394</v>
      </c>
      <c r="BK154" s="14"/>
      <c r="BL154" s="13"/>
      <c r="BM154" s="12"/>
      <c r="BN154" s="12"/>
      <c r="BO154" s="130"/>
      <c r="BP154" s="14"/>
      <c r="BQ154" s="10" t="str">
        <f t="shared" si="7"/>
        <v>Produção e Intervalo</v>
      </c>
      <c r="BR154" s="15">
        <f t="shared" si="8"/>
        <v>0</v>
      </c>
      <c r="BS154" s="15">
        <f t="shared" si="9"/>
        <v>0</v>
      </c>
      <c r="BT154" s="157" t="str">
        <f t="shared" si="5"/>
        <v/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1534</v>
      </c>
      <c r="BK155" s="218" t="s">
        <v>1534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 t="s">
        <v>1535</v>
      </c>
      <c r="BK156" s="14" t="s">
        <v>1535</v>
      </c>
      <c r="BL156" s="13"/>
      <c r="BM156" s="12"/>
      <c r="BN156" s="12"/>
      <c r="BO156" s="130"/>
      <c r="BP156" s="14"/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1536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1536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1537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1538</v>
      </c>
      <c r="BJ158" s="14" t="s">
        <v>1538</v>
      </c>
      <c r="BK158" s="14" t="s">
        <v>1538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1</v>
      </c>
      <c r="BI161" s="14"/>
      <c r="BJ161" s="14" t="s">
        <v>1539</v>
      </c>
      <c r="BK161" s="14" t="s">
        <v>1539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1540</v>
      </c>
      <c r="BK162" s="14" t="s">
        <v>1540</v>
      </c>
      <c r="BL162" s="13"/>
      <c r="BM162" s="12"/>
      <c r="BN162" s="12"/>
      <c r="BO162" s="130"/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/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1537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 t="s">
        <v>1541</v>
      </c>
      <c r="BK163" s="14" t="s">
        <v>1541</v>
      </c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/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 t="s">
        <v>1542</v>
      </c>
      <c r="BK166" s="14" t="s">
        <v>1542</v>
      </c>
      <c r="BL166" s="13"/>
      <c r="BM166" s="12"/>
      <c r="BN166" s="12"/>
      <c r="BO166" s="130"/>
      <c r="BP166" s="14"/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/>
      </c>
    </row>
    <row r="167" spans="1:72" ht="14.45">
      <c r="A167" s="44" t="str">
        <f t="shared" si="6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7"/>
        <v>Aderente</v>
      </c>
      <c r="BR167" s="15" t="str">
        <f t="shared" si="8"/>
        <v>*</v>
      </c>
      <c r="BS167" s="15" t="str">
        <f t="shared" si="9"/>
        <v>*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Aderente</v>
      </c>
      <c r="BR169" s="15" t="str">
        <f t="shared" si="8"/>
        <v>*</v>
      </c>
      <c r="BS169" s="15" t="str">
        <f t="shared" si="9"/>
        <v>*</v>
      </c>
      <c r="BT169" s="157" t="str">
        <f t="shared" si="5"/>
        <v/>
      </c>
    </row>
    <row r="170" spans="1:72" ht="14.45">
      <c r="A170" s="44" t="str">
        <f t="shared" si="6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Aderente</v>
      </c>
      <c r="BR170" s="15" t="str">
        <f t="shared" si="8"/>
        <v>*</v>
      </c>
      <c r="BS170" s="15" t="str">
        <f t="shared" si="9"/>
        <v>*</v>
      </c>
      <c r="BT170" s="157" t="str">
        <f t="shared" si="5"/>
        <v/>
      </c>
    </row>
    <row r="171" spans="1:72" ht="14.45">
      <c r="A171" s="44" t="str">
        <f t="shared" si="6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Aderente</v>
      </c>
      <c r="BR171" s="15" t="str">
        <f t="shared" si="8"/>
        <v>*</v>
      </c>
      <c r="BS171" s="15" t="str">
        <f t="shared" si="9"/>
        <v>*</v>
      </c>
      <c r="BT171" s="157" t="str">
        <f t="shared" si="5"/>
        <v/>
      </c>
    </row>
    <row r="172" spans="1:72" ht="14.45">
      <c r="A172" s="44" t="str">
        <f t="shared" si="6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7"/>
        <v>Aderente</v>
      </c>
      <c r="BR172" s="15" t="str">
        <f t="shared" si="8"/>
        <v>*</v>
      </c>
      <c r="BS172" s="15" t="str">
        <f t="shared" si="9"/>
        <v>*</v>
      </c>
      <c r="BT172" s="157" t="str">
        <f t="shared" si="5"/>
        <v/>
      </c>
    </row>
    <row r="173" spans="1:72" ht="14.45">
      <c r="A173" s="44" t="str">
        <f t="shared" si="6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Aderente</v>
      </c>
      <c r="BR173" s="15" t="str">
        <f t="shared" si="8"/>
        <v>*</v>
      </c>
      <c r="BS173" s="15" t="str">
        <f t="shared" si="9"/>
        <v>*</v>
      </c>
      <c r="BT173" s="157" t="str">
        <f t="shared" si="5"/>
        <v/>
      </c>
    </row>
    <row r="174" spans="1:72" ht="14.45">
      <c r="A174" s="44" t="str">
        <f t="shared" si="6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Aderente</v>
      </c>
      <c r="BR174" s="15" t="str">
        <f t="shared" si="8"/>
        <v>*</v>
      </c>
      <c r="BS174" s="15" t="str">
        <f t="shared" si="9"/>
        <v>*</v>
      </c>
      <c r="BT174" s="157" t="str">
        <f t="shared" si="5"/>
        <v/>
      </c>
    </row>
    <row r="175" spans="1:72" ht="14.45">
      <c r="A175" s="44" t="str">
        <f t="shared" si="6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Aderente</v>
      </c>
      <c r="BR175" s="15" t="str">
        <f t="shared" si="8"/>
        <v>*</v>
      </c>
      <c r="BS175" s="15" t="str">
        <f t="shared" si="9"/>
        <v>*</v>
      </c>
      <c r="BT175" s="157" t="str">
        <f t="shared" si="5"/>
        <v/>
      </c>
    </row>
    <row r="176" spans="1:72" ht="14.45">
      <c r="A176" s="44" t="str">
        <f t="shared" si="6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Aderente</v>
      </c>
      <c r="BR176" s="15" t="str">
        <f t="shared" si="8"/>
        <v>*</v>
      </c>
      <c r="BS176" s="15" t="str">
        <f t="shared" si="9"/>
        <v>*</v>
      </c>
      <c r="BT176" s="157" t="str">
        <f t="shared" si="5"/>
        <v/>
      </c>
    </row>
    <row r="177" spans="1:72" ht="14.45">
      <c r="A177" s="44" t="str">
        <f t="shared" si="6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Aderente</v>
      </c>
      <c r="BR177" s="15" t="str">
        <f t="shared" si="8"/>
        <v>*</v>
      </c>
      <c r="BS177" s="15" t="str">
        <f t="shared" si="9"/>
        <v>*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ref="A179:A242" si="1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16">IF(AND(BR179&lt;1,BS179&lt;1),"Produção e Intervalo",IF(BR179&lt;1,"Intervalo",IF(BS179&lt;1,"Produção","Aderente")))</f>
        <v>Aderente</v>
      </c>
      <c r="BR179" s="15" t="str">
        <f t="shared" ref="BR179:BR242" si="17">IF(OR(B179="",F179=""),"*",AY179/P179)</f>
        <v>*</v>
      </c>
      <c r="BS179" s="15" t="str">
        <f t="shared" ref="BS179:BS242" si="18">IF(OR(B179="",F179=""),"*",BA179/Q179)</f>
        <v>*</v>
      </c>
      <c r="BT179" s="157" t="str">
        <f t="shared" ref="BT179:BT242" si="19">IF(BN179="","",SUBSTITUTE(BM179," ","")&amp;SUBSTITUTE(BN179," ",""))</f>
        <v/>
      </c>
    </row>
    <row r="180" spans="1:72" ht="14.45">
      <c r="A180" s="44" t="str">
        <f t="shared" si="1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6"/>
        <v>Aderente</v>
      </c>
      <c r="BR180" s="15" t="str">
        <f t="shared" si="17"/>
        <v>*</v>
      </c>
      <c r="BS180" s="15" t="str">
        <f t="shared" si="18"/>
        <v>*</v>
      </c>
      <c r="BT180" s="157" t="str">
        <f t="shared" si="19"/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ref="A243:A306" si="2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21">IF(AND(BR243&lt;1,BS243&lt;1),"Produção e Intervalo",IF(BR243&lt;1,"Intervalo",IF(BS243&lt;1,"Produção","Aderente")))</f>
        <v>Aderente</v>
      </c>
      <c r="BR243" s="15" t="str">
        <f t="shared" ref="BR243:BR306" si="22">IF(OR(B243="",F243=""),"*",AY243/P243)</f>
        <v>*</v>
      </c>
      <c r="BS243" s="15" t="str">
        <f t="shared" ref="BS243:BS306" si="23">IF(OR(B243="",F243=""),"*",BA243/Q243)</f>
        <v>*</v>
      </c>
      <c r="BT243" s="157" t="str">
        <f t="shared" ref="BT243:BT306" si="24">IF(BN243="","",SUBSTITUTE(BM243," ","")&amp;SUBSTITUTE(BN243," ",""))</f>
        <v/>
      </c>
    </row>
    <row r="244" spans="1:72" ht="14.45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ref="A307:A370" si="2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26">IF(AND(BR307&lt;1,BS307&lt;1),"Produção e Intervalo",IF(BR307&lt;1,"Intervalo",IF(BS307&lt;1,"Produção","Aderente")))</f>
        <v>Aderente</v>
      </c>
      <c r="BR307" s="15" t="str">
        <f t="shared" ref="BR307:BR370" si="27">IF(OR(B307="",F307=""),"*",AY307/P307)</f>
        <v>*</v>
      </c>
      <c r="BS307" s="15" t="str">
        <f t="shared" ref="BS307:BS370" si="28">IF(OR(B307="",F307=""),"*",BA307/Q307)</f>
        <v>*</v>
      </c>
      <c r="BT307" s="157" t="str">
        <f t="shared" ref="BT307:BT370" si="29">IF(BN307="","",SUBSTITUTE(BM307," ","")&amp;SUBSTITUTE(BN307," ",""))</f>
        <v/>
      </c>
    </row>
    <row r="308" spans="1:72" ht="14.45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ref="A371:A434" si="3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31">IF(AND(BR371&lt;1,BS371&lt;1),"Produção e Intervalo",IF(BR371&lt;1,"Intervalo",IF(BS371&lt;1,"Produção","Aderente")))</f>
        <v>Aderente</v>
      </c>
      <c r="BR371" s="15" t="str">
        <f t="shared" ref="BR371:BR434" si="32">IF(OR(B371="",F371=""),"*",AY371/P371)</f>
        <v>*</v>
      </c>
      <c r="BS371" s="15" t="str">
        <f t="shared" ref="BS371:BS434" si="33">IF(OR(B371="",F371=""),"*",BA371/Q371)</f>
        <v>*</v>
      </c>
      <c r="BT371" s="157" t="str">
        <f t="shared" ref="BT371:BT434" si="34">IF(BN371="","",SUBSTITUTE(BM371," ","")&amp;SUBSTITUTE(BN371," ",""))</f>
        <v/>
      </c>
    </row>
    <row r="372" spans="1:72" ht="14.45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ref="A435:A498" si="3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36">IF(AND(BR435&lt;1,BS435&lt;1),"Produção e Intervalo",IF(BR435&lt;1,"Intervalo",IF(BS435&lt;1,"Produção","Aderente")))</f>
        <v>Aderente</v>
      </c>
      <c r="BR435" s="15" t="str">
        <f t="shared" ref="BR435:BR498" si="37">IF(OR(B435="",F435=""),"*",AY435/P435)</f>
        <v>*</v>
      </c>
      <c r="BS435" s="15" t="str">
        <f t="shared" ref="BS435:BS498" si="38">IF(OR(B435="",F435=""),"*",BA435/Q435)</f>
        <v>*</v>
      </c>
      <c r="BT435" s="157" t="str">
        <f t="shared" ref="BT435:BT498" si="39">IF(BN435="","",SUBSTITUTE(BM435," ","")&amp;SUBSTITUTE(BN435," ",""))</f>
        <v/>
      </c>
    </row>
    <row r="436" spans="1:72" ht="14.45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ref="A499:A562" si="4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41">IF(AND(BR499&lt;1,BS499&lt;1),"Produção e Intervalo",IF(BR499&lt;1,"Intervalo",IF(BS499&lt;1,"Produção","Aderente")))</f>
        <v>Aderente</v>
      </c>
      <c r="BR499" s="15" t="str">
        <f t="shared" ref="BR499:BR562" si="42">IF(OR(B499="",F499=""),"*",AY499/P499)</f>
        <v>*</v>
      </c>
      <c r="BS499" s="15" t="str">
        <f t="shared" ref="BS499:BS562" si="43">IF(OR(B499="",F499=""),"*",BA499/Q499)</f>
        <v>*</v>
      </c>
      <c r="BT499" s="157" t="str">
        <f t="shared" ref="BT499:BT562" si="44">IF(BN499="","",SUBSTITUTE(BM499," ","")&amp;SUBSTITUTE(BN499," ",""))</f>
        <v/>
      </c>
    </row>
    <row r="500" spans="1:72" ht="14.45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ref="A563:A626" si="4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46">IF(AND(BR563&lt;1,BS563&lt;1),"Produção e Intervalo",IF(BR563&lt;1,"Intervalo",IF(BS563&lt;1,"Produção","Aderente")))</f>
        <v>Aderente</v>
      </c>
      <c r="BR563" s="15" t="str">
        <f t="shared" ref="BR563:BR626" si="47">IF(OR(B563="",F563=""),"*",AY563/P563)</f>
        <v>*</v>
      </c>
      <c r="BS563" s="15" t="str">
        <f t="shared" ref="BS563:BS626" si="48">IF(OR(B563="",F563=""),"*",BA563/Q563)</f>
        <v>*</v>
      </c>
      <c r="BT563" s="157" t="str">
        <f t="shared" ref="BT563:BT626" si="49">IF(BN563="","",SUBSTITUTE(BM563," ","")&amp;SUBSTITUTE(BN563," ",""))</f>
        <v/>
      </c>
    </row>
    <row r="564" spans="1:72" ht="14.45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ref="A627:A690" si="5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51">IF(AND(BR627&lt;1,BS627&lt;1),"Produção e Intervalo",IF(BR627&lt;1,"Intervalo",IF(BS627&lt;1,"Produção","Aderente")))</f>
        <v>Aderente</v>
      </c>
      <c r="BR627" s="15" t="str">
        <f t="shared" ref="BR627:BR690" si="52">IF(OR(B627="",F627=""),"*",AY627/P627)</f>
        <v>*</v>
      </c>
      <c r="BS627" s="15" t="str">
        <f t="shared" ref="BS627:BS690" si="53">IF(OR(B627="",F627=""),"*",BA627/Q627)</f>
        <v>*</v>
      </c>
      <c r="BT627" s="157" t="str">
        <f t="shared" ref="BT627:BT690" si="54">IF(BN627="","",SUBSTITUTE(BM627," ","")&amp;SUBSTITUTE(BN627," ",""))</f>
        <v/>
      </c>
    </row>
    <row r="628" spans="1:72" ht="14.45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ref="A691:A754" si="5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56">IF(AND(BR691&lt;1,BS691&lt;1),"Produção e Intervalo",IF(BR691&lt;1,"Intervalo",IF(BS691&lt;1,"Produção","Aderente")))</f>
        <v>Aderente</v>
      </c>
      <c r="BR691" s="15" t="str">
        <f t="shared" ref="BR691:BR754" si="57">IF(OR(B691="",F691=""),"*",AY691/P691)</f>
        <v>*</v>
      </c>
      <c r="BS691" s="15" t="str">
        <f t="shared" ref="BS691:BS754" si="58">IF(OR(B691="",F691=""),"*",BA691/Q691)</f>
        <v>*</v>
      </c>
      <c r="BT691" s="157" t="str">
        <f t="shared" ref="BT691:BT754" si="59">IF(BN691="","",SUBSTITUTE(BM691," ","")&amp;SUBSTITUTE(BN691," ",""))</f>
        <v/>
      </c>
    </row>
    <row r="692" spans="1:72" ht="14.45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ref="A755:A780" si="6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61">IF(AND(BR755&lt;1,BS755&lt;1),"Produção e Intervalo",IF(BR755&lt;1,"Intervalo",IF(BS755&lt;1,"Produção","Aderente")))</f>
        <v>Aderente</v>
      </c>
      <c r="BR755" s="15" t="str">
        <f t="shared" ref="BR755:BR780" si="62">IF(OR(B755="",F755=""),"*",AY755/P755)</f>
        <v>*</v>
      </c>
      <c r="BS755" s="15" t="str">
        <f t="shared" ref="BS755:BS780" si="63">IF(OR(B755="",F755=""),"*",BA755/Q755)</f>
        <v>*</v>
      </c>
      <c r="BT755" s="157" t="str">
        <f t="shared" ref="BT755:BT780" si="64">IF(BN755="","",SUBSTITUTE(BM755," ","")&amp;SUBSTITUTE(BN755," ",""))</f>
        <v/>
      </c>
    </row>
    <row r="756" spans="1:72" ht="14.45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1543</v>
      </c>
    </row>
  </sheetData>
  <protectedRanges>
    <protectedRange sqref="J6:K6 J25:K780" name="Range1_8_1"/>
    <protectedRange sqref="O6:Q6 O25:Q780 BA147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3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42" operator="equal">
      <formula>"ERRO"</formula>
    </cfRule>
  </conditionalFormatting>
  <conditionalFormatting sqref="X4 Y1:Z780">
    <cfRule type="cellIs" dxfId="120" priority="18531" operator="equal">
      <formula>"OPORTUNIDADE"</formula>
    </cfRule>
  </conditionalFormatting>
  <conditionalFormatting sqref="AZ6:AZ780">
    <cfRule type="expression" dxfId="119" priority="18526">
      <formula>$BU6=1</formula>
    </cfRule>
  </conditionalFormatting>
  <conditionalFormatting sqref="BQ6:BQ780">
    <cfRule type="cellIs" dxfId="118" priority="18537" operator="equal">
      <formula>"Produção e Intervalo"</formula>
    </cfRule>
    <cfRule type="cellIs" dxfId="117" priority="18538" operator="equal">
      <formula>"Aderente"</formula>
    </cfRule>
    <cfRule type="cellIs" dxfId="116" priority="18539" operator="equal">
      <formula>"Intervalo"</formula>
    </cfRule>
    <cfRule type="cellIs" dxfId="115" priority="18540" operator="equal">
      <formula>"Produção"</formula>
    </cfRule>
    <cfRule type="cellIs" dxfId="114" priority="18541" operator="equal">
      <formula>"ERRO"</formula>
    </cfRule>
  </conditionalFormatting>
  <conditionalFormatting sqref="BR6:BS780">
    <cfRule type="cellIs" dxfId="113" priority="18519" operator="equal">
      <formula>"*"</formula>
    </cfRule>
    <cfRule type="cellIs" dxfId="112" priority="18520" operator="greaterThanOrEqual">
      <formula>1</formula>
    </cfRule>
    <cfRule type="cellIs" dxfId="111" priority="18521" operator="lessThan">
      <formula>1</formula>
    </cfRule>
  </conditionalFormatting>
  <conditionalFormatting sqref="Y6:Z780">
    <cfRule type="cellIs" dxfId="110" priority="18467" operator="equal">
      <formula>"NÃO"</formula>
    </cfRule>
    <cfRule type="cellIs" dxfId="109" priority="18468" operator="equal">
      <formula>"SIM"</formula>
    </cfRule>
  </conditionalFormatting>
  <conditionalFormatting sqref="Y1047843:Y1048576">
    <cfRule type="cellIs" dxfId="108" priority="18348" operator="equal">
      <formula>"OPORTUNIDADE"</formula>
    </cfRule>
  </conditionalFormatting>
  <conditionalFormatting sqref="Y1047843:Y1048576">
    <cfRule type="cellIs" dxfId="107" priority="18346" operator="equal">
      <formula>"NÃO"</formula>
    </cfRule>
    <cfRule type="cellIs" dxfId="106" priority="18347" operator="equal">
      <formula>"SIM"</formula>
    </cfRule>
  </conditionalFormatting>
  <conditionalFormatting sqref="BK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0">
    <cfRule type="iconSet" priority="23080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4 BO159:BO780 BO156:BO157"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84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87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9">
      <iconSet showValue="0">
        <cfvo type="percent" val="0"/>
        <cfvo type="num" val="1"/>
        <cfvo type="num" val="1" gte="0"/>
      </iconSet>
    </cfRule>
    <cfRule type="iconSet" priority="2329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M6:BM780 BN155:BO155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59:BN780 BN144:BN154 BN156:BN157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59:BO780 BO144:BO154 BO156:BO157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1544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1545</v>
      </c>
      <c r="E3" s="186" t="s">
        <v>1546</v>
      </c>
      <c r="F3" s="186" t="s">
        <v>1547</v>
      </c>
      <c r="G3" s="186" t="s">
        <v>1548</v>
      </c>
      <c r="H3" s="186" t="s">
        <v>1549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1551</v>
      </c>
      <c r="D13" s="187">
        <v>9049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1551</v>
      </c>
      <c r="D14" s="187">
        <v>9044</v>
      </c>
      <c r="E14" s="188">
        <v>46044</v>
      </c>
      <c r="F14" s="190" t="s">
        <v>1554</v>
      </c>
      <c r="G14" s="187" t="s">
        <v>1555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1556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1556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1557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1558</v>
      </c>
      <c r="C4" s="191" t="s">
        <v>1559</v>
      </c>
      <c r="D4" s="191" t="s">
        <v>1560</v>
      </c>
      <c r="E4" s="191" t="s">
        <v>1561</v>
      </c>
      <c r="F4" s="191" t="s">
        <v>548</v>
      </c>
      <c r="G4" s="191" t="s">
        <v>1562</v>
      </c>
    </row>
    <row r="5" spans="2:7">
      <c r="B5" s="192" t="s">
        <v>1563</v>
      </c>
      <c r="C5" s="192">
        <v>309525</v>
      </c>
      <c r="D5" s="192" t="s">
        <v>1564</v>
      </c>
      <c r="E5" s="192" t="s">
        <v>249</v>
      </c>
      <c r="F5" s="192" t="s">
        <v>1565</v>
      </c>
      <c r="G5" s="193">
        <v>46296</v>
      </c>
    </row>
    <row r="6" spans="2:7">
      <c r="B6" s="192" t="s">
        <v>1566</v>
      </c>
      <c r="C6" s="192">
        <v>257410</v>
      </c>
      <c r="D6" s="192" t="s">
        <v>1567</v>
      </c>
      <c r="E6" s="192" t="s">
        <v>249</v>
      </c>
      <c r="F6" s="192" t="s">
        <v>1565</v>
      </c>
      <c r="G6" s="193"/>
    </row>
    <row r="7" spans="2:7">
      <c r="B7" s="192" t="s">
        <v>1260</v>
      </c>
      <c r="C7" s="192">
        <v>256875</v>
      </c>
      <c r="D7" s="192" t="s">
        <v>1568</v>
      </c>
      <c r="E7" s="192" t="s">
        <v>249</v>
      </c>
      <c r="F7" s="192" t="s">
        <v>1565</v>
      </c>
      <c r="G7" s="193">
        <v>46296</v>
      </c>
    </row>
    <row r="8" spans="2:7">
      <c r="B8" s="192" t="s">
        <v>1569</v>
      </c>
      <c r="C8" s="192">
        <v>257278</v>
      </c>
      <c r="D8" s="192" t="s">
        <v>1570</v>
      </c>
      <c r="E8" s="192" t="s">
        <v>240</v>
      </c>
      <c r="F8" s="192" t="s">
        <v>1571</v>
      </c>
      <c r="G8" s="193">
        <v>46235</v>
      </c>
    </row>
    <row r="9" spans="2:7">
      <c r="B9" s="192" t="s">
        <v>1572</v>
      </c>
      <c r="C9" s="192">
        <v>257033</v>
      </c>
      <c r="D9" s="192" t="s">
        <v>1573</v>
      </c>
      <c r="E9" s="192" t="s">
        <v>240</v>
      </c>
      <c r="F9" s="192" t="s">
        <v>565</v>
      </c>
      <c r="G9" s="192" t="s">
        <v>1574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1575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1576</v>
      </c>
      <c r="B2" s="91" t="s">
        <v>1577</v>
      </c>
      <c r="C2" s="91" t="s">
        <v>7</v>
      </c>
      <c r="D2" s="92" t="s">
        <v>1176</v>
      </c>
      <c r="E2" s="92" t="s">
        <v>548</v>
      </c>
      <c r="F2" s="92" t="s">
        <v>1578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1579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1580</v>
      </c>
      <c r="D5" s="246"/>
      <c r="E5" s="246"/>
      <c r="F5" s="246"/>
      <c r="G5" s="246"/>
      <c r="H5" s="246"/>
      <c r="I5" s="246"/>
      <c r="J5" s="247"/>
      <c r="K5" s="248" t="s">
        <v>1581</v>
      </c>
      <c r="L5" s="249"/>
      <c r="M5" s="249"/>
      <c r="N5" s="249"/>
      <c r="O5" s="250" t="s">
        <v>1582</v>
      </c>
      <c r="P5" s="251"/>
      <c r="Q5" s="252"/>
    </row>
    <row r="6" spans="1:17" s="81" customFormat="1" ht="15.75" customHeight="1">
      <c r="A6" s="75" t="s">
        <v>1578</v>
      </c>
      <c r="B6" s="82" t="s">
        <v>1577</v>
      </c>
      <c r="C6" s="83" t="s">
        <v>1176</v>
      </c>
      <c r="D6" s="84" t="s">
        <v>1177</v>
      </c>
      <c r="E6" s="83" t="s">
        <v>1583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1584</v>
      </c>
      <c r="M6" s="116" t="s">
        <v>29</v>
      </c>
      <c r="N6" s="117" t="s">
        <v>1171</v>
      </c>
      <c r="O6" s="165" t="s">
        <v>1214</v>
      </c>
      <c r="P6" s="128"/>
      <c r="Q6" s="139" t="s">
        <v>1585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Previsão para iniciar o deslocamento as 10:40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1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Aguardando temperatura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1586</v>
      </c>
      <c r="C2" s="83" t="s">
        <v>1161</v>
      </c>
      <c r="D2" s="83" t="s">
        <v>1163</v>
      </c>
      <c r="E2" s="83" t="s">
        <v>1587</v>
      </c>
      <c r="F2" s="83" t="s">
        <v>1588</v>
      </c>
      <c r="G2" s="83" t="s">
        <v>1589</v>
      </c>
      <c r="H2" s="83" t="s">
        <v>1590</v>
      </c>
      <c r="I2" s="83" t="s">
        <v>1591</v>
      </c>
      <c r="J2" s="83" t="s">
        <v>1592</v>
      </c>
      <c r="K2" s="109" t="s">
        <v>1593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2026-03-11T14:36:51Z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