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37" documentId="120_S{118792C3-22EF-5104-A093-F22BFE3913F3}" xr6:coauthVersionLast="47" xr6:coauthVersionMax="47" xr10:uidLastSave="{BDB2628F-D6EA-4B24-8F9A-555C6333A2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<sst xmlns="http://schemas.openxmlformats.org/spreadsheetml/2006/main" count="4465" uniqueCount="1207">
  <si>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</si>
  <si>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</si>
  <si>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</si>
  <si>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</si>
  <si>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</si>
  <si>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</si>
  <si>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</si>
  <si>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</si>
  <si>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</si>
  <si>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</si>
  <si>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</si>
  <si>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</si>
  <si>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</si>
  <si>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</si>
  <si>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</si>
  <si>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</si>
  <si>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</si>
  <si>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</si>
  <si>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</si>
  <si>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</si>
  <si>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</si>
  <si>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</si>
  <si>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</si>
  <si>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</si>
  <si>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</si>
  <si>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</si>
  <si>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</si>
  <si>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</si>
  <si>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</si>
  <si>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</si>
  <si>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</si>
  <si>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</si>
  <si>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</si>
  <si>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</si>
  <si>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</si>
  <si>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</si>
  <si>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</si>
  <si>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</si>
  <si>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</si>
  <si>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</si>
  <si>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</si>
  <si>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</si>
  <si>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</si>
  <si>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</si>
  <si>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</si>
  <si>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</si>
  <si>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</si>
  <si>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</si>
  <si>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</si>
  <si>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</si>
  <si>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</si>
  <si>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</si>
  <si>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</si>
  <si>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</si>
  <si>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</si>
  <si>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</si>
  <si>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</si>
  <si>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</si>
  <si>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</si>
  <si>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</si>
  <si>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</si>
  <si>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</si>
  <si>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</si>
  <si>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</si>
  <si>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</si>
  <si>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</si>
  <si>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</si>
  <si>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</si>
  <si>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</si>
  <si>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</si>
  <si>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</si>
  <si>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</si>
  <si>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</si>
  <si>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</si>
  <si>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</si>
  <si>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</si>
  <si>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</si>
  <si>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</si>
  <si>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</si>
  <si>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</si>
  <si>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</si>
  <si>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</si>
  <si>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</si>
  <si>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</si>
  <si>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</si>
  <si>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</si>
  <si>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</si>
  <si>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</si>
  <si>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</si>
  <si>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</si>
  <si>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</si>
  <si>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</si>
  <si>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</si>
  <si>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</si>
  <si>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</si>
  <si>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</si>
  <si>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</si>
  <si>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</si>
  <si>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</si>
  <si>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</si>
  <si>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</si>
  <si>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</si>
  <si>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</si>
  <si>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</si>
  <si>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</si>
  <si>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</si>
  <si>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</si>
  <si>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</si>
  <si>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</si>
  <si>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</si>
  <si>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</si>
  <si>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</si>
  <si>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</si>
  <si>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</si>
  <si>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</si>
  <si>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</si>
  <si>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</si>
  <si>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</si>
  <si>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</si>
  <si>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</si>
  <si>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</si>
  <si>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</si>
  <si>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</si>
  <si>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</si>
  <si>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</si>
  <si>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</si>
  <si>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</si>
  <si>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</si>
  <si>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</si>
  <si>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</si>
  <si>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</si>
  <si>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</si>
  <si>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</si>
  <si>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</si>
  <si>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</si>
  <si>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</si>
  <si>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</si>
  <si>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</si>
  <si>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</si>
  <si>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</si>
  <si>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</si>
  <si>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</si>
  <si>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</si>
  <si>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</si>
  <si>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</si>
  <si>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</si>
  <si>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</si>
  <si>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</si>
  <si>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</si>
  <si>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</si>
  <si>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</si>
  <si>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</si>
  <si>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</si>
  <si>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</si>
  <si>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</si>
  <si>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</si>
  <si>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</si>
  <si>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</si>
  <si>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</si>
  <si>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</si>
  <si>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</si>
  <si>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</si>
  <si>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</si>
  <si>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</si>
  <si>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</si>
  <si>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</si>
  <si>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</si>
  <si>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</si>
  <si>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</si>
  <si>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</si>
  <si>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</si>
  <si>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</si>
  <si>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</si>
  <si>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</si>
  <si>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</si>
  <si>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</si>
  <si>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</si>
  <si>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</si>
  <si>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</si>
  <si>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</si>
  <si>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</si>
  <si>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</si>
  <si>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</si>
  <si>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</si>
  <si>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</si>
  <si>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</si>
  <si>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</si>
  <si>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</si>
  <si>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</si>
  <si>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</si>
  <si>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</si>
  <si>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</si>
  <si>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</si>
  <si>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</si>
  <si>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</si>
  <si>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</si>
  <si>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</si>
  <si>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</si>
  <si>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</si>
  <si>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</si>
  <si>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</si>
  <si>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</si>
  <si>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</si>
  <si>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</si>
  <si>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</si>
  <si>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</si>
  <si>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</si>
  <si>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</si>
  <si>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</si>
  <si>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</si>
  <si>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</si>
  <si>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</si>
  <si>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</si>
  <si>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</si>
  <si>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</si>
  <si>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</si>
  <si>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</si>
  <si>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</si>
  <si>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</si>
  <si>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</si>
  <si>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</si>
  <si>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</si>
  <si>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</si>
  <si>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</si>
  <si>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</si>
  <si>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</si>
  <si>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</si>
  <si>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</si>
  <si>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</si>
  <si>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</si>
  <si>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</si>
  <si>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</si>
  <si>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</si>
  <si>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</si>
  <si>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</si>
  <si>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</si>
  <si>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</si>
  <si>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</si>
  <si>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</si>
  <si>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</si>
  <si>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</si>
  <si>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</si>
  <si>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</si>
  <si>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</si>
  <si>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</si>
  <si>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</si>
  <si>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</si>
  <si>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</si>
  <si>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</si>
  <si>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</si>
  <si>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</si>
  <si>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</si>
  <si>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</si>
  <si>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</si>
  <si>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</si>
  <si>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</si>
  <si>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</si>
  <si>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</si>
  <si>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</si>
  <si>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</si>
  <si>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</si>
  <si>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</si>
  <si>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</si>
  <si>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</si>
  <si>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</si>
  <si>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</si>
  <si>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</si>
  <si>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</si>
  <si>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</si>
  <si>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</si>
  <si>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</si>
  <si>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</si>
  <si>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</si>
  <si>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</si>
  <si>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</si>
  <si>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</si>
  <si>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</si>
  <si>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</si>
  <si>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</si>
  <si>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</si>
  <si>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</si>
  <si>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</si>
  <si>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</si>
  <si>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</si>
  <si>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</si>
  <si>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</si>
  <si>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</si>
  <si>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</si>
  <si>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</si>
  <si>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</si>
  <si>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</si>
  <si>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</si>
  <si>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</si>
  <si>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</si>
  <si>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</si>
  <si>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</si>
  <si>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</si>
  <si>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</si>
  <si>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</si>
  <si>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</si>
  <si>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</si>
  <si>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</si>
  <si>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</si>
  <si>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</si>
  <si>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</si>
  <si>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</si>
  <si>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</si>
  <si>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</si>
  <si>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</si>
  <si>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</si>
  <si>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</si>
  <si>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</si>
  <si>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</si>
  <si>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</si>
  <si>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</si>
  <si>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</si>
  <si>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</si>
  <si>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</si>
  <si>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</si>
  <si>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</si>
  <si>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</si>
  <si>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</si>
  <si>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</si>
  <si>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</si>
  <si>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</si>
  <si>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</si>
  <si>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</si>
  <si>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</si>
  <si>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</si>
  <si>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</si>
  <si>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</si>
  <si>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</si>
  <si>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</si>
  <si>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</si>
  <si>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</si>
  <si>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</si>
  <si>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</si>
  <si>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</si>
  <si>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</si>
  <si>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</si>
  <si>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</si>
  <si>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</si>
  <si>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</si>
  <si>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</si>
  <si>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</si>
  <si>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</si>
  <si>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</si>
  <si>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</si>
  <si>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</si>
  <si>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</si>
  <si>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</si>
  <si>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</si>
  <si>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</si>
  <si>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</si>
  <si>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</si>
  <si>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</si>
  <si>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</si>
  <si>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</si>
  <si>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</si>
  <si>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</si>
  <si>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</si>
  <si>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</si>
  <si>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</si>
  <si>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</si>
  <si>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</si>
  <si>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</si>
  <si>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</si>
  <si>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</si>
  <si>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</si>
  <si>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</si>
  <si>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</si>
  <si>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</si>
  <si>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</si>
  <si>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</si>
  <si>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</si>
  <si>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</si>
  <si>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</si>
  <si>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</si>
  <si>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</si>
  <si>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</si>
  <si>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</si>
  <si>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</si>
  <si>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</si>
  <si>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</si>
  <si>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</si>
  <si>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</si>
  <si>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</si>
  <si>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</si>
  <si>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</si>
  <si>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</si>
  <si>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</si>
  <si>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</si>
  <si>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</si>
  <si>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</si>
  <si>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</si>
  <si>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</si>
  <si>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</si>
  <si>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</si>
  <si>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</si>
  <si>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</si>
  <si>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</si>
  <si>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</si>
  <si>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</si>
  <si>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</si>
  <si>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</si>
  <si>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</si>
  <si>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</si>
  <si>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</si>
  <si>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</si>
  <si>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</si>
  <si>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</si>
  <si>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</si>
  <si>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</si>
  <si>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</si>
  <si>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</si>
  <si>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</si>
  <si>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</si>
  <si>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</si>
  <si>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</si>
  <si>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</si>
  <si>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</si>
  <si>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</si>
  <si>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</si>
  <si>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</si>
  <si>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</si>
  <si>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</si>
  <si>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</si>
  <si>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</si>
  <si>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</si>
  <si>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</si>
  <si>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</si>
  <si>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</si>
  <si>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</si>
  <si>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</si>
  <si>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</si>
  <si>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</si>
  <si>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</si>
  <si>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</si>
  <si>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</si>
  <si>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</si>
  <si>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</si>
  <si>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</si>
  <si>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</si>
  <si>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</si>
  <si>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</si>
  <si>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</si>
  <si>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</si>
  <si>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</si>
  <si>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</si>
  <si>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</si>
  <si>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</si>
  <si>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</si>
  <si>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</si>
  <si>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</si>
  <si>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</si>
  <si>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</si>
  <si>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</si>
  <si>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</si>
  <si>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</si>
  <si>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</si>
  <si>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</si>
  <si>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</si>
  <si>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</si>
  <si>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</si>
  <si>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</si>
  <si>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</si>
  <si>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</si>
  <si>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</si>
  <si>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</si>
  <si>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</si>
  <si>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</si>
  <si>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</si>
  <si>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</si>
  <si>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</si>
  <si>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</si>
  <si>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</si>
  <si>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</si>
  <si>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</si>
  <si>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</si>
  <si>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</si>
  <si>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</si>
  <si>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</si>
  <si>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</si>
  <si>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</si>
  <si>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</si>
  <si>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</si>
  <si>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</si>
  <si>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</si>
  <si>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</si>
  <si>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</si>
  <si>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</si>
  <si>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</si>
  <si>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</si>
  <si>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</si>
  <si>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</si>
  <si>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</si>
  <si>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</si>
  <si>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</si>
  <si>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</si>
  <si>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</si>
  <si>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</si>
  <si>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</si>
  <si>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</si>
  <si>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</si>
  <si>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</si>
  <si>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</si>
  <si>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</si>
  <si>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</si>
  <si>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</si>
  <si>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</si>
  <si>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</si>
  <si>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</si>
  <si>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</si>
  <si>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</si>
  <si>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</si>
  <si>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</si>
  <si>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</si>
  <si>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</si>
  <si>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</si>
  <si>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</si>
  <si>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</si>
  <si>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</si>
  <si>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</si>
  <si>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</si>
  <si>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</si>
  <si>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</si>
  <si>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</si>
  <si>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</si>
  <si>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</si>
  <si>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</si>
  <si>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</si>
  <si>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</si>
  <si>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</si>
  <si>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</si>
  <si>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</si>
  <si>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</si>
  <si>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</si>
  <si>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</si>
  <si>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</si>
  <si>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</si>
  <si>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</si>
  <si>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</si>
  <si>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</si>
  <si>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</si>
  <si>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</si>
  <si>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</si>
  <si>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</si>
  <si>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</si>
  <si>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</si>
  <si>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</si>
  <si>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</si>
  <si>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</si>
  <si>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</si>
  <si>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</si>
  <si>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</si>
  <si>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</si>
  <si>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</si>
  <si>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</si>
  <si>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</si>
  <si>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</si>
  <si>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</si>
  <si>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</si>
  <si>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</si>
  <si>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</si>
  <si>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</si>
  <si>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</si>
  <si>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</si>
  <si>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</si>
  <si>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</si>
  <si>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</si>
  <si>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</si>
  <si>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</si>
  <si>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</si>
  <si>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</si>
  <si>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</si>
  <si>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</si>
  <si>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</si>
  <si>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</si>
  <si>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</si>
  <si>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</si>
  <si>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</si>
  <si>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</si>
  <si>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</si>
  <si>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</si>
  <si>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</si>
  <si>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</si>
  <si>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</si>
  <si>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</si>
  <si>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</si>
  <si>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</si>
  <si>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</si>
  <si>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</si>
  <si>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</si>
  <si>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</si>
  <si>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</si>
  <si>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</si>
  <si>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</si>
  <si>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</si>
  <si>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</si>
  <si>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</si>
  <si>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</si>
  <si>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</si>
  <si>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</si>
  <si>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</si>
  <si>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</si>
  <si>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</si>
  <si>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</si>
  <si>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</si>
  <si>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</si>
  <si>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</si>
  <si>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</si>
  <si>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</si>
  <si>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</si>
  <si>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</si>
  <si>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</si>
  <si>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</si>
  <si>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</si>
  <si>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</si>
  <si>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</si>
  <si>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</si>
  <si>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</si>
  <si>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</si>
  <si>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</si>
  <si>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</si>
  <si>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</si>
  <si>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</si>
  <si>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</si>
  <si>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</si>
  <si>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</si>
  <si>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</si>
  <si>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</si>
  <si>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</si>
  <si>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</si>
  <si>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</si>
  <si>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</si>
  <si>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</si>
  <si>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</si>
  <si>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</si>
  <si>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</si>
  <si>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</si>
  <si>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</si>
  <si>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</si>
  <si>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</si>
  <si>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</si>
  <si>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</si>
  <si>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</si>
  <si>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</si>
  <si>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</si>
  <si>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</si>
  <si>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</si>
  <si>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</si>
  <si>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</si>
  <si>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</si>
  <si>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</si>
  <si>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</si>
  <si>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</si>
  <si>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</si>
  <si>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</si>
  <si>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</si>
  <si>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</si>
  <si>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</si>
  <si>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</si>
  <si>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</si>
  <si>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</si>
  <si>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</si>
  <si>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</si>
  <si>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</si>
  <si>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</si>
  <si>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</si>
  <si>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</si>
  <si>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</si>
  <si>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</si>
  <si>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</si>
  <si>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</si>
  <si>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</si>
  <si>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</si>
  <si>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</si>
  <si>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</si>
  <si>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</si>
  <si>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</si>
  <si>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</si>
  <si>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</si>
  <si>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</si>
  <si>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</si>
  <si>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</si>
  <si>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</si>
  <si>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</si>
  <si>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</si>
  <si>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</si>
  <si>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</si>
  <si>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</si>
  <si>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</si>
  <si>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</si>
  <si>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</si>
  <si>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</si>
  <si>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</si>
  <si>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</si>
  <si>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</si>
  <si>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</si>
  <si>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</si>
  <si>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</si>
  <si>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</si>
  <si>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</si>
  <si>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</si>
  <si>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</si>
  <si>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</si>
  <si>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</si>
  <si>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</si>
  <si>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</si>
  <si>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</si>
  <si>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</si>
  <si>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</si>
  <si>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</si>
  <si>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</si>
  <si>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</si>
  <si>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</si>
  <si>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</si>
  <si>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</si>
  <si>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</si>
  <si>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</si>
  <si>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</si>
  <si>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</si>
  <si>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</si>
  <si>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</si>
  <si>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</si>
  <si>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</si>
  <si>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</si>
  <si>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</si>
  <si>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</si>
  <si>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</si>
  <si>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</si>
  <si>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</si>
  <si>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</si>
  <si>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</si>
  <si>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</si>
  <si>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</si>
  <si>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</si>
  <si>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</si>
  <si>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</si>
  <si>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</si>
  <si>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</si>
  <si>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</si>
  <si>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</si>
  <si>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</si>
  <si>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</si>
  <si>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</si>
  <si>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</si>
  <si>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</si>
  <si>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</si>
  <si>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</si>
  <si>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</si>
  <si>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</si>
  <si>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</si>
  <si>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</si>
  <si>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</si>
  <si>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</si>
  <si>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</si>
  <si>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</si>
  <si>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</si>
  <si>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</si>
  <si>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</si>
  <si>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</si>
  <si>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</si>
  <si>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</si>
  <si>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</si>
  <si>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</si>
  <si>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</si>
  <si>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</si>
  <si>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</si>
  <si>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</si>
  <si>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</si>
  <si>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</si>
  <si>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</si>
  <si>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</si>
  <si>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</si>
  <si>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</si>
  <si>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</si>
  <si>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</si>
  <si>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</si>
  <si>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</si>
  <si>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</si>
  <si>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</si>
  <si>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</si>
  <si>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</si>
  <si>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</si>
  <si>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</si>
  <si>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</si>
  <si>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</si>
  <si>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</si>
  <si>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</si>
  <si>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</si>
  <si>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</si>
  <si>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</si>
  <si>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</si>
  <si>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</si>
  <si>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</si>
  <si>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</si>
  <si>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</si>
  <si>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</si>
  <si>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</si>
  <si>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</si>
  <si>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</si>
  <si>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</si>
  <si>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</si>
  <si>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</si>
  <si>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</si>
  <si>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</si>
  <si>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</si>
  <si>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</si>
  <si>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</si>
  <si>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</si>
  <si>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</si>
  <si>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</si>
  <si>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</si>
  <si>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</si>
  <si>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</si>
  <si>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</si>
  <si>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</si>
  <si>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</si>
  <si>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</si>
  <si>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</si>
  <si>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</si>
  <si>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</si>
  <si>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</si>
  <si>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</si>
  <si>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</si>
  <si>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</si>
  <si>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</si>
  <si>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</si>
  <si>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</si>
  <si>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</si>
  <si>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</si>
  <si>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</si>
  <si>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</si>
  <si>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</si>
  <si>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</si>
  <si>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</si>
  <si>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</si>
  <si>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</si>
  <si>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</si>
  <si>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</si>
  <si>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</si>
  <si>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</si>
  <si>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</si>
  <si>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</si>
  <si>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</si>
  <si>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</si>
  <si>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</si>
  <si>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</si>
  <si>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</si>
  <si>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</si>
  <si>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</si>
  <si>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</si>
  <si>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</si>
  <si>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</si>
  <si>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</si>
  <si>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</si>
  <si>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</si>
  <si>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</si>
  <si>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</si>
  <si>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</si>
  <si>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</si>
  <si>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</si>
  <si>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</si>
  <si>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</si>
  <si>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</si>
  <si>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</si>
  <si>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</si>
  <si>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</si>
  <si>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</si>
  <si>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</si>
  <si>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</si>
  <si>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</si>
  <si>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</si>
  <si>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</si>
  <si>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</si>
  <si>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</si>
  <si>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</si>
  <si>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</si>
  <si>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</si>
  <si>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</si>
  <si>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</si>
  <si>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</si>
  <si>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</si>
  <si>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</si>
  <si>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</si>
  <si>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</si>
  <si>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</si>
  <si>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</si>
  <si>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</si>
  <si>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</si>
  <si>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</si>
  <si>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</si>
  <si>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</si>
  <si>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</si>
  <si>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</si>
  <si>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</si>
  <si>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</si>
  <si>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</si>
  <si>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</si>
  <si>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</si>
  <si>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</si>
  <si>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</si>
  <si>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</si>
  <si>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</si>
  <si>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</si>
  <si>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</si>
  <si>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</si>
  <si>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</si>
  <si>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</si>
  <si>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</si>
  <si>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</si>
  <si>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</si>
  <si>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</si>
  <si>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</si>
  <si>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</si>
  <si>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</si>
  <si>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</si>
  <si>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</si>
  <si>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</si>
  <si>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</si>
  <si>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</si>
  <si>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</si>
  <si>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</si>
  <si>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</si>
  <si>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</si>
  <si>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</si>
  <si>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</si>
  <si>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</si>
  <si>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</si>
  <si>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</si>
  <si>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</si>
  <si>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</si>
  <si>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</si>
  <si>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</si>
  <si>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</si>
  <si>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</si>
  <si>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</si>
  <si>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</si>
  <si>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</si>
  <si>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</si>
  <si>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</si>
  <si>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</si>
  <si>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</si>
  <si>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</si>
  <si>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</si>
  <si>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</si>
  <si>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</si>
  <si>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</si>
  <si>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</si>
  <si>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</si>
  <si>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</si>
  <si>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</si>
  <si>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</si>
  <si>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</si>
  <si>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</si>
  <si>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</si>
  <si>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</si>
  <si>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</si>
  <si>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</si>
  <si>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</si>
  <si>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</si>
  <si>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</si>
  <si>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</si>
  <si>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</si>
  <si>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</si>
  <si>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</si>
  <si>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</si>
  <si>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</si>
  <si>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</si>
  <si>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</si>
  <si>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</si>
  <si>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</si>
  <si>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</si>
  <si>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</si>
  <si>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</si>
  <si>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</si>
  <si>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</si>
  <si>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</si>
  <si>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</si>
  <si>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</si>
  <si>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</si>
  <si>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</si>
  <si>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</si>
  <si>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</si>
  <si>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</si>
  <si>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</si>
  <si>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</si>
  <si>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</si>
  <si>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</si>
  <si>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</si>
  <si>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</si>
  <si>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</si>
  <si>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</si>
  <si>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</si>
  <si>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</si>
  <si>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</si>
  <si>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</si>
  <si>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</si>
  <si>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</si>
  <si>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</si>
  <si>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</si>
  <si>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</si>
  <si>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</si>
  <si>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</si>
  <si>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</si>
  <si>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</si>
  <si>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</si>
  <si>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</si>
  <si>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</si>
  <si>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</si>
  <si>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</si>
  <si>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</si>
  <si>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</si>
  <si>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</si>
  <si>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</si>
  <si>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</si>
  <si>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</si>
  <si>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</si>
  <si>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</si>
  <si>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</si>
  <si>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</si>
  <si>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</si>
  <si>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</si>
  <si>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</si>
  <si>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</si>
  <si>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</si>
  <si>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</si>
  <si>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</si>
  <si>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</si>
  <si>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</si>
  <si>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</si>
  <si>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</si>
  <si>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</si>
  <si>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</si>
  <si>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</si>
  <si>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</si>
  <si>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</si>
  <si>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</si>
  <si>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</si>
  <si>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</si>
  <si>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</si>
  <si>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</si>
  <si>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</si>
  <si>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</si>
  <si>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</si>
  <si>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</si>
  <si>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</si>
  <si>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</si>
  <si>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</si>
  <si>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</si>
  <si>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</si>
  <si>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</si>
  <si>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</si>
  <si>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</si>
  <si>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</si>
  <si>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</si>
  <si>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</si>
  <si>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</si>
  <si>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</si>
  <si>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</si>
  <si>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</si>
  <si>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</si>
  <si>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</si>
  <si>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</si>
  <si>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</si>
  <si>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</si>
  <si>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</si>
  <si>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</si>
  <si>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</si>
  <si>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</si>
  <si>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</si>
  <si>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</si>
  <si>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</si>
  <si>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</si>
  <si>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</si>
  <si>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</si>
  <si>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</si>
  <si>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</si>
  <si>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</si>
  <si>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</si>
  <si>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</si>
  <si>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</si>
  <si>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</si>
  <si>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</si>
  <si>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</si>
  <si>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</si>
  <si>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</si>
  <si>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</si>
  <si>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</si>
  <si>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</si>
  <si>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</si>
  <si>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</si>
  <si>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</si>
  <si>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</si>
  <si>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</si>
  <si>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</si>
  <si>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</si>
  <si>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</si>
  <si>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</si>
  <si>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</si>
  <si>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</si>
  <si>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</si>
  <si>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</si>
  <si>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</si>
  <si>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</si>
  <si>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</si>
  <si>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</si>
  <si>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</si>
  <si>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</si>
  <si>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</si>
  <si>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</si>
  <si>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</si>
  <si>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</si>
  <si>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</si>
  <si>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</si>
  <si>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</si>
  <si>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</si>
  <si>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</si>
  <si>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</si>
  <si>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</si>
  <si>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</si>
  <si>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</si>
  <si>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</si>
  <si>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</si>
  <si>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</si>
  <si>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</si>
  <si>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</si>
  <si>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</si>
  <si>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</si>
  <si>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</si>
  <si>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</si>
  <si>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</si>
  <si>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</si>
  <si>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</si>
  <si>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</si>
  <si>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</si>
  <si>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</si>
  <si>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</si>
  <si>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</si>
  <si>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>Aguardando envio MC1</t>
  </si>
  <si>
    <t xml:space="preserve">MC1 12h24 /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</si>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</sst>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T1" activePane="topRight" state="frozen"/>
      <selection pane="topRight" activeCell="AY6" sqref="AY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85" t="s">
        <v>1021</v>
      </c>
      <c r="C1" s="286"/>
      <c r="D1" s="286"/>
      <c r="E1" s="3"/>
      <c r="F1" s="285" t="s">
        <v>1022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1023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1024</v>
      </c>
      <c r="BI1" s="268"/>
      <c r="BJ1" s="268"/>
      <c r="BK1" s="269"/>
      <c r="BL1" s="5"/>
      <c r="BM1" s="259" t="s">
        <v>1025</v>
      </c>
      <c r="BN1" s="260"/>
      <c r="BO1" s="260"/>
      <c r="BP1" s="260"/>
      <c r="BQ1" s="260"/>
      <c r="BR1" s="260"/>
      <c r="BS1" s="261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2" t="s">
        <v>1026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1029</v>
      </c>
      <c r="AT2" s="263"/>
      <c r="AU2" s="263"/>
      <c r="AV2" s="263"/>
      <c r="AW2" s="263"/>
      <c r="AX2" s="263"/>
      <c r="AY2" s="266"/>
      <c r="AZ2" s="6"/>
      <c r="BA2" s="276" t="s">
        <v>1030</v>
      </c>
      <c r="BB2" s="277"/>
      <c r="BC2" s="262" t="s">
        <v>1027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76" t="s">
        <v>1031</v>
      </c>
      <c r="AJ3" s="277"/>
      <c r="AK3" s="276" t="s">
        <v>1032</v>
      </c>
      <c r="AL3" s="282"/>
      <c r="AM3" s="283"/>
      <c r="AN3" s="284"/>
      <c r="AO3" s="282"/>
      <c r="AP3" s="282"/>
      <c r="AQ3" s="277"/>
      <c r="AR3" s="65"/>
      <c r="AS3" s="280" t="s">
        <v>1038</v>
      </c>
      <c r="AT3" s="281"/>
      <c r="AU3" s="280" t="s">
        <v>1039</v>
      </c>
      <c r="AV3" s="281"/>
      <c r="AW3" s="280" t="s">
        <v>1040</v>
      </c>
      <c r="AX3" s="281"/>
      <c r="AY3" s="65" t="s">
        <v>1041</v>
      </c>
      <c r="AZ3" s="65"/>
      <c r="BA3" s="278"/>
      <c r="BB3" s="279"/>
      <c r="BC3" s="276" t="s">
        <v>1034</v>
      </c>
      <c r="BD3" s="282"/>
      <c r="BE3" s="282"/>
      <c r="BF3" s="277"/>
      <c r="BG3" s="64"/>
      <c r="BH3" s="270"/>
      <c r="BI3" s="271"/>
      <c r="BJ3" s="271"/>
      <c r="BK3" s="272"/>
      <c r="BL3" s="64"/>
      <c r="BM3" s="259" t="s">
        <v>1042</v>
      </c>
      <c r="BN3" s="260"/>
      <c r="BO3" s="260"/>
      <c r="BP3" s="261"/>
      <c r="BQ3" s="259" t="s">
        <v>841</v>
      </c>
      <c r="BR3" s="260"/>
      <c r="BS3" s="261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 t="s">
        <v>1141</v>
      </c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>IF(BN15="","",SUBSTITUTE(BM15," ","")&amp;SUBSTITUTE(BN15," ",""))</f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1144</v>
      </c>
      <c r="BK16" s="242" t="s">
        <v>1144</v>
      </c>
      <c r="BL16" s="64"/>
      <c r="BM16" s="142" t="s">
        <v>548</v>
      </c>
      <c r="BN16" s="142" t="s">
        <v>563</v>
      </c>
      <c r="BO16" s="142" t="s">
        <v>636</v>
      </c>
      <c r="BP16" s="242" t="s">
        <v>1144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1145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1148</v>
      </c>
      <c r="I21" s="199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4" t="s">
        <v>1162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4" t="s">
        <v>1167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1169</v>
      </c>
      <c r="BJ29" s="242" t="s">
        <v>1169</v>
      </c>
      <c r="BK29" s="242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1169</v>
      </c>
      <c r="BJ30" s="242" t="s">
        <v>1169</v>
      </c>
      <c r="BK30" s="242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4" t="s">
        <v>520</v>
      </c>
      <c r="BQ31" s="20">
        <f>IF(OR(B31="",F31=""),"*",AY31/P31)</f>
        <v>1</v>
      </c>
      <c r="BR31" s="20">
        <f>IF(OR(B31="",F31=""),"*",BA31/Q31)</f>
        <v>2</v>
      </c>
      <c r="BS31" s="248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1176</v>
      </c>
      <c r="I32" s="199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">
        <v>1180</v>
      </c>
      <c r="BH32" s="18">
        <v>2</v>
      </c>
      <c r="BI32" s="18" t="s">
        <v>1181</v>
      </c>
      <c r="BJ32" s="18" t="s">
        <v>1182</v>
      </c>
      <c r="BK32" s="258" t="s">
        <v>1183</v>
      </c>
      <c r="BL32" s="17"/>
      <c r="BM32" s="142"/>
      <c r="BN32" s="142"/>
      <c r="BO32" s="142"/>
      <c r="BP32" s="244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1185</v>
      </c>
      <c r="BK33" s="242" t="s">
        <v>1186</v>
      </c>
      <c r="BL33" s="17"/>
      <c r="BM33" s="142" t="s">
        <v>548</v>
      </c>
      <c r="BN33" s="142" t="s">
        <v>563</v>
      </c>
      <c r="BO33" s="142" t="s">
        <v>636</v>
      </c>
      <c r="BP33" s="242" t="s">
        <v>1185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0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0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0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0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9"/>
      <c r="B1" s="290"/>
      <c r="C1" s="291"/>
      <c r="L1" s="91"/>
      <c r="M1" s="121"/>
      <c r="N1" s="121"/>
      <c r="O1" s="121"/>
      <c r="P1" s="292" t="s">
        <v>1111</v>
      </c>
      <c r="Q1" s="293"/>
      <c r="R1" s="121"/>
      <c r="T1" s="92"/>
      <c r="U1" s="294" t="s">
        <v>1187</v>
      </c>
      <c r="V1" s="294"/>
      <c r="W1" s="294"/>
    </row>
    <row r="2" spans="1:23" s="90" customFormat="1">
      <c r="A2" s="93" t="s">
        <v>1188</v>
      </c>
      <c r="B2" s="93" t="s">
        <v>1189</v>
      </c>
      <c r="C2" s="93" t="s">
        <v>511</v>
      </c>
      <c r="D2" s="94" t="s">
        <v>1063</v>
      </c>
      <c r="E2" s="94" t="s">
        <v>1064</v>
      </c>
      <c r="F2" s="94" t="s">
        <v>1190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1191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1192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5" t="s">
        <v>1193</v>
      </c>
      <c r="D5" s="296"/>
      <c r="E5" s="296"/>
      <c r="F5" s="296"/>
      <c r="G5" s="296"/>
      <c r="H5" s="296"/>
      <c r="I5" s="296"/>
      <c r="J5" s="297"/>
      <c r="K5" s="298" t="s">
        <v>1194</v>
      </c>
      <c r="L5" s="299"/>
      <c r="M5" s="299"/>
      <c r="N5" s="299"/>
      <c r="O5" s="300" t="s">
        <v>1195</v>
      </c>
      <c r="P5" s="301"/>
    </row>
    <row r="6" spans="1:16" s="80" customFormat="1" ht="15" customHeight="1">
      <c r="A6" s="72" t="s">
        <v>1190</v>
      </c>
      <c r="B6" s="81" t="s">
        <v>1189</v>
      </c>
      <c r="C6" s="82" t="s">
        <v>1063</v>
      </c>
      <c r="D6" s="83" t="s">
        <v>1064</v>
      </c>
      <c r="E6" s="82" t="s">
        <v>1196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1197</v>
      </c>
      <c r="M6" s="86" t="s">
        <v>710</v>
      </c>
      <c r="N6" s="87" t="s">
        <v>1058</v>
      </c>
      <c r="O6" s="203" t="s">
        <v>1101</v>
      </c>
      <c r="P6" s="147" t="s">
        <v>1198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1199</v>
      </c>
      <c r="C2" s="132" t="s">
        <v>1048</v>
      </c>
      <c r="D2" s="82" t="s">
        <v>1050</v>
      </c>
      <c r="E2" s="82" t="s">
        <v>1200</v>
      </c>
      <c r="F2" s="110" t="s">
        <v>1201</v>
      </c>
      <c r="G2" s="82" t="s">
        <v>1202</v>
      </c>
      <c r="H2" s="82" t="s">
        <v>1203</v>
      </c>
      <c r="I2" s="82" t="s">
        <v>1204</v>
      </c>
      <c r="J2" s="82" t="s">
        <v>1205</v>
      </c>
      <c r="K2" s="84" t="s">
        <v>1206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2025-12-01T17:18:20Z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