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81" documentId="120_S{118792C3-22EF-5104-A093-F22BFE3913F3}" xr6:coauthVersionLast="47" xr6:coauthVersionMax="47" xr10:uidLastSave="{0E4C44C3-8B4C-4774-B346-18BAAF8E8482}"/>
  <bookViews>
    <workbookView xWindow="-60" yWindow="-60" windowWidth="15480" windowHeight="11640" firstSheet="4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6" i="1" l="1" a="1"/>
  <c r="N356" i="1" s="1"/>
  <c r="M356" i="1" a="1"/>
  <c r="M356" i="1" s="1"/>
  <c r="N355" i="1" a="1"/>
  <c r="N355" i="1" s="1"/>
  <c r="M355" i="1" a="1"/>
  <c r="M355" i="1" s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 s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 s="1"/>
  <c r="BD9" i="1" a="1"/>
  <c r="BD9" i="1" s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C7" i="1" a="1"/>
  <c r="BC7" i="1" s="1"/>
  <c r="BC30" i="1" a="1"/>
  <c r="BC30" i="1" s="1"/>
  <c r="BD30" i="1" a="1"/>
  <c r="BD30" i="1" s="1"/>
  <c r="BC22" i="1" a="1"/>
  <c r="BC22" i="1" s="1"/>
  <c r="BD22" i="1" a="1"/>
  <c r="BD22" i="1" s="1"/>
  <c r="BE1001" i="1" a="1"/>
  <c r="BE1001" i="1" s="1"/>
  <c r="BC310" i="1" a="1"/>
  <c r="BC310" i="1" s="1"/>
  <c r="BD310" i="1" a="1"/>
  <c r="BD310" i="1" s="1"/>
  <c r="BC769" i="1" a="1"/>
  <c r="BC769" i="1" s="1"/>
  <c r="BD769" i="1" a="1"/>
  <c r="BD769" i="1" s="1"/>
  <c r="BD7" i="1" a="1"/>
  <c r="BD7" i="1" s="1"/>
  <c r="E3" i="15"/>
  <c r="BD31" i="1" a="1"/>
  <c r="BD31" i="1" s="1"/>
  <c r="BD29" i="1" a="1"/>
  <c r="BD29" i="1" s="1"/>
  <c r="BD1001" i="1" a="1"/>
  <c r="BD1001" i="1" s="1"/>
  <c r="BC20" i="1" a="1"/>
  <c r="BC20" i="1" s="1"/>
  <c r="BD20" i="1" a="1"/>
  <c r="BD20" i="1" s="1"/>
  <c r="BC10" i="1" a="1"/>
  <c r="BC10" i="1" s="1"/>
  <c r="BD10" i="1" a="1"/>
  <c r="BD10" i="1" s="1"/>
  <c r="BD11" i="1" a="1"/>
  <c r="BD11" i="1" s="1"/>
  <c r="BE7" i="1" a="1"/>
  <c r="BE7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<sst xmlns="http://schemas.openxmlformats.org/spreadsheetml/2006/main" count="7390" uniqueCount="1541">
  <si>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</si>
  <si>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</si>
  <si>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</si>
  <si>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</si>
  <si>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</si>
  <si>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</si>
  <si>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</si>
  <si>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</si>
  <si>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</si>
  <si>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</si>
  <si>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</si>
  <si>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</si>
  <si>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</si>
  <si>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</si>
  <si>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</si>
  <si>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</si>
  <si>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</si>
  <si>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</si>
  <si>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</si>
  <si>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</si>
  <si>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</si>
  <si>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</si>
  <si>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</si>
  <si>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</si>
  <si>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</si>
  <si>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</si>
  <si>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</si>
  <si>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</si>
  <si>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</si>
  <si>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</si>
  <si>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</si>
  <si>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</si>
  <si>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</si>
  <si>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</si>
  <si>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</si>
  <si>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</si>
  <si>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</si>
  <si>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</si>
  <si>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</si>
  <si>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</si>
  <si>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</si>
  <si>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</si>
  <si>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</si>
  <si>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</si>
  <si>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</si>
  <si>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</si>
  <si>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</si>
  <si>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</si>
  <si>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</si>
  <si>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</si>
  <si>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</si>
  <si>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</si>
  <si>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</si>
  <si>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</si>
  <si>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</si>
  <si>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</si>
  <si>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</si>
  <si>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</si>
  <si>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</si>
  <si>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</si>
  <si>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</si>
  <si>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</si>
  <si>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</si>
  <si>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</si>
  <si>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</si>
  <si>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</si>
  <si>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</si>
  <si>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</si>
  <si>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</si>
  <si>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</si>
  <si>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</si>
  <si>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</si>
  <si>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</si>
  <si>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</si>
  <si>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</si>
  <si>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</si>
  <si>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</si>
  <si>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</si>
  <si>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</si>
  <si>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</si>
  <si>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</si>
  <si>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</si>
  <si>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</si>
  <si>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</si>
  <si>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</si>
  <si>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</si>
  <si>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</si>
  <si>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</si>
  <si>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</si>
  <si>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</si>
  <si>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</si>
  <si>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</si>
  <si>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</si>
  <si>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</si>
  <si>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</si>
  <si>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</si>
  <si>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</si>
  <si>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</si>
  <si>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</si>
  <si>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</si>
  <si>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</si>
  <si>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</si>
  <si>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</si>
  <si>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</si>
  <si>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</si>
  <si>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</si>
  <si>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</si>
  <si>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</si>
  <si>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</si>
  <si>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</si>
  <si>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</si>
  <si>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</si>
  <si>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</si>
  <si>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</si>
  <si>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</si>
  <si>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</si>
  <si>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</si>
  <si>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</si>
  <si>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</si>
  <si>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</si>
  <si>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</si>
  <si>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</si>
  <si>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</si>
  <si>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</si>
  <si>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</si>
  <si>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</si>
  <si>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</si>
  <si>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</si>
  <si>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</si>
  <si>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</si>
  <si>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</si>
  <si>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</si>
  <si>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</si>
  <si>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</si>
  <si>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</si>
  <si>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</si>
  <si>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</si>
  <si>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</si>
  <si>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</si>
  <si>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</si>
  <si>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</si>
  <si>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</si>
  <si>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</si>
  <si>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</si>
  <si>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</si>
  <si>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</si>
  <si>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</si>
  <si>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</si>
  <si>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</si>
  <si>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</si>
  <si>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</si>
  <si>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</si>
  <si>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</si>
  <si>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</si>
  <si>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</si>
  <si>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</si>
  <si>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</si>
  <si>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</si>
  <si>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</si>
  <si>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</si>
  <si>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</si>
  <si>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</si>
  <si>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</si>
  <si>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</si>
  <si>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</si>
  <si>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</si>
  <si>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</si>
  <si>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</si>
  <si>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</si>
  <si>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</si>
  <si>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</si>
  <si>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</si>
  <si>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</si>
  <si>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</si>
  <si>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</si>
  <si>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</si>
  <si>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</si>
  <si>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</si>
  <si>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</si>
  <si>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</si>
  <si>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</si>
  <si>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</si>
  <si>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</si>
  <si>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</si>
  <si>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</si>
  <si>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</si>
  <si>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</si>
  <si>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</si>
  <si>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</si>
  <si>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</si>
  <si>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</si>
  <si>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</si>
  <si>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</si>
  <si>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</si>
  <si>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</si>
  <si>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</si>
  <si>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</si>
  <si>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</si>
  <si>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</si>
  <si>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</si>
  <si>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</si>
  <si>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</si>
  <si>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</si>
  <si>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</si>
  <si>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</si>
  <si>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</si>
  <si>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</si>
  <si>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</si>
  <si>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</si>
  <si>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</si>
  <si>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</si>
  <si>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</si>
  <si>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</si>
  <si>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</si>
  <si>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</si>
  <si>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</si>
  <si>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</si>
  <si>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</si>
  <si>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</si>
  <si>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</si>
  <si>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</si>
  <si>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</si>
  <si>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</si>
  <si>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</si>
  <si>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</si>
  <si>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</si>
  <si>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</si>
  <si>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</si>
  <si>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</si>
  <si>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</si>
  <si>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</si>
  <si>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</si>
  <si>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</si>
  <si>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</si>
  <si>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</si>
  <si>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</si>
  <si>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</si>
  <si>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</si>
  <si>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</si>
  <si>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</si>
  <si>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</si>
  <si>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</si>
  <si>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</si>
  <si>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</si>
  <si>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</si>
  <si>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</si>
  <si>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</si>
  <si>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</si>
  <si>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</si>
  <si>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</si>
  <si>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</si>
  <si>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</si>
  <si>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</si>
  <si>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</si>
  <si>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</si>
  <si>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</si>
  <si>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</si>
  <si>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</si>
  <si>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</si>
  <si>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</si>
  <si>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</si>
  <si>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</si>
  <si>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</si>
  <si>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</si>
  <si>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</si>
  <si>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</si>
  <si>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</si>
  <si>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</si>
  <si>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</si>
  <si>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</si>
  <si>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</si>
  <si>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</si>
  <si>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</si>
  <si>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</si>
  <si>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</si>
  <si>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</si>
  <si>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</si>
  <si>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</si>
  <si>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</si>
  <si>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</si>
  <si>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</si>
  <si>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</si>
  <si>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</si>
  <si>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</si>
  <si>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</si>
  <si>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</si>
  <si>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</si>
  <si>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</si>
  <si>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</si>
  <si>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</si>
  <si>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</si>
  <si>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</si>
  <si>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</si>
  <si>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</si>
  <si>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</si>
  <si>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</si>
  <si>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</si>
  <si>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</si>
  <si>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</si>
  <si>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</si>
  <si>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</si>
  <si>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</si>
  <si>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</si>
  <si>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</si>
  <si>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</si>
  <si>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</si>
  <si>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</si>
  <si>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</si>
  <si>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</si>
  <si>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</si>
  <si>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</si>
  <si>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</si>
  <si>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</si>
  <si>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</si>
  <si>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</si>
  <si>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</si>
  <si>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</si>
  <si>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</si>
  <si>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</si>
  <si>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</si>
  <si>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</si>
  <si>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</si>
  <si>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</si>
  <si>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</si>
  <si>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</si>
  <si>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</si>
  <si>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</si>
  <si>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</si>
  <si>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</si>
  <si>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</si>
  <si>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</si>
  <si>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</si>
  <si>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</si>
  <si>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</si>
  <si>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</si>
  <si>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</si>
  <si>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</si>
  <si>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</si>
  <si>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</si>
  <si>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</si>
  <si>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</si>
  <si>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</si>
  <si>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</si>
  <si>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</si>
  <si>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</si>
  <si>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</si>
  <si>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</si>
  <si>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</si>
  <si>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</si>
  <si>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</si>
  <si>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</si>
  <si>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</si>
  <si>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</si>
  <si>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</si>
  <si>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</si>
  <si>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</si>
  <si>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</si>
  <si>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</si>
  <si>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</si>
  <si>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</si>
  <si>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</si>
  <si>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</si>
  <si>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</si>
  <si>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</si>
  <si>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</si>
  <si>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</si>
  <si>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</si>
  <si>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</si>
  <si>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</si>
  <si>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</si>
  <si>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</si>
  <si>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</si>
  <si>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</si>
  <si>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</si>
  <si>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</si>
  <si>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</si>
  <si>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</si>
  <si>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</si>
  <si>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</si>
  <si>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</si>
  <si>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</si>
  <si>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</si>
  <si>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</si>
  <si>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</si>
  <si>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</si>
  <si>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</si>
  <si>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</si>
  <si>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</si>
  <si>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</si>
  <si>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</si>
  <si>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</si>
  <si>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</si>
  <si>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</si>
  <si>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</si>
  <si>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</si>
  <si>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</si>
  <si>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</si>
  <si>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</si>
  <si>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</si>
  <si>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</si>
  <si>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</si>
  <si>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</si>
  <si>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</si>
  <si>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</si>
  <si>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</si>
  <si>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</si>
  <si>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</si>
  <si>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</si>
  <si>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</si>
  <si>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</si>
  <si>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</si>
  <si>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</si>
  <si>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</si>
  <si>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</si>
  <si>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</si>
  <si>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</si>
  <si>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</si>
  <si>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</si>
  <si>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</si>
  <si>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</si>
  <si>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</si>
  <si>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</si>
  <si>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</si>
  <si>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</si>
  <si>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</si>
  <si>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</si>
  <si>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</si>
  <si>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</si>
  <si>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</si>
  <si>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</si>
  <si>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</si>
  <si>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</si>
  <si>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</si>
  <si>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</si>
  <si>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</si>
  <si>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</si>
  <si>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</si>
  <si>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</si>
  <si>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</si>
  <si>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</si>
  <si>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</si>
  <si>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</si>
  <si>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</si>
  <si>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</si>
  <si>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</si>
  <si>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</si>
  <si>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</si>
  <si>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</si>
  <si>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</si>
  <si>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</si>
  <si>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</si>
  <si>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</si>
  <si>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</si>
  <si>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</si>
  <si>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</si>
  <si>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</si>
  <si>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</si>
  <si>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</si>
  <si>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</si>
  <si>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</si>
  <si>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</si>
  <si>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</si>
  <si>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</si>
  <si>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</si>
  <si>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</si>
  <si>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</si>
  <si>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</si>
  <si>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</si>
  <si>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</si>
  <si>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</si>
  <si>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</si>
  <si>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</si>
  <si>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</si>
  <si>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</si>
  <si>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</si>
  <si>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</si>
  <si>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</si>
  <si>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</si>
  <si>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</si>
  <si>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</si>
  <si>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</si>
  <si>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</si>
  <si>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</si>
  <si>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</si>
  <si>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</si>
  <si>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</si>
  <si>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</si>
  <si>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</si>
  <si>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</si>
  <si>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</si>
  <si>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</si>
  <si>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</si>
  <si>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</si>
  <si>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</si>
  <si>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</si>
  <si>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</si>
  <si>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</si>
  <si>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</si>
  <si>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</si>
  <si>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</si>
  <si>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</si>
  <si>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</si>
  <si>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</si>
  <si>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</si>
  <si>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</si>
  <si>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</si>
  <si>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</si>
  <si>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</si>
  <si>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</si>
  <si>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</si>
  <si>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</si>
  <si>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</si>
  <si>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</si>
  <si>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</si>
  <si>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</si>
  <si>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</si>
  <si>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</si>
  <si>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</si>
  <si>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</si>
  <si>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</si>
  <si>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</si>
  <si>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</si>
  <si>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</si>
  <si>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</si>
  <si>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</si>
  <si>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</si>
  <si>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</si>
  <si>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</si>
  <si>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</si>
  <si>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</si>
  <si>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</si>
  <si>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</si>
  <si>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</si>
  <si>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</si>
  <si>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</si>
  <si>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</si>
  <si>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</si>
  <si>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</si>
  <si>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</si>
  <si>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</si>
  <si>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</si>
  <si>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</si>
  <si>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</si>
  <si>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</si>
  <si>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</si>
  <si>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</si>
  <si>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</si>
  <si>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</si>
  <si>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</si>
  <si>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</si>
  <si>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</si>
  <si>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</si>
  <si>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</si>
  <si>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</si>
  <si>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</si>
  <si>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</si>
  <si>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</si>
  <si>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</si>
  <si>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</si>
  <si>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</si>
  <si>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</si>
  <si>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</si>
  <si>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</si>
  <si>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</si>
  <si>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</si>
  <si>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</si>
  <si>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</si>
  <si>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</si>
  <si>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</si>
  <si>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</si>
  <si>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</si>
  <si>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</si>
  <si>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</si>
  <si>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</si>
  <si>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</si>
  <si>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</si>
  <si>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</si>
  <si>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</si>
  <si>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</si>
  <si>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</si>
  <si>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</si>
  <si>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</si>
  <si>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</si>
  <si>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</si>
  <si>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</si>
  <si>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</si>
  <si>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</si>
  <si>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</si>
  <si>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</si>
  <si>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</si>
  <si>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</si>
  <si>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</si>
  <si>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</si>
  <si>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</si>
  <si>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</si>
  <si>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</si>
  <si>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</si>
  <si>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</si>
  <si>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</si>
  <si>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</si>
  <si>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</si>
  <si>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</si>
  <si>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</si>
  <si>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</si>
  <si>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</si>
  <si>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</si>
  <si>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</si>
  <si>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</si>
  <si>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</si>
  <si>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</si>
  <si>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</si>
  <si>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</si>
  <si>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</si>
  <si>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</si>
  <si>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</si>
  <si>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</si>
  <si>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</si>
  <si>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</si>
  <si>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</si>
  <si>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</si>
  <si>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</si>
  <si>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</si>
  <si>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</si>
  <si>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</si>
  <si>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</si>
  <si>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</si>
  <si>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</si>
  <si>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</si>
  <si>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</si>
  <si>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</si>
  <si>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</si>
  <si>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</si>
  <si>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</si>
  <si>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</si>
  <si>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</si>
  <si>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</si>
  <si>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</si>
  <si>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</si>
  <si>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</si>
  <si>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</si>
  <si>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</si>
  <si>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</si>
  <si>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</si>
  <si>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</si>
  <si>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</si>
  <si>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</si>
  <si>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</si>
  <si>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</si>
  <si>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</si>
  <si>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</si>
  <si>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</si>
  <si>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</si>
  <si>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</si>
  <si>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</si>
  <si>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</si>
  <si>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</si>
  <si>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</si>
  <si>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</si>
  <si>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</si>
  <si>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</si>
  <si>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</si>
  <si>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</si>
  <si>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</si>
  <si>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</si>
  <si>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</si>
  <si>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</si>
  <si>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</si>
  <si>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</si>
  <si>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</si>
  <si>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</si>
  <si>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</si>
  <si>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</si>
  <si>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</si>
  <si>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</si>
  <si>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</si>
  <si>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</si>
  <si>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</si>
  <si>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</si>
  <si>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</si>
  <si>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</si>
  <si>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</si>
  <si>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</si>
  <si>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</si>
  <si>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</si>
  <si>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</si>
  <si>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</si>
  <si>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</si>
  <si>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</si>
  <si>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</si>
  <si>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</si>
  <si>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</si>
  <si>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</si>
  <si>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</si>
  <si>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</si>
  <si>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</si>
  <si>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</si>
  <si>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</si>
  <si>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</si>
  <si>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</si>
  <si>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</si>
  <si>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</si>
  <si>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</si>
  <si>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</si>
  <si>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</si>
  <si>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</si>
  <si>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</si>
  <si>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</si>
  <si>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</si>
  <si>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</si>
  <si>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</si>
  <si>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</si>
  <si>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</si>
  <si>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</si>
  <si>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</si>
  <si>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</si>
  <si>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</si>
  <si>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</si>
  <si>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</si>
  <si>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</si>
  <si>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</si>
  <si>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</si>
  <si>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</si>
  <si>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</si>
  <si>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</si>
  <si>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</si>
  <si>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</si>
  <si>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</si>
  <si>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</si>
  <si>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</si>
  <si>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</si>
  <si>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</si>
  <si>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</si>
  <si>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</si>
  <si>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</si>
  <si>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</si>
  <si>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</si>
  <si>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</si>
  <si>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</si>
  <si>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</si>
  <si>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</si>
  <si>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</si>
  <si>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</si>
  <si>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</si>
  <si>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</si>
  <si>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</si>
  <si>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</si>
  <si>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</si>
  <si>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</si>
  <si>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</si>
  <si>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</si>
  <si>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</si>
  <si>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</si>
  <si>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</si>
  <si>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</si>
  <si>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</si>
  <si>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</si>
  <si>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</si>
  <si>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</si>
  <si>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</si>
  <si>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</si>
  <si>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</si>
  <si>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</si>
  <si>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</si>
  <si>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</si>
  <si>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</si>
  <si>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</si>
  <si>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</si>
  <si>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</si>
  <si>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</si>
  <si>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</si>
  <si>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</si>
  <si>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</si>
  <si>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</si>
  <si>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</si>
  <si>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</si>
  <si>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</si>
  <si>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</si>
  <si>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</si>
  <si>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</si>
  <si>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</si>
  <si>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</si>
  <si>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</si>
  <si>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</si>
  <si>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</si>
  <si>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</si>
  <si>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</si>
  <si>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</si>
  <si>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</si>
  <si>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</si>
  <si>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</si>
  <si>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</si>
  <si>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</si>
  <si>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</si>
  <si>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</si>
  <si>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</si>
  <si>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</si>
  <si>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</si>
  <si>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</si>
  <si>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</si>
  <si>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</si>
  <si>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</si>
  <si>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</si>
  <si>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</si>
  <si>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</si>
  <si>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</si>
  <si>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</si>
  <si>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</si>
  <si>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</si>
  <si>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</si>
  <si>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</si>
  <si>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</si>
  <si>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</si>
  <si>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</si>
  <si>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</si>
  <si>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</si>
  <si>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</si>
  <si>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</si>
  <si>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</si>
  <si>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</si>
  <si>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</si>
  <si>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</si>
  <si>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</si>
  <si>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</si>
  <si>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</si>
  <si>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</si>
  <si>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</si>
  <si>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</si>
  <si>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</si>
  <si>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</si>
  <si>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</si>
  <si>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</si>
  <si>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</si>
  <si>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</si>
  <si>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</si>
  <si>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</si>
  <si>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</si>
  <si>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</si>
  <si>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</si>
  <si>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</si>
  <si>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</si>
  <si>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</si>
  <si>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</si>
  <si>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</si>
  <si>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</si>
  <si>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</si>
  <si>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</si>
  <si>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</si>
  <si>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</si>
  <si>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</si>
  <si>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</si>
  <si>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</si>
  <si>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</si>
  <si>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</si>
  <si>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</si>
  <si>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</si>
  <si>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</si>
  <si>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</si>
  <si>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</si>
  <si>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</si>
  <si>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</si>
  <si>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</si>
  <si>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</si>
  <si>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</si>
  <si>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</si>
  <si>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</si>
  <si>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</si>
  <si>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</si>
  <si>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</si>
  <si>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</si>
  <si>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</si>
  <si>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</si>
  <si>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</si>
  <si>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</si>
  <si>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</si>
  <si>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</si>
  <si>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</si>
  <si>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</si>
  <si>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</si>
  <si>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</si>
  <si>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</si>
  <si>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</si>
  <si>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</si>
  <si>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</si>
  <si>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</si>
  <si>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</si>
  <si>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</si>
  <si>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</si>
  <si>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</si>
  <si>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</si>
  <si>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</si>
  <si>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</si>
  <si>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</si>
  <si>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</si>
  <si>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</si>
  <si>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</si>
  <si>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</si>
  <si>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</si>
  <si>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</si>
  <si>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</si>
  <si>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</si>
  <si>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</si>
  <si>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</si>
  <si>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</si>
  <si>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</si>
  <si>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</si>
  <si>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</si>
  <si>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</si>
  <si>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</si>
  <si>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</si>
  <si>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</si>
  <si>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</si>
  <si>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</si>
  <si>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</si>
  <si>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</si>
  <si>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</si>
  <si>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</si>
  <si>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</si>
  <si>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</si>
  <si>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</si>
  <si>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</si>
  <si>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</si>
  <si>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</si>
  <si>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</si>
  <si>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</si>
  <si>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</si>
  <si>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</si>
  <si>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</si>
  <si>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</si>
  <si>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</si>
  <si>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</si>
  <si>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</si>
  <si>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</si>
  <si>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</si>
  <si>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</si>
  <si>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</si>
  <si>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</si>
  <si>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</si>
  <si>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</si>
  <si>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</si>
  <si>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</si>
  <si>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</si>
  <si>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</si>
  <si>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</si>
  <si>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</si>
  <si>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</si>
  <si>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</si>
  <si>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</si>
  <si>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</si>
  <si>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</si>
  <si>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</si>
  <si>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</si>
  <si>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</si>
  <si>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</si>
  <si>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</si>
  <si>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</si>
  <si>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</si>
  <si>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</si>
  <si>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</si>
  <si>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</si>
  <si>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</si>
  <si>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</si>
  <si>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</si>
  <si>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</si>
  <si>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</si>
  <si>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</si>
  <si>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</si>
  <si>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</si>
  <si>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</si>
  <si>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</si>
  <si>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</si>
  <si>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</si>
  <si>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</si>
  <si>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</si>
  <si>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</si>
  <si>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</si>
  <si>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</si>
  <si>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</si>
  <si>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</si>
  <si>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</si>
  <si>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</si>
  <si>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</si>
  <si>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</si>
  <si>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</si>
  <si>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</si>
  <si>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</si>
  <si>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</si>
  <si>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</si>
  <si>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</si>
  <si>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</si>
  <si>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</si>
  <si>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</si>
  <si>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</si>
  <si>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</si>
  <si>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</si>
  <si>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</si>
  <si>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</si>
  <si>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</si>
  <si>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</si>
  <si>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</si>
  <si>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</si>
  <si>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</si>
  <si>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</si>
  <si>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</si>
  <si>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</si>
  <si>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</si>
  <si>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</si>
  <si>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</si>
  <si>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</si>
  <si>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</si>
  <si>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</si>
  <si>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</si>
  <si>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</si>
  <si>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</si>
  <si>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</si>
  <si>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</si>
  <si>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</si>
  <si>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</si>
  <si>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</si>
  <si>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</si>
  <si>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</si>
  <si>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</si>
  <si>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</si>
  <si>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</si>
  <si>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</si>
  <si>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</si>
  <si>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</si>
  <si>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</si>
  <si>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</si>
  <si>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</si>
  <si>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</si>
  <si>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</si>
  <si>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</si>
  <si>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</si>
  <si>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</si>
  <si>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</si>
  <si>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</si>
  <si>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</si>
  <si>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</si>
  <si>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</si>
  <si>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</si>
  <si>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</si>
  <si>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</si>
  <si>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</si>
  <si>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</si>
  <si>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</si>
  <si>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</si>
  <si>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</si>
  <si>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</si>
  <si>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</si>
  <si>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</si>
  <si>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</si>
  <si>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</si>
  <si>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</si>
  <si>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</si>
  <si>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</si>
  <si>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</si>
  <si>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</si>
  <si>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</si>
  <si>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</si>
  <si>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</si>
  <si>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</si>
  <si>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</si>
  <si>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</si>
  <si>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</si>
  <si>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</si>
  <si>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</si>
  <si>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</si>
  <si>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</si>
  <si>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</si>
  <si>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</si>
  <si>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</si>
  <si>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</si>
  <si>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</si>
  <si>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</si>
  <si>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</si>
  <si>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</si>
  <si>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</si>
  <si>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</si>
  <si>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</si>
  <si>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</si>
  <si>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</si>
  <si>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</si>
  <si>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</si>
  <si>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</si>
  <si>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</si>
  <si>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</si>
  <si>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</si>
  <si>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</si>
  <si>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</si>
  <si>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</si>
  <si>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</si>
  <si>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</si>
  <si>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</si>
  <si>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</si>
  <si>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</si>
  <si>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</si>
  <si>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</si>
  <si>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</si>
  <si>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</si>
  <si>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</si>
  <si>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</si>
  <si>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</si>
  <si>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</si>
  <si>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</si>
  <si>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</si>
  <si>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</si>
  <si>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</si>
  <si>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</si>
  <si>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</si>
  <si>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</si>
  <si>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</si>
  <si>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</si>
  <si>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</si>
  <si>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</si>
  <si>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</si>
  <si>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</si>
  <si>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</si>
  <si>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</si>
  <si>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</si>
  <si>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</si>
  <si>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</si>
  <si>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</si>
  <si>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</si>
  <si>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</si>
  <si>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</si>
  <si>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</si>
  <si>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</si>
  <si>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</si>
  <si>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</si>
  <si>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</si>
  <si>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</si>
  <si>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</si>
  <si>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</si>
  <si>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</si>
  <si>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</si>
  <si>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</si>
  <si>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</si>
  <si>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</si>
  <si>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</si>
  <si>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</si>
  <si>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</si>
  <si>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</si>
  <si>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</si>
  <si>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</si>
  <si>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</si>
  <si>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</si>
  <si>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</si>
  <si>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</si>
  <si>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</si>
  <si>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</si>
  <si>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</si>
  <si>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</si>
  <si>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</si>
  <si>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</si>
  <si>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</si>
  <si>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</si>
  <si>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</si>
  <si>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</si>
  <si>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</si>
  <si>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</si>
  <si>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</si>
  <si>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</si>
  <si>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</si>
  <si>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</si>
  <si>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</si>
  <si>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</si>
  <si>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</si>
  <si>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</si>
  <si>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</si>
  <si>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</si>
  <si>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</si>
  <si>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</si>
  <si>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</si>
  <si>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</si>
  <si>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</si>
  <si>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</si>
  <si>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</si>
  <si>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</si>
  <si>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</si>
  <si>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</si>
  <si>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</si>
  <si>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</si>
  <si>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</si>
  <si>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</si>
  <si>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</si>
  <si>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</si>
  <si>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</si>
  <si>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</si>
  <si>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</si>
  <si>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</si>
  <si>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</si>
  <si>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</si>
  <si>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</si>
  <si>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</si>
  <si>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</si>
  <si>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</si>
  <si>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</si>
  <si>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</si>
  <si>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</si>
  <si>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</si>
  <si>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</si>
  <si>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</si>
  <si>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</si>
  <si>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</si>
  <si>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</si>
  <si>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</si>
  <si>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</si>
  <si>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</si>
  <si>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</si>
  <si>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</si>
  <si>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</si>
  <si>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</si>
  <si>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</si>
  <si>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</si>
  <si>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</si>
  <si>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</si>
  <si>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</si>
  <si>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</si>
  <si>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</si>
  <si>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</si>
  <si>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</si>
  <si>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</si>
  <si>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</si>
  <si>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</si>
  <si>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</si>
  <si>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</si>
  <si>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</si>
  <si>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</si>
  <si>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</si>
  <si>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</si>
  <si>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</si>
  <si>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</si>
  <si>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</si>
  <si>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</si>
  <si>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</si>
  <si>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</si>
  <si>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</si>
  <si>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</si>
  <si>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</si>
  <si>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</si>
  <si>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</si>
  <si>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</si>
  <si>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</si>
  <si>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</si>
  <si>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</si>
  <si>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</si>
  <si>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</si>
  <si>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</si>
  <si>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</si>
  <si>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</si>
  <si>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</si>
  <si>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</si>
  <si>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</si>
  <si>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</si>
  <si>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</si>
  <si>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</si>
  <si>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</si>
  <si>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</si>
  <si>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</si>
  <si>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</si>
  <si>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</si>
  <si>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</si>
  <si>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</si>
  <si>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</si>
  <si>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</si>
  <si>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</si>
  <si>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</si>
  <si>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</si>
  <si>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</si>
  <si>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</si>
  <si>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</si>
  <si>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</si>
  <si>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</si>
  <si>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</si>
  <si>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</si>
  <si>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</si>
  <si>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</si>
  <si>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</si>
  <si>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</si>
  <si>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</si>
  <si>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</si>
  <si>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</si>
  <si>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</si>
  <si>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</si>
  <si>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</si>
  <si>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</si>
  <si>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</si>
  <si>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</si>
  <si>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</si>
  <si>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</si>
  <si>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</si>
  <si>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</si>
  <si>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</si>
  <si>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</si>
  <si>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</si>
  <si>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</si>
  <si>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</si>
  <si>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</si>
  <si>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</si>
  <si>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</si>
  <si>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</si>
  <si>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</si>
  <si>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</si>
  <si>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</si>
  <si>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</si>
  <si>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</si>
  <si>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</si>
  <si>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</si>
  <si>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</si>
  <si>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</si>
  <si>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</si>
  <si>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</si>
  <si>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</si>
  <si>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</si>
  <si>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</si>
  <si>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</si>
  <si>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</si>
  <si>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</si>
  <si>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</si>
  <si>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</si>
  <si>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</si>
  <si>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</si>
  <si>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</si>
  <si>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</si>
  <si>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</si>
  <si>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</si>
  <si>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</si>
  <si>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</si>
  <si>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</si>
  <si>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</si>
  <si>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</si>
  <si>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</si>
  <si>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</si>
  <si>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</si>
  <si>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</si>
  <si>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</si>
  <si>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</si>
  <si>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</si>
  <si>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</si>
  <si>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</si>
  <si>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</si>
  <si>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</si>
  <si>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</si>
  <si>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</si>
  <si>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</si>
  <si>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</si>
  <si>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</si>
  <si>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</si>
  <si>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</si>
  <si>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</si>
  <si>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</si>
  <si>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</si>
  <si>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</si>
  <si>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</si>
  <si>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</si>
  <si>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</si>
  <si>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</si>
  <si>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</si>
  <si>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</si>
  <si>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</si>
  <si>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</si>
  <si>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</si>
  <si>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</si>
  <si>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</si>
  <si>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</si>
  <si>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</si>
  <si>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</si>
  <si>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</si>
  <si>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</si>
  <si>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</si>
  <si>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</si>
  <si>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</si>
  <si>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</si>
  <si>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</si>
  <si>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</si>
  <si>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</si>
  <si>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</si>
  <si>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</si>
  <si>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</si>
  <si>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</si>
  <si>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</si>
  <si>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</si>
  <si>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</si>
  <si>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</si>
  <si>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</si>
  <si>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</si>
  <si>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</si>
  <si>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</si>
  <si>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</si>
  <si>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</si>
  <si>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</si>
  <si>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</si>
  <si>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</si>
  <si>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</si>
  <si>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</si>
  <si>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</si>
  <si>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</si>
  <si>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</si>
  <si>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</si>
  <si>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</si>
  <si>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</si>
  <si>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</si>
  <si>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</si>
  <si>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</si>
  <si>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</si>
  <si>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</si>
  <si>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</si>
  <si>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</si>
  <si>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 xml:space="preserve">Programado para 13h00 / TP informou pronto 14h30 / via solicitou 2h30 de intervalo /   Aguardando confirmar cauda do L80 / 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</si>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</sst>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6" ySplit="3" topLeftCell="R318" activePane="bottomRight" state="frozen"/>
      <selection pane="bottomRight" activeCell="X343" sqref="X34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0" t="s">
        <v>916</v>
      </c>
      <c r="C1" s="221"/>
      <c r="D1" s="221"/>
      <c r="E1" s="3"/>
      <c r="F1" s="220" t="s">
        <v>917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197" t="s">
        <v>918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919</v>
      </c>
      <c r="BI1" s="203"/>
      <c r="BJ1" s="203"/>
      <c r="BK1" s="204"/>
      <c r="BL1" s="5"/>
      <c r="BM1" s="194" t="s">
        <v>920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7" t="s">
        <v>921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924</v>
      </c>
      <c r="AT2" s="198"/>
      <c r="AU2" s="198"/>
      <c r="AV2" s="198"/>
      <c r="AW2" s="198"/>
      <c r="AX2" s="198"/>
      <c r="AY2" s="201"/>
      <c r="AZ2" s="6"/>
      <c r="BA2" s="211" t="s">
        <v>925</v>
      </c>
      <c r="BB2" s="212"/>
      <c r="BC2" s="197" t="s">
        <v>922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1" t="s">
        <v>926</v>
      </c>
      <c r="AJ3" s="212"/>
      <c r="AK3" s="211" t="s">
        <v>927</v>
      </c>
      <c r="AL3" s="217"/>
      <c r="AM3" s="218"/>
      <c r="AN3" s="219"/>
      <c r="AO3" s="217"/>
      <c r="AP3" s="217"/>
      <c r="AQ3" s="212"/>
      <c r="AR3" s="63"/>
      <c r="AS3" s="215" t="s">
        <v>933</v>
      </c>
      <c r="AT3" s="216"/>
      <c r="AU3" s="215" t="s">
        <v>934</v>
      </c>
      <c r="AV3" s="216"/>
      <c r="AW3" s="215" t="s">
        <v>935</v>
      </c>
      <c r="AX3" s="216"/>
      <c r="AY3" s="63" t="s">
        <v>936</v>
      </c>
      <c r="AZ3" s="63"/>
      <c r="BA3" s="213"/>
      <c r="BB3" s="214"/>
      <c r="BC3" s="211" t="s">
        <v>929</v>
      </c>
      <c r="BD3" s="217"/>
      <c r="BE3" s="217"/>
      <c r="BF3" s="212"/>
      <c r="BG3" s="62"/>
      <c r="BH3" s="205"/>
      <c r="BI3" s="206"/>
      <c r="BJ3" s="206"/>
      <c r="BK3" s="207"/>
      <c r="BL3" s="62"/>
      <c r="BM3" s="194" t="s">
        <v>937</v>
      </c>
      <c r="BN3" s="195"/>
      <c r="BO3" s="195"/>
      <c r="BP3" s="196"/>
      <c r="BQ3" s="194" t="s">
        <v>707</v>
      </c>
      <c r="BR3" s="195"/>
      <c r="BS3" s="19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1407</v>
      </c>
      <c r="BK296" s="17" t="s">
        <v>1408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6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1417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1417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1418</v>
      </c>
      <c r="I303" s="106" t="s">
        <v>1419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1420</v>
      </c>
      <c r="BK303" s="17" t="s">
        <v>1420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1421</v>
      </c>
      <c r="BK304" s="17" t="s">
        <v>1421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1421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1422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1421</v>
      </c>
      <c r="BK305" s="18" t="s">
        <v>1423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1423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1422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1421</v>
      </c>
      <c r="BK306" s="18" t="s">
        <v>1423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1423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1424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1421</v>
      </c>
      <c r="BK307" s="18" t="s">
        <v>1425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1425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1421</v>
      </c>
      <c r="BK308" s="18" t="s">
        <v>1425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1425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1426</v>
      </c>
      <c r="BK309" s="18" t="s">
        <v>1427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1427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1428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1429</v>
      </c>
      <c r="BK311" s="17" t="s">
        <v>1429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1430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1431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1432</v>
      </c>
      <c r="BK312" s="17" t="s">
        <v>1432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1432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1433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1434</v>
      </c>
      <c r="BK313" s="17" t="s">
        <v>1434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1432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1435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1436</v>
      </c>
      <c r="BK314" s="17" t="s">
        <v>1436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1436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1437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1438</v>
      </c>
      <c r="BK315" s="17" t="s">
        <v>1438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1438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1437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1439</v>
      </c>
      <c r="BK316" s="17" t="s">
        <v>1439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1439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1440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1441</v>
      </c>
      <c r="BK318" s="17" t="s">
        <v>1442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1443</v>
      </c>
      <c r="BK319" s="17" t="s">
        <v>1444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1445</v>
      </c>
      <c r="BK320" s="17" t="s">
        <v>1446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1447</v>
      </c>
      <c r="BK322" s="176" t="s">
        <v>1447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1447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1448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1449</v>
      </c>
      <c r="BK323" s="17" t="s">
        <v>1449</v>
      </c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1450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1451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1452</v>
      </c>
      <c r="BK324" s="17" t="s">
        <v>1452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1400</v>
      </c>
      <c r="BK325" s="17" t="s">
        <v>1400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1453</v>
      </c>
      <c r="BK328" s="17" t="s">
        <v>1454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1455</v>
      </c>
      <c r="N331" s="127" t="s">
        <v>1455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1456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1457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1458</v>
      </c>
      <c r="N339" s="127" t="s">
        <v>1459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1460</v>
      </c>
      <c r="I340" s="106" t="s">
        <v>1460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1461</v>
      </c>
      <c r="W340" s="151" t="s">
        <v>1018</v>
      </c>
      <c r="X340" s="104" t="s">
        <v>386</v>
      </c>
      <c r="Y340" s="129"/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1462</v>
      </c>
      <c r="J344" s="105">
        <v>48</v>
      </c>
      <c r="K344" s="105">
        <v>135</v>
      </c>
      <c r="L344" s="105"/>
      <c r="M344" s="127" t="s">
        <v>1463</v>
      </c>
      <c r="N344" s="127" t="s">
        <v>1464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1465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1466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1467</v>
      </c>
      <c r="J351" s="105">
        <v>92</v>
      </c>
      <c r="K351" s="105">
        <v>65.3</v>
      </c>
      <c r="L351" s="105" t="s">
        <v>558</v>
      </c>
      <c r="M351" s="127" t="s">
        <v>1468</v>
      </c>
      <c r="N351" s="127" t="s">
        <v>1469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/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7"/>
        <v/>
      </c>
    </row>
    <row r="353" spans="1:72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/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7"/>
        <v/>
      </c>
    </row>
    <row r="354" spans="1:72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/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7"/>
        <v/>
      </c>
    </row>
    <row r="355" spans="1:72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7"/>
        <v/>
      </c>
    </row>
    <row r="356" spans="1:72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/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1471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6" operator="equal">
      <formula>"NÃO"</formula>
    </cfRule>
    <cfRule type="cellIs" dxfId="220" priority="11787" operator="equal">
      <formula>"SIM"</formula>
    </cfRule>
  </conditionalFormatting>
  <conditionalFormatting sqref="AZ6:AZ1001">
    <cfRule type="expression" dxfId="219" priority="54242">
      <formula>#REF!=1</formula>
    </cfRule>
  </conditionalFormatting>
  <conditionalFormatting sqref="BE6:BE1001 AY6:AY1001 U6:U1001">
    <cfRule type="cellIs" dxfId="218" priority="54226" operator="equal">
      <formula>"ERRO"</formula>
    </cfRule>
  </conditionalFormatting>
  <conditionalFormatting sqref="BQ6:BQ1001">
    <cfRule type="cellIs" dxfId="217" priority="54221" operator="equal">
      <formula>"Produção e Intervalo"</formula>
    </cfRule>
    <cfRule type="cellIs" dxfId="216" priority="54222" operator="equal">
      <formula>"Aderente"</formula>
    </cfRule>
    <cfRule type="cellIs" dxfId="215" priority="54223" operator="equal">
      <formula>"Intervalo"</formula>
    </cfRule>
    <cfRule type="cellIs" dxfId="214" priority="54224" operator="equal">
      <formula>"Produção"</formula>
    </cfRule>
    <cfRule type="cellIs" dxfId="213" priority="54225" operator="equal">
      <formula>"ERRO"</formula>
    </cfRule>
  </conditionalFormatting>
  <conditionalFormatting sqref="BR6:BS1001">
    <cfRule type="cellIs" dxfId="212" priority="54203" operator="equal">
      <formula>"*"</formula>
    </cfRule>
    <cfRule type="cellIs" dxfId="211" priority="54204" operator="greaterThanOrEqual">
      <formula>1</formula>
    </cfRule>
    <cfRule type="cellIs" dxfId="210" priority="54205" operator="lessThan">
      <formula>1</formula>
    </cfRule>
  </conditionalFormatting>
  <conditionalFormatting sqref="BK949 BK81 BK83:BK84 BK101 BK67 BK69 BK72:BK73 BJ9:BJ1001">
    <cfRule type="iconSet" priority="6099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9" operator="equal">
      <formula>"OPORTUNIDADE"</formula>
    </cfRule>
  </conditionalFormatting>
  <conditionalFormatting sqref="Y6:Z39">
    <cfRule type="cellIs" dxfId="208" priority="327" operator="equal">
      <formula>"NÃO"</formula>
    </cfRule>
    <cfRule type="cellIs" dxfId="207" priority="328" operator="equal">
      <formula>"SIM"</formula>
    </cfRule>
  </conditionalFormatting>
  <conditionalFormatting sqref="BH6:BH8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7" operator="equal">
      <formula>"OPORTUNIDADE"</formula>
    </cfRule>
  </conditionalFormatting>
  <conditionalFormatting sqref="Y44:Z44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Y48:Z52">
    <cfRule type="cellIs" dxfId="203" priority="294" operator="equal">
      <formula>"OPORTUNIDADE"</formula>
    </cfRule>
  </conditionalFormatting>
  <conditionalFormatting sqref="Y48:Z52">
    <cfRule type="cellIs" dxfId="202" priority="292" operator="equal">
      <formula>"NÃO"</formula>
    </cfRule>
    <cfRule type="cellIs" dxfId="201" priority="293" operator="equal">
      <formula>"SIM"</formula>
    </cfRule>
  </conditionalFormatting>
  <conditionalFormatting sqref="Y68:Z68">
    <cfRule type="cellIs" dxfId="200" priority="288" operator="equal">
      <formula>"OPORTUNIDADE"</formula>
    </cfRule>
  </conditionalFormatting>
  <conditionalFormatting sqref="Y68:Z68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Y75:Z75">
    <cfRule type="cellIs" dxfId="197" priority="285" operator="equal">
      <formula>"OPORTUNIDADE"</formula>
    </cfRule>
  </conditionalFormatting>
  <conditionalFormatting sqref="Y75:Z75">
    <cfRule type="cellIs" dxfId="196" priority="283" operator="equal">
      <formula>"NÃO"</formula>
    </cfRule>
    <cfRule type="cellIs" dxfId="195" priority="284" operator="equal">
      <formula>"SIM"</formula>
    </cfRule>
  </conditionalFormatting>
  <conditionalFormatting sqref="Y77:Z78">
    <cfRule type="cellIs" dxfId="194" priority="282" operator="equal">
      <formula>"OPORTUNIDADE"</formula>
    </cfRule>
  </conditionalFormatting>
  <conditionalFormatting sqref="Y77:Z78">
    <cfRule type="cellIs" dxfId="193" priority="280" operator="equal">
      <formula>"NÃO"</formula>
    </cfRule>
    <cfRule type="cellIs" dxfId="192" priority="281" operator="equal">
      <formula>"SIM"</formula>
    </cfRule>
  </conditionalFormatting>
  <conditionalFormatting sqref="Y81:Z81">
    <cfRule type="cellIs" dxfId="191" priority="279" operator="equal">
      <formula>"OPORTUNIDADE"</formula>
    </cfRule>
  </conditionalFormatting>
  <conditionalFormatting sqref="Y81:Z81">
    <cfRule type="cellIs" dxfId="190" priority="277" operator="equal">
      <formula>"NÃO"</formula>
    </cfRule>
    <cfRule type="cellIs" dxfId="189" priority="278" operator="equal">
      <formula>"SIM"</formula>
    </cfRule>
  </conditionalFormatting>
  <conditionalFormatting sqref="Y82:Z82">
    <cfRule type="cellIs" dxfId="188" priority="276" operator="equal">
      <formula>"OPORTUNIDADE"</formula>
    </cfRule>
  </conditionalFormatting>
  <conditionalFormatting sqref="Y82:Z82">
    <cfRule type="cellIs" dxfId="187" priority="274" operator="equal">
      <formula>"NÃO"</formula>
    </cfRule>
    <cfRule type="cellIs" dxfId="186" priority="275" operator="equal">
      <formula>"SIM"</formula>
    </cfRule>
  </conditionalFormatting>
  <conditionalFormatting sqref="Y91:Z91">
    <cfRule type="cellIs" dxfId="185" priority="273" operator="equal">
      <formula>"OPORTUNIDADE"</formula>
    </cfRule>
  </conditionalFormatting>
  <conditionalFormatting sqref="Y91:Z91">
    <cfRule type="cellIs" dxfId="184" priority="271" operator="equal">
      <formula>"NÃO"</formula>
    </cfRule>
    <cfRule type="cellIs" dxfId="183" priority="272" operator="equal">
      <formula>"SIM"</formula>
    </cfRule>
  </conditionalFormatting>
  <conditionalFormatting sqref="Y93:Z93">
    <cfRule type="cellIs" dxfId="182" priority="270" operator="equal">
      <formula>"OPORTUNIDADE"</formula>
    </cfRule>
  </conditionalFormatting>
  <conditionalFormatting sqref="Y93:Z93">
    <cfRule type="cellIs" dxfId="181" priority="268" operator="equal">
      <formula>"NÃO"</formula>
    </cfRule>
    <cfRule type="cellIs" dxfId="180" priority="269" operator="equal">
      <formula>"SIM"</formula>
    </cfRule>
  </conditionalFormatting>
  <conditionalFormatting sqref="Y95:Z95">
    <cfRule type="cellIs" dxfId="179" priority="267" operator="equal">
      <formula>"OPORTUNIDADE"</formula>
    </cfRule>
  </conditionalFormatting>
  <conditionalFormatting sqref="Y95:Z95">
    <cfRule type="cellIs" dxfId="178" priority="265" operator="equal">
      <formula>"NÃO"</formula>
    </cfRule>
    <cfRule type="cellIs" dxfId="177" priority="266" operator="equal">
      <formula>"SIM"</formula>
    </cfRule>
  </conditionalFormatting>
  <conditionalFormatting sqref="Y96:Z97">
    <cfRule type="cellIs" dxfId="176" priority="264" operator="equal">
      <formula>"OPORTUNIDADE"</formula>
    </cfRule>
  </conditionalFormatting>
  <conditionalFormatting sqref="Y96:Z97">
    <cfRule type="cellIs" dxfId="175" priority="262" operator="equal">
      <formula>"NÃO"</formula>
    </cfRule>
    <cfRule type="cellIs" dxfId="174" priority="263" operator="equal">
      <formula>"SIM"</formula>
    </cfRule>
  </conditionalFormatting>
  <conditionalFormatting sqref="BK95:BK9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3">
      <iconSet showValue="0">
        <cfvo type="percent" val="0"/>
        <cfvo type="num" val="1"/>
        <cfvo type="num" val="1" gte="0"/>
      </iconSet>
    </cfRule>
    <cfRule type="iconSet" priority="6109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7" operator="equal">
      <formula>"OPORTUNIDADE"</formula>
    </cfRule>
  </conditionalFormatting>
  <conditionalFormatting sqref="Z173">
    <cfRule type="cellIs" dxfId="172" priority="205" operator="equal">
      <formula>"NÃO"</formula>
    </cfRule>
    <cfRule type="cellIs" dxfId="171" priority="206" operator="equal">
      <formula>"SIM"</formula>
    </cfRule>
  </conditionalFormatting>
  <conditionalFormatting sqref="BP1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4" operator="equal">
      <formula>"OPORTUNIDADE"</formula>
    </cfRule>
  </conditionalFormatting>
  <conditionalFormatting sqref="Z201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202">
    <cfRule type="cellIs" dxfId="167" priority="161" operator="equal">
      <formula>"OPORTUNIDADE"</formula>
    </cfRule>
  </conditionalFormatting>
  <conditionalFormatting sqref="Z202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BP14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3" operator="equal">
      <formula>"OPORTUNIDADE"</formula>
    </cfRule>
  </conditionalFormatting>
  <conditionalFormatting sqref="Y201">
    <cfRule type="cellIs" dxfId="163" priority="151" operator="equal">
      <formula>"NÃO"</formula>
    </cfRule>
    <cfRule type="cellIs" dxfId="162" priority="152" operator="equal">
      <formula>"SIM"</formula>
    </cfRule>
  </conditionalFormatting>
  <conditionalFormatting sqref="BK1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1" operator="equal">
      <formula>"OPORTUNIDADE"</formula>
    </cfRule>
  </conditionalFormatting>
  <conditionalFormatting sqref="Z245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BP18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5" operator="equal">
      <formula>"OPORTUNIDADE"</formula>
    </cfRule>
  </conditionalFormatting>
  <conditionalFormatting sqref="Z285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Z286">
    <cfRule type="cellIs" dxfId="155" priority="102" operator="equal">
      <formula>"OPORTUNIDADE"</formula>
    </cfRule>
  </conditionalFormatting>
  <conditionalFormatting sqref="Z286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BK2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1472</v>
      </c>
      <c r="C3" s="174" t="s">
        <v>1473</v>
      </c>
      <c r="D3" s="174" t="s">
        <v>1474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1475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1476</v>
      </c>
      <c r="C4" s="160" t="s">
        <v>1477</v>
      </c>
      <c r="D4" s="160" t="s">
        <v>1478</v>
      </c>
      <c r="E4" s="160" t="s">
        <v>1479</v>
      </c>
      <c r="F4" s="160" t="s">
        <v>4</v>
      </c>
      <c r="G4" s="160" t="s">
        <v>1480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1481</v>
      </c>
      <c r="C6" s="161">
        <v>407867</v>
      </c>
      <c r="D6" s="161" t="s">
        <v>1482</v>
      </c>
      <c r="E6" s="161" t="s">
        <v>789</v>
      </c>
      <c r="F6" s="161" t="s">
        <v>1483</v>
      </c>
      <c r="G6" s="162"/>
    </row>
    <row r="7" spans="2:7">
      <c r="B7" s="161" t="s">
        <v>1484</v>
      </c>
      <c r="C7" s="161">
        <v>293644</v>
      </c>
      <c r="D7" s="161" t="s">
        <v>1485</v>
      </c>
      <c r="E7" s="161" t="s">
        <v>789</v>
      </c>
      <c r="F7" s="161" t="s">
        <v>1483</v>
      </c>
      <c r="G7" s="162"/>
    </row>
    <row r="8" spans="2:7">
      <c r="B8" s="161" t="s">
        <v>1486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1487</v>
      </c>
      <c r="C9" s="161">
        <v>256790</v>
      </c>
      <c r="D9" s="161" t="s">
        <v>1488</v>
      </c>
      <c r="E9" s="161" t="s">
        <v>790</v>
      </c>
      <c r="F9" s="161" t="s">
        <v>1489</v>
      </c>
      <c r="G9" s="162">
        <v>46357</v>
      </c>
    </row>
    <row r="10" spans="2:7">
      <c r="B10" s="161" t="s">
        <v>1490</v>
      </c>
      <c r="C10" s="161">
        <v>265193</v>
      </c>
      <c r="D10" s="161" t="s">
        <v>1491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1492</v>
      </c>
      <c r="C11" s="161">
        <v>293716</v>
      </c>
      <c r="D11" s="161" t="s">
        <v>1493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1494</v>
      </c>
      <c r="C12" s="161">
        <v>257258</v>
      </c>
      <c r="D12" s="161" t="s">
        <v>1495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1496</v>
      </c>
      <c r="C13" s="161">
        <v>371147</v>
      </c>
      <c r="D13" s="161" t="s">
        <v>1497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1498</v>
      </c>
      <c r="C14" s="161">
        <v>259230</v>
      </c>
      <c r="D14" s="161" t="s">
        <v>1499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1500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1501</v>
      </c>
      <c r="C16" s="161">
        <v>258542</v>
      </c>
      <c r="D16" s="161" t="s">
        <v>1502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1503</v>
      </c>
      <c r="C17" s="161">
        <v>257050</v>
      </c>
      <c r="D17" s="161" t="s">
        <v>1504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1505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1506</v>
      </c>
      <c r="D4" s="163" t="s">
        <v>1507</v>
      </c>
      <c r="E4" s="163" t="s">
        <v>1508</v>
      </c>
      <c r="F4" s="160" t="s">
        <v>1509</v>
      </c>
      <c r="G4" s="163" t="s">
        <v>1510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1513</v>
      </c>
      <c r="G9" s="167" t="s">
        <v>1514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1511</v>
      </c>
      <c r="G10" s="167"/>
    </row>
    <row r="11" spans="2:7">
      <c r="B11" s="191" t="s">
        <v>1515</v>
      </c>
      <c r="C11" s="191">
        <v>9038</v>
      </c>
      <c r="D11" s="192">
        <v>46085</v>
      </c>
      <c r="E11" s="191">
        <v>10520</v>
      </c>
      <c r="F11" s="193" t="s">
        <v>1516</v>
      </c>
      <c r="G11" s="191"/>
    </row>
    <row r="12" spans="2:7">
      <c r="B12" s="167" t="s">
        <v>1515</v>
      </c>
      <c r="C12" s="167">
        <v>9059</v>
      </c>
      <c r="D12" s="168">
        <v>46091</v>
      </c>
      <c r="E12" s="167">
        <v>15600</v>
      </c>
      <c r="F12" s="169" t="s">
        <v>1511</v>
      </c>
      <c r="G12" s="167" t="s">
        <v>1517</v>
      </c>
    </row>
    <row r="13" spans="2:7">
      <c r="B13" s="167" t="s">
        <v>709</v>
      </c>
      <c r="C13" s="167" t="s">
        <v>1518</v>
      </c>
      <c r="D13" s="168">
        <v>46086</v>
      </c>
      <c r="E13" s="167">
        <v>8.5</v>
      </c>
      <c r="F13" s="169" t="s">
        <v>1519</v>
      </c>
      <c r="G13" s="167"/>
    </row>
    <row r="14" spans="2:7">
      <c r="B14" s="167" t="s">
        <v>709</v>
      </c>
      <c r="C14" s="167" t="s">
        <v>1520</v>
      </c>
      <c r="D14" s="168">
        <v>46086</v>
      </c>
      <c r="E14" s="167">
        <v>10000</v>
      </c>
      <c r="F14" s="169" t="s">
        <v>1519</v>
      </c>
      <c r="G14" s="167"/>
    </row>
    <row r="15" spans="2:7">
      <c r="B15" s="167" t="s">
        <v>709</v>
      </c>
      <c r="C15" s="167" t="s">
        <v>1521</v>
      </c>
      <c r="D15" s="168">
        <v>46086</v>
      </c>
      <c r="E15" s="167">
        <v>8000</v>
      </c>
      <c r="F15" s="169" t="s">
        <v>1519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1522</v>
      </c>
      <c r="C2" s="121" t="s">
        <v>943</v>
      </c>
      <c r="D2" s="76" t="s">
        <v>945</v>
      </c>
      <c r="E2" s="76" t="s">
        <v>1523</v>
      </c>
      <c r="F2" s="99" t="s">
        <v>1524</v>
      </c>
      <c r="G2" s="76" t="s">
        <v>1525</v>
      </c>
      <c r="H2" s="76" t="s">
        <v>1526</v>
      </c>
      <c r="I2" s="76" t="s">
        <v>1527</v>
      </c>
      <c r="J2" s="76" t="s">
        <v>1528</v>
      </c>
      <c r="K2" s="78" t="s">
        <v>1529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B327" sqref="B327:T3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1530</v>
      </c>
      <c r="V1" s="232"/>
      <c r="W1" s="232"/>
    </row>
    <row r="2" spans="1:23" ht="15" customHeight="1">
      <c r="A2" s="87" t="s">
        <v>1531</v>
      </c>
      <c r="B2" s="87" t="s">
        <v>1532</v>
      </c>
      <c r="C2" s="87" t="s">
        <v>376</v>
      </c>
      <c r="D2" s="88" t="s">
        <v>958</v>
      </c>
      <c r="E2" s="88" t="s">
        <v>4</v>
      </c>
      <c r="F2" s="88" t="s">
        <v>1533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1534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 hidden="1">
      <c r="A353" s="146" t="str">
        <f>IF(SP_SUL!Y356="","*",SP_SUL!Y356)</f>
        <v>*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1535</v>
      </c>
      <c r="D5" s="234"/>
      <c r="E5" s="234"/>
      <c r="F5" s="234"/>
      <c r="G5" s="234"/>
      <c r="H5" s="234"/>
      <c r="I5" s="234"/>
      <c r="J5" s="235"/>
      <c r="K5" s="236" t="s">
        <v>1536</v>
      </c>
      <c r="L5" s="237"/>
      <c r="M5" s="237"/>
      <c r="N5" s="237"/>
      <c r="O5" s="238" t="s">
        <v>1537</v>
      </c>
      <c r="P5" s="239"/>
    </row>
    <row r="6" spans="1:16" s="74" customFormat="1" ht="15" customHeight="1">
      <c r="A6" s="66" t="s">
        <v>1533</v>
      </c>
      <c r="B6" s="75" t="s">
        <v>1532</v>
      </c>
      <c r="C6" s="76" t="s">
        <v>958</v>
      </c>
      <c r="D6" s="77" t="s">
        <v>959</v>
      </c>
      <c r="E6" s="76" t="s">
        <v>1538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1539</v>
      </c>
      <c r="M6" s="80" t="s">
        <v>576</v>
      </c>
      <c r="N6" s="81" t="s">
        <v>953</v>
      </c>
      <c r="O6" s="158" t="s">
        <v>996</v>
      </c>
      <c r="P6" s="133" t="s">
        <v>1540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 xml:space="preserve">Programado para 13h00 / TP informou pronto 14h30 / via solicitou 2h30 de intervalo /   Aguardando confirmar cauda do L80 / 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Em intervalo das 10h17 até 15h17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2026-03-10T17:54:31Z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