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48" documentId="120_S{118792C3-22EF-5104-A093-F22BFE3913F3}" xr6:coauthVersionLast="47" xr6:coauthVersionMax="47" xr10:uidLastSave="{88BFCFEC-B8FB-461B-9669-2FB83D581DF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64" i="1"/>
  <c r="BF64" i="1"/>
  <c r="BB64" i="1"/>
  <c r="AY64" i="1"/>
  <c r="BR64" i="1" s="1"/>
  <c r="BQ64" i="1" s="1"/>
  <c r="AQ64" i="1"/>
  <c r="AP64" i="1"/>
  <c r="M65" i="10" s="1"/>
  <c r="AO64" i="1"/>
  <c r="AN64" i="1"/>
  <c r="AM64" i="1"/>
  <c r="AL64" i="1"/>
  <c r="AK64" i="1"/>
  <c r="K65" i="10" s="1"/>
  <c r="AJ64" i="1"/>
  <c r="U64" i="1" a="1"/>
  <c r="U64" i="1" s="1"/>
  <c r="T64" i="1" a="1"/>
  <c r="T64" i="1" s="1"/>
  <c r="D65" i="10" s="1"/>
  <c r="S64" i="1" a="1"/>
  <c r="S64" i="1" s="1"/>
  <c r="C65" i="10" s="1"/>
  <c r="R64" i="1"/>
  <c r="G64" i="1"/>
  <c r="C64" i="1"/>
  <c r="A64" i="1"/>
  <c r="A70" i="1"/>
  <c r="A69" i="1"/>
  <c r="C69" i="1"/>
  <c r="G69" i="1"/>
  <c r="R69" i="1"/>
  <c r="S69" i="1" a="1"/>
  <c r="S69" i="1"/>
  <c r="C70" i="10" s="1"/>
  <c r="T69" i="1" a="1"/>
  <c r="T69" i="1"/>
  <c r="D70" i="10" s="1"/>
  <c r="U69" i="1" a="1"/>
  <c r="U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F69" i="1"/>
  <c r="BR69" i="1"/>
  <c r="BS69" i="1"/>
  <c r="B53" i="11"/>
  <c r="A53" i="11"/>
  <c r="B52" i="11"/>
  <c r="A52" i="11"/>
  <c r="B51" i="11"/>
  <c r="A51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 s="1"/>
  <c r="L75" i="11" s="1"/>
  <c r="M80" i="1" a="1"/>
  <c r="M80" i="1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M76" i="1" a="1"/>
  <c r="M76" i="1"/>
  <c r="M77" i="1" a="1"/>
  <c r="M77" i="1"/>
  <c r="M78" i="1" a="1"/>
  <c r="M78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G549" i="10" s="1"/>
  <c r="M549" i="1" a="1"/>
  <c r="M549" i="1" s="1"/>
  <c r="M550" i="1" a="1"/>
  <c r="M550" i="1" s="1"/>
  <c r="G551" i="10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G558" i="10" s="1"/>
  <c r="M558" i="1" a="1"/>
  <c r="M558" i="1" s="1"/>
  <c r="M559" i="1" a="1"/>
  <c r="M559" i="1" s="1"/>
  <c r="G560" i="10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G589" i="10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G599" i="10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G611" i="10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G638" i="10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9" i="1"/>
  <c r="AM552" i="1"/>
  <c r="AM555" i="1"/>
  <c r="AM558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3" i="11"/>
  <c r="G559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4" i="11"/>
  <c r="G550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Q69" i="1"/>
  <c r="K583" i="11"/>
  <c r="AM588" i="1"/>
  <c r="K554" i="11"/>
  <c r="AM559" i="1"/>
  <c r="K545" i="11"/>
  <c r="AM550" i="1"/>
  <c r="K632" i="11"/>
  <c r="AM637" i="1"/>
  <c r="K605" i="11"/>
  <c r="AM610" i="1"/>
  <c r="K593" i="11"/>
  <c r="AM598" i="1"/>
  <c r="K552" i="11"/>
  <c r="AM557" i="1"/>
  <c r="K543" i="11"/>
  <c r="AM548" i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49" i="10"/>
  <c r="N549" i="10"/>
  <c r="L558" i="10"/>
  <c r="N558" i="10"/>
  <c r="L599" i="10"/>
  <c r="N599" i="10"/>
  <c r="L611" i="10"/>
  <c r="N611" i="10"/>
  <c r="L638" i="10"/>
  <c r="N638" i="10"/>
  <c r="L551" i="10"/>
  <c r="N551" i="10"/>
  <c r="L560" i="10"/>
  <c r="N560" i="10"/>
  <c r="L589" i="10"/>
  <c r="N589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<sst xmlns="http://schemas.openxmlformats.org/spreadsheetml/2006/main" count="5071" uniqueCount="1269">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</sst>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F1" activePane="topRight" state="frozen"/>
      <selection pane="topRight" activeCell="BK47" sqref="BK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/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7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/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/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7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 t="shared" ref="A64" si="9"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96"/>
      <c r="F64" s="29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298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29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29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 t="s">
        <v>522</v>
      </c>
      <c r="Y64" s="143"/>
      <c r="Z64" s="116"/>
      <c r="AA64" s="164"/>
      <c r="AB64" s="165"/>
      <c r="AC64" s="165"/>
      <c r="AD64" s="189"/>
      <c r="AE64" s="164"/>
      <c r="AF64" s="164"/>
      <c r="AG64" s="141"/>
      <c r="AH64" s="16"/>
      <c r="AI64" s="297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300">
        <f>IF(BS_CONTROLE[[#This Row],[SUB]]=0, "-", BS_CONTROLE[[#This Row],[SUB]])</f>
        <v>73</v>
      </c>
      <c r="AP64" s="117">
        <f>BS_CONTROLE[[#This Row],[KM - Inicio]]</f>
        <v>225</v>
      </c>
      <c r="AQ64" s="300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30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30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/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 t="shared" si="1"/>
        <v/>
      </c>
      <c r="B69" s="155"/>
      <c r="C69" s="156" t="str">
        <f>IF(BS_CONTROLE[[#This Row],[DATA]]="","",WEEKNUM(BS_CONTROLE[[#This Row],[DATA]]))</f>
        <v/>
      </c>
      <c r="D69" s="161"/>
      <c r="E69" s="296"/>
      <c r="F69" s="297"/>
      <c r="G69" s="177" t="str">
        <f>IF(D69="","*",VLOOKUP(F69,BS_ATIVIDADE[],3,FALSE))</f>
        <v>*</v>
      </c>
      <c r="H69" s="200"/>
      <c r="I69" s="158"/>
      <c r="J69" s="141"/>
      <c r="K69" s="298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29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300" t="str">
        <f>IF(BS_CONTROLE[[#This Row],[SUB]]=0, "-", BS_CONTROLE[[#This Row],[SUB]])</f>
        <v>-</v>
      </c>
      <c r="AP69" s="117">
        <f>BS_CONTROLE[[#This Row],[KM - Inicio]]</f>
        <v>0</v>
      </c>
      <c r="AQ69" s="300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30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30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 t="shared" si="1"/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/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/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96"/>
      <c r="F72" s="29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298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29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29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/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9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300">
        <f>IF(BS_CONTROLE[[#This Row],[SUB]]=0, "-", BS_CONTROLE[[#This Row],[SUB]])</f>
        <v>73</v>
      </c>
      <c r="AP72" s="117">
        <f>BS_CONTROLE[[#This Row],[KM - Inicio]]</f>
        <v>42</v>
      </c>
      <c r="AQ72" s="300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30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30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/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10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/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1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1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1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/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1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/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2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1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29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29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/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300">
        <f>IF(BS_CONTROLE[[#This Row],[SUB]]=0, "-", BS_CONTROLE[[#This Row],[SUB]])</f>
        <v>71</v>
      </c>
      <c r="AP79" s="117">
        <f>BS_CONTROLE[[#This Row],[KM - Inicio]]</f>
        <v>205</v>
      </c>
      <c r="AQ79" s="300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30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30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 t="shared" si="11"/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96"/>
      <c r="F80" s="29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298">
        <v>70</v>
      </c>
      <c r="K80" s="298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29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29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/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97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300">
        <f>IF(BS_CONTROLE[[#This Row],[SUB]]=0, "-", BS_CONTROLE[[#This Row],[SUB]])</f>
        <v>70</v>
      </c>
      <c r="AP80" s="117">
        <f>BS_CONTROLE[[#This Row],[KM - Inicio]]</f>
        <v>109.26600000000001</v>
      </c>
      <c r="AQ80" s="300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30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30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 t="shared" si="11"/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/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2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1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3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1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3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4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3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5">IF(AND(BR84&lt;1,BS84&lt;1),"Produção e Intervalo",IF(BR84&lt;1,"Intervalo",IF(BS84&lt;1,"Produção","Aderente")))</f>
        <v>Aderente</v>
      </c>
      <c r="BR84" s="21" t="str">
        <f t="shared" ref="BR84:BR147" si="16">IF(OR(B84="",F84=""),"*",AY84/P84)</f>
        <v>*</v>
      </c>
      <c r="BS84" s="21" t="str">
        <f t="shared" ref="BS84:BS147" si="17">IF(OR(B84="",F84=""),"*",BA84/Q84)</f>
        <v>*</v>
      </c>
      <c r="BT84" s="8" t="str">
        <f t="shared" si="14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3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5"/>
        <v>Aderente</v>
      </c>
      <c r="BR85" s="21" t="str">
        <f t="shared" si="16"/>
        <v>*</v>
      </c>
      <c r="BS85" s="21" t="str">
        <f t="shared" si="17"/>
        <v>*</v>
      </c>
      <c r="BT85" s="8" t="str">
        <f t="shared" si="14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3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5"/>
        <v>Aderente</v>
      </c>
      <c r="BR86" s="21" t="str">
        <f t="shared" si="16"/>
        <v>*</v>
      </c>
      <c r="BS86" s="21" t="str">
        <f t="shared" si="17"/>
        <v>*</v>
      </c>
      <c r="BT86" s="8" t="str">
        <f t="shared" si="14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3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5"/>
        <v>Aderente</v>
      </c>
      <c r="BR87" s="21" t="str">
        <f t="shared" si="16"/>
        <v>*</v>
      </c>
      <c r="BS87" s="21" t="str">
        <f t="shared" si="17"/>
        <v>*</v>
      </c>
      <c r="BT87" s="8" t="str">
        <f t="shared" si="14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3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5"/>
        <v>Aderente</v>
      </c>
      <c r="BR88" s="21" t="str">
        <f t="shared" si="16"/>
        <v>*</v>
      </c>
      <c r="BS88" s="21" t="str">
        <f t="shared" si="17"/>
        <v>*</v>
      </c>
      <c r="BT88" s="8" t="str">
        <f t="shared" si="14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3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5"/>
        <v>Aderente</v>
      </c>
      <c r="BR89" s="21" t="str">
        <f t="shared" si="16"/>
        <v>*</v>
      </c>
      <c r="BS89" s="21" t="str">
        <f t="shared" si="17"/>
        <v>*</v>
      </c>
      <c r="BT89" s="8" t="str">
        <f t="shared" si="14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3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5"/>
        <v>Aderente</v>
      </c>
      <c r="BR90" s="21" t="str">
        <f t="shared" si="16"/>
        <v>*</v>
      </c>
      <c r="BS90" s="21" t="str">
        <f t="shared" si="17"/>
        <v>*</v>
      </c>
      <c r="BT90" s="8" t="str">
        <f t="shared" si="14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3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5"/>
        <v>Aderente</v>
      </c>
      <c r="BR91" s="21" t="str">
        <f t="shared" si="16"/>
        <v>*</v>
      </c>
      <c r="BS91" s="21" t="str">
        <f t="shared" si="17"/>
        <v>*</v>
      </c>
      <c r="BT91" s="8" t="str">
        <f t="shared" si="14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3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5"/>
        <v>Aderente</v>
      </c>
      <c r="BR92" s="21" t="str">
        <f t="shared" si="16"/>
        <v>*</v>
      </c>
      <c r="BS92" s="21" t="str">
        <f t="shared" si="17"/>
        <v>*</v>
      </c>
      <c r="BT92" s="8" t="str">
        <f t="shared" si="14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3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5"/>
        <v>Aderente</v>
      </c>
      <c r="BR93" s="21" t="str">
        <f t="shared" si="16"/>
        <v>*</v>
      </c>
      <c r="BS93" s="21" t="str">
        <f t="shared" si="17"/>
        <v>*</v>
      </c>
      <c r="BT93" s="8" t="str">
        <f t="shared" si="14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3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5"/>
        <v>Aderente</v>
      </c>
      <c r="BR94" s="21" t="str">
        <f t="shared" si="16"/>
        <v>*</v>
      </c>
      <c r="BS94" s="21" t="str">
        <f t="shared" si="17"/>
        <v>*</v>
      </c>
      <c r="BT94" s="8" t="str">
        <f t="shared" si="14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3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5"/>
        <v>Aderente</v>
      </c>
      <c r="BR95" s="21" t="str">
        <f t="shared" si="16"/>
        <v>*</v>
      </c>
      <c r="BS95" s="21" t="str">
        <f t="shared" si="17"/>
        <v>*</v>
      </c>
      <c r="BT95" s="8" t="str">
        <f t="shared" si="14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3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5"/>
        <v>Aderente</v>
      </c>
      <c r="BR96" s="21" t="str">
        <f t="shared" si="16"/>
        <v>*</v>
      </c>
      <c r="BS96" s="21" t="str">
        <f t="shared" si="17"/>
        <v>*</v>
      </c>
      <c r="BT96" s="8" t="str">
        <f t="shared" si="14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3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5"/>
        <v>Aderente</v>
      </c>
      <c r="BR97" s="21" t="str">
        <f t="shared" si="16"/>
        <v>*</v>
      </c>
      <c r="BS97" s="21" t="str">
        <f t="shared" si="17"/>
        <v>*</v>
      </c>
      <c r="BT97" s="8" t="str">
        <f t="shared" si="14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3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5"/>
        <v>Aderente</v>
      </c>
      <c r="BR98" s="21" t="str">
        <f t="shared" si="16"/>
        <v>*</v>
      </c>
      <c r="BS98" s="21" t="str">
        <f t="shared" si="17"/>
        <v>*</v>
      </c>
      <c r="BT98" s="8" t="str">
        <f t="shared" si="14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3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5"/>
        <v>Aderente</v>
      </c>
      <c r="BR99" s="21" t="str">
        <f t="shared" si="16"/>
        <v>*</v>
      </c>
      <c r="BS99" s="21" t="str">
        <f t="shared" si="17"/>
        <v>*</v>
      </c>
      <c r="BT99" s="8" t="str">
        <f t="shared" si="14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3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5"/>
        <v>Aderente</v>
      </c>
      <c r="BR100" s="21" t="str">
        <f t="shared" si="16"/>
        <v>*</v>
      </c>
      <c r="BS100" s="21" t="str">
        <f t="shared" si="17"/>
        <v>*</v>
      </c>
      <c r="BT100" s="8" t="str">
        <f t="shared" si="14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3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5"/>
        <v>Aderente</v>
      </c>
      <c r="BR101" s="21" t="str">
        <f t="shared" si="16"/>
        <v>*</v>
      </c>
      <c r="BS101" s="21" t="str">
        <f t="shared" si="17"/>
        <v>*</v>
      </c>
      <c r="BT101" s="8" t="str">
        <f t="shared" si="14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3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5"/>
        <v>Aderente</v>
      </c>
      <c r="BR102" s="21" t="str">
        <f t="shared" si="16"/>
        <v>*</v>
      </c>
      <c r="BS102" s="21" t="str">
        <f t="shared" si="17"/>
        <v>*</v>
      </c>
      <c r="BT102" s="8" t="str">
        <f t="shared" si="14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3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5"/>
        <v>Aderente</v>
      </c>
      <c r="BR103" s="21" t="str">
        <f t="shared" si="16"/>
        <v>*</v>
      </c>
      <c r="BS103" s="21" t="str">
        <f t="shared" si="17"/>
        <v>*</v>
      </c>
      <c r="BT103" s="8" t="str">
        <f t="shared" si="14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3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5"/>
        <v>Aderente</v>
      </c>
      <c r="BR104" s="21" t="str">
        <f t="shared" si="16"/>
        <v>*</v>
      </c>
      <c r="BS104" s="21" t="str">
        <f t="shared" si="17"/>
        <v>*</v>
      </c>
      <c r="BT104" s="8" t="str">
        <f t="shared" si="14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3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5"/>
        <v>Aderente</v>
      </c>
      <c r="BR105" s="21" t="str">
        <f t="shared" si="16"/>
        <v>*</v>
      </c>
      <c r="BS105" s="21" t="str">
        <f t="shared" si="17"/>
        <v>*</v>
      </c>
      <c r="BT105" s="8" t="str">
        <f t="shared" si="14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3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5"/>
        <v>Aderente</v>
      </c>
      <c r="BR106" s="21" t="str">
        <f t="shared" si="16"/>
        <v>*</v>
      </c>
      <c r="BS106" s="21" t="str">
        <f t="shared" si="17"/>
        <v>*</v>
      </c>
      <c r="BT106" s="8" t="str">
        <f t="shared" si="14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3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5"/>
        <v>Aderente</v>
      </c>
      <c r="BR107" s="21" t="str">
        <f t="shared" si="16"/>
        <v>*</v>
      </c>
      <c r="BS107" s="21" t="str">
        <f t="shared" si="17"/>
        <v>*</v>
      </c>
      <c r="BT107" s="8" t="str">
        <f t="shared" si="14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3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5"/>
        <v>Aderente</v>
      </c>
      <c r="BR108" s="21" t="str">
        <f t="shared" si="16"/>
        <v>*</v>
      </c>
      <c r="BS108" s="21" t="str">
        <f t="shared" si="17"/>
        <v>*</v>
      </c>
      <c r="BT108" s="8" t="str">
        <f t="shared" si="14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3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5"/>
        <v>Aderente</v>
      </c>
      <c r="BR109" s="21" t="str">
        <f t="shared" si="16"/>
        <v>*</v>
      </c>
      <c r="BS109" s="21" t="str">
        <f t="shared" si="17"/>
        <v>*</v>
      </c>
      <c r="BT109" s="8" t="str">
        <f t="shared" si="14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3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5"/>
        <v>Aderente</v>
      </c>
      <c r="BR110" s="21" t="str">
        <f t="shared" si="16"/>
        <v>*</v>
      </c>
      <c r="BS110" s="21" t="str">
        <f t="shared" si="17"/>
        <v>*</v>
      </c>
      <c r="BT110" s="8" t="str">
        <f t="shared" si="14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3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5"/>
        <v>Aderente</v>
      </c>
      <c r="BR111" s="21" t="str">
        <f t="shared" si="16"/>
        <v>*</v>
      </c>
      <c r="BS111" s="21" t="str">
        <f t="shared" si="17"/>
        <v>*</v>
      </c>
      <c r="BT111" s="8" t="str">
        <f t="shared" si="14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3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5"/>
        <v>Aderente</v>
      </c>
      <c r="BR112" s="21" t="str">
        <f t="shared" si="16"/>
        <v>*</v>
      </c>
      <c r="BS112" s="21" t="str">
        <f t="shared" si="17"/>
        <v>*</v>
      </c>
      <c r="BT112" s="8" t="str">
        <f t="shared" si="14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3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5"/>
        <v>Aderente</v>
      </c>
      <c r="BR113" s="21" t="str">
        <f t="shared" si="16"/>
        <v>*</v>
      </c>
      <c r="BS113" s="21" t="str">
        <f t="shared" si="17"/>
        <v>*</v>
      </c>
      <c r="BT113" s="8" t="str">
        <f t="shared" si="14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3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5"/>
        <v>Aderente</v>
      </c>
      <c r="BR114" s="21" t="str">
        <f t="shared" si="16"/>
        <v>*</v>
      </c>
      <c r="BS114" s="21" t="str">
        <f t="shared" si="17"/>
        <v>*</v>
      </c>
      <c r="BT114" s="8" t="str">
        <f t="shared" si="14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3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5"/>
        <v>Aderente</v>
      </c>
      <c r="BR115" s="21" t="str">
        <f t="shared" si="16"/>
        <v>*</v>
      </c>
      <c r="BS115" s="21" t="str">
        <f t="shared" si="17"/>
        <v>*</v>
      </c>
      <c r="BT115" s="8" t="str">
        <f t="shared" si="14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3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5"/>
        <v>Aderente</v>
      </c>
      <c r="BR116" s="21" t="str">
        <f t="shared" si="16"/>
        <v>*</v>
      </c>
      <c r="BS116" s="21" t="str">
        <f t="shared" si="17"/>
        <v>*</v>
      </c>
      <c r="BT116" s="8" t="str">
        <f t="shared" si="14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3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5"/>
        <v>Aderente</v>
      </c>
      <c r="BR117" s="21" t="str">
        <f t="shared" si="16"/>
        <v>*</v>
      </c>
      <c r="BS117" s="21" t="str">
        <f t="shared" si="17"/>
        <v>*</v>
      </c>
      <c r="BT117" s="8" t="str">
        <f t="shared" si="14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3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5"/>
        <v>Aderente</v>
      </c>
      <c r="BR118" s="21" t="str">
        <f t="shared" si="16"/>
        <v>*</v>
      </c>
      <c r="BS118" s="21" t="str">
        <f t="shared" si="17"/>
        <v>*</v>
      </c>
      <c r="BT118" s="8" t="str">
        <f t="shared" si="14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3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5"/>
        <v>Aderente</v>
      </c>
      <c r="BR119" s="21" t="str">
        <f t="shared" si="16"/>
        <v>*</v>
      </c>
      <c r="BS119" s="21" t="str">
        <f t="shared" si="17"/>
        <v>*</v>
      </c>
      <c r="BT119" s="8" t="str">
        <f t="shared" si="14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3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5"/>
        <v>Aderente</v>
      </c>
      <c r="BR120" s="21" t="str">
        <f t="shared" si="16"/>
        <v>*</v>
      </c>
      <c r="BS120" s="21" t="str">
        <f t="shared" si="17"/>
        <v>*</v>
      </c>
      <c r="BT120" s="8" t="str">
        <f t="shared" si="14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3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5"/>
        <v>Aderente</v>
      </c>
      <c r="BR121" s="21" t="str">
        <f t="shared" si="16"/>
        <v>*</v>
      </c>
      <c r="BS121" s="21" t="str">
        <f t="shared" si="17"/>
        <v>*</v>
      </c>
      <c r="BT121" s="8" t="str">
        <f t="shared" si="14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3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5"/>
        <v>Aderente</v>
      </c>
      <c r="BR122" s="21" t="str">
        <f t="shared" si="16"/>
        <v>*</v>
      </c>
      <c r="BS122" s="21" t="str">
        <f t="shared" si="17"/>
        <v>*</v>
      </c>
      <c r="BT122" s="8" t="str">
        <f t="shared" si="14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3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5"/>
        <v>Aderente</v>
      </c>
      <c r="BR123" s="21" t="str">
        <f t="shared" si="16"/>
        <v>*</v>
      </c>
      <c r="BS123" s="21" t="str">
        <f t="shared" si="17"/>
        <v>*</v>
      </c>
      <c r="BT123" s="8" t="str">
        <f t="shared" si="14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3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5"/>
        <v>Aderente</v>
      </c>
      <c r="BR124" s="21" t="str">
        <f t="shared" si="16"/>
        <v>*</v>
      </c>
      <c r="BS124" s="21" t="str">
        <f t="shared" si="17"/>
        <v>*</v>
      </c>
      <c r="BT124" s="8" t="str">
        <f t="shared" si="14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3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5"/>
        <v>Aderente</v>
      </c>
      <c r="BR125" s="21" t="str">
        <f t="shared" si="16"/>
        <v>*</v>
      </c>
      <c r="BS125" s="21" t="str">
        <f t="shared" si="17"/>
        <v>*</v>
      </c>
      <c r="BT125" s="8" t="str">
        <f t="shared" si="14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3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5"/>
        <v>Aderente</v>
      </c>
      <c r="BR126" s="21" t="str">
        <f t="shared" si="16"/>
        <v>*</v>
      </c>
      <c r="BS126" s="21" t="str">
        <f t="shared" si="17"/>
        <v>*</v>
      </c>
      <c r="BT126" s="8" t="str">
        <f t="shared" si="14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3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5"/>
        <v>Aderente</v>
      </c>
      <c r="BR127" s="21" t="str">
        <f t="shared" si="16"/>
        <v>*</v>
      </c>
      <c r="BS127" s="21" t="str">
        <f t="shared" si="17"/>
        <v>*</v>
      </c>
      <c r="BT127" s="8" t="str">
        <f t="shared" si="14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3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5"/>
        <v>Aderente</v>
      </c>
      <c r="BR128" s="21" t="str">
        <f t="shared" si="16"/>
        <v>*</v>
      </c>
      <c r="BS128" s="21" t="str">
        <f t="shared" si="17"/>
        <v>*</v>
      </c>
      <c r="BT128" s="8" t="str">
        <f t="shared" si="14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3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5"/>
        <v>Aderente</v>
      </c>
      <c r="BR129" s="21" t="str">
        <f t="shared" si="16"/>
        <v>*</v>
      </c>
      <c r="BS129" s="21" t="str">
        <f t="shared" si="17"/>
        <v>*</v>
      </c>
      <c r="BT129" s="8" t="str">
        <f t="shared" si="14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3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5"/>
        <v>Aderente</v>
      </c>
      <c r="BR130" s="21" t="str">
        <f t="shared" si="16"/>
        <v>*</v>
      </c>
      <c r="BS130" s="21" t="str">
        <f t="shared" si="17"/>
        <v>*</v>
      </c>
      <c r="BT130" s="8" t="str">
        <f t="shared" si="14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3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5"/>
        <v>Aderente</v>
      </c>
      <c r="BR131" s="21" t="str">
        <f t="shared" si="16"/>
        <v>*</v>
      </c>
      <c r="BS131" s="21" t="str">
        <f t="shared" si="17"/>
        <v>*</v>
      </c>
      <c r="BT131" s="8" t="str">
        <f t="shared" si="14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3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5"/>
        <v>Aderente</v>
      </c>
      <c r="BR132" s="21" t="str">
        <f t="shared" si="16"/>
        <v>*</v>
      </c>
      <c r="BS132" s="21" t="str">
        <f t="shared" si="17"/>
        <v>*</v>
      </c>
      <c r="BT132" s="8" t="str">
        <f t="shared" si="14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3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5"/>
        <v>Aderente</v>
      </c>
      <c r="BR133" s="21" t="str">
        <f t="shared" si="16"/>
        <v>*</v>
      </c>
      <c r="BS133" s="21" t="str">
        <f t="shared" si="17"/>
        <v>*</v>
      </c>
      <c r="BT133" s="8" t="str">
        <f t="shared" si="14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3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5"/>
        <v>Aderente</v>
      </c>
      <c r="BR134" s="21" t="str">
        <f t="shared" si="16"/>
        <v>*</v>
      </c>
      <c r="BS134" s="21" t="str">
        <f t="shared" si="17"/>
        <v>*</v>
      </c>
      <c r="BT134" s="8" t="str">
        <f t="shared" si="14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3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5"/>
        <v>Aderente</v>
      </c>
      <c r="BR135" s="21" t="str">
        <f t="shared" si="16"/>
        <v>*</v>
      </c>
      <c r="BS135" s="21" t="str">
        <f t="shared" si="17"/>
        <v>*</v>
      </c>
      <c r="BT135" s="8" t="str">
        <f t="shared" si="14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3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5"/>
        <v>Aderente</v>
      </c>
      <c r="BR136" s="21" t="str">
        <f t="shared" si="16"/>
        <v>*</v>
      </c>
      <c r="BS136" s="21" t="str">
        <f t="shared" si="17"/>
        <v>*</v>
      </c>
      <c r="BT136" s="8" t="str">
        <f t="shared" si="14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3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5"/>
        <v>Aderente</v>
      </c>
      <c r="BR137" s="21" t="str">
        <f t="shared" si="16"/>
        <v>*</v>
      </c>
      <c r="BS137" s="21" t="str">
        <f t="shared" si="17"/>
        <v>*</v>
      </c>
      <c r="BT137" s="8" t="str">
        <f t="shared" si="14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3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5"/>
        <v>Aderente</v>
      </c>
      <c r="BR138" s="21" t="str">
        <f t="shared" si="16"/>
        <v>*</v>
      </c>
      <c r="BS138" s="21" t="str">
        <f t="shared" si="17"/>
        <v>*</v>
      </c>
      <c r="BT138" s="8" t="str">
        <f t="shared" si="14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3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5"/>
        <v>Aderente</v>
      </c>
      <c r="BR139" s="21" t="str">
        <f t="shared" si="16"/>
        <v>*</v>
      </c>
      <c r="BS139" s="21" t="str">
        <f t="shared" si="17"/>
        <v>*</v>
      </c>
      <c r="BT139" s="8" t="str">
        <f t="shared" si="14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3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5"/>
        <v>Aderente</v>
      </c>
      <c r="BR140" s="21" t="str">
        <f t="shared" si="16"/>
        <v>*</v>
      </c>
      <c r="BS140" s="21" t="str">
        <f t="shared" si="17"/>
        <v>*</v>
      </c>
      <c r="BT140" s="8" t="str">
        <f t="shared" si="14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3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5"/>
        <v>Aderente</v>
      </c>
      <c r="BR141" s="21" t="str">
        <f t="shared" si="16"/>
        <v>*</v>
      </c>
      <c r="BS141" s="21" t="str">
        <f t="shared" si="17"/>
        <v>*</v>
      </c>
      <c r="BT141" s="8" t="str">
        <f t="shared" si="14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3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5"/>
        <v>Aderente</v>
      </c>
      <c r="BR142" s="21" t="str">
        <f t="shared" si="16"/>
        <v>*</v>
      </c>
      <c r="BS142" s="21" t="str">
        <f t="shared" si="17"/>
        <v>*</v>
      </c>
      <c r="BT142" s="8" t="str">
        <f t="shared" si="14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3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5"/>
        <v>Aderente</v>
      </c>
      <c r="BR143" s="21" t="str">
        <f t="shared" si="16"/>
        <v>*</v>
      </c>
      <c r="BS143" s="21" t="str">
        <f t="shared" si="17"/>
        <v>*</v>
      </c>
      <c r="BT143" s="8" t="str">
        <f t="shared" si="14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5"/>
        <v>Aderente</v>
      </c>
      <c r="BR144" s="21" t="str">
        <f t="shared" si="16"/>
        <v>*</v>
      </c>
      <c r="BS144" s="21" t="str">
        <f t="shared" si="17"/>
        <v>*</v>
      </c>
      <c r="BT144" s="8" t="str">
        <f t="shared" si="14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5"/>
        <v>Aderente</v>
      </c>
      <c r="BR145" s="21" t="str">
        <f t="shared" si="16"/>
        <v>*</v>
      </c>
      <c r="BS145" s="21" t="str">
        <f t="shared" si="17"/>
        <v>*</v>
      </c>
      <c r="BT145" s="8" t="str">
        <f t="shared" si="14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5"/>
        <v>Aderente</v>
      </c>
      <c r="BR146" s="21" t="str">
        <f t="shared" si="16"/>
        <v>*</v>
      </c>
      <c r="BS146" s="21" t="str">
        <f t="shared" si="17"/>
        <v>*</v>
      </c>
      <c r="BT146" s="8" t="str">
        <f t="shared" si="14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5"/>
        <v>Aderente</v>
      </c>
      <c r="BR147" s="21" t="str">
        <f t="shared" si="16"/>
        <v>*</v>
      </c>
      <c r="BS147" s="21" t="str">
        <f t="shared" si="17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0 Y2:Z5 Z65 Y197:Z197 Y66:Z195 Z216:Z219 Y214:Z214 Z208:Z213 Y199:Z207 Z223:Z234 Y223:Y225 Y227:Y233 Y220:Z222 Y230:Z236 Y245:Z245 Z244 Z237:Z242 Y237:Y244 Y247:Z789 Y25:Z64">
    <cfRule type="cellIs" dxfId="237" priority="42793" operator="equal">
      <formula>"OPORTUNIDADE"</formula>
    </cfRule>
  </conditionalFormatting>
  <conditionalFormatting sqref="Z791 Z65 Y197:Z197 Y66:Z195 Z216:Z219 Y214:Z214 Z208:Z213 Y199:Z207 Z223:Z234 Y223:Y225 Y227:Y233 Y220:Z222 Y230:Z236 Y245:Z245 Z244 Z237:Z242 Y237:Y244 Y247:Z790 Y25:Z64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Y66:Y790 Z65 Y6:Y64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Y65 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5" sqref="A25:A4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IF(SP_NORTE!Y65="","*",SP_NORTE!Y65)</f>
        <v>*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IF(SP_NORTE!Y66="","*",SP_NORTE!Y66)</f>
        <v>*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IF(SP_NORTE!Y70="","*",SP_NORTE!Y70)</f>
        <v>*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IF(SP_NORTE!Y71="","*",SP_NORTE!Y71)</f>
        <v>*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*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*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IF(SP_NORTE!Y74="","*",SP_NORTE!Y74)</f>
        <v>*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IF(SP_NORTE!Y77="","*",SP_NORTE!Y77)</f>
        <v>*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IF(SP_NORTE!Y78="","*",SP_NORTE!Y78)</f>
        <v>*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IF(SP_NORTE!Y79="","*",SP_NORTE!Y79)</f>
        <v>*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IF(SP_NORTE!Y80="","*",SP_NORTE!Y80)</f>
        <v>*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*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G6" activePane="bottomLeft" state="frozen"/>
      <selection pane="bottomLeft" activeCell="A7" sqref="A7:P7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*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*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*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*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*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*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*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IF(SP_NORTE!Y81="","*",SP_NORTE!Y81)</f>
        <v>*</v>
      </c>
      <c r="C69" s="107">
        <f>IF(SP_NORTE!B81="","*",SP_NORTE!B81)</f>
        <v>45966</v>
      </c>
      <c r="D69" s="106" t="str">
        <f>IF(SP_NORTE!D81="","*",SP_NORTE!D81)</f>
        <v>KLECIO (TP-699)</v>
      </c>
      <c r="E69" s="106" t="str">
        <f>IF(SP_NORTE!H81="","*",SP_NORTE!H81)</f>
        <v>ZAC2</v>
      </c>
      <c r="F69" s="112" t="str">
        <f>IF(SP_NORTE!M81="","*",SP_NORTE!M81)</f>
        <v>ZAC</v>
      </c>
      <c r="G69" s="107" t="str">
        <f>IF(SP_NORTE!I81="","*",SP_NORTE!I81)</f>
        <v>-</v>
      </c>
      <c r="H69" s="107" t="str">
        <f>IF(SP_NORTE!AB81="","*",SP_NORTE!AB81)</f>
        <v>-</v>
      </c>
      <c r="I69" s="107" t="str">
        <f>IF(SP_NORTE!AC81="","*",SP_NORTE!AC81)</f>
        <v>-</v>
      </c>
      <c r="J69" s="108" t="str">
        <f>IF(SP_NORTE!AA81="","*",SP_NORTE!AA81)</f>
        <v>-</v>
      </c>
      <c r="K69" s="109" t="str">
        <f>IF(SP_NORTE!AD81="","*",SP_NORTE!AD81)</f>
        <v>-</v>
      </c>
    </row>
    <row r="70" spans="2:11" s="110" customFormat="1" hidden="1">
      <c r="B70" s="106" t="str">
        <f>IF(SP_NORTE!Y82="","*",SP_NORTE!Y82)</f>
        <v>*</v>
      </c>
      <c r="C70" s="107" t="str">
        <f>IF(SP_NORTE!B82="","*",SP_NORTE!B82)</f>
        <v>*</v>
      </c>
      <c r="D70" s="106" t="str">
        <f>IF(SP_NORTE!D82="","*",SP_NORTE!D82)</f>
        <v>*</v>
      </c>
      <c r="E70" s="106" t="str">
        <f>IF(SP_NORTE!H82="","*",SP_NORTE!H82)</f>
        <v>*</v>
      </c>
      <c r="F70" s="112" t="str">
        <f>IF(SP_NORTE!M82="","*",SP_NORTE!M82)</f>
        <v>-</v>
      </c>
      <c r="G70" s="107" t="str">
        <f>IF(SP_NORTE!I82="","*",SP_NORTE!I82)</f>
        <v>*</v>
      </c>
      <c r="H70" s="107" t="str">
        <f>IF(SP_NORTE!AB82="","*",SP_NORTE!AB82)</f>
        <v>*</v>
      </c>
      <c r="I70" s="107" t="str">
        <f>IF(SP_NORTE!AC82="","*",SP_NORTE!AC82)</f>
        <v>*</v>
      </c>
      <c r="J70" s="108" t="str">
        <f>IF(SP_NORTE!AA82="","*",SP_NORTE!AA82)</f>
        <v>*</v>
      </c>
      <c r="K70" s="109" t="str">
        <f>IF(SP_NORTE!AD82="","*",SP_NORTE!AD82)</f>
        <v>*</v>
      </c>
    </row>
    <row r="71" spans="2:11" s="110" customFormat="1" hidden="1">
      <c r="B71" s="106" t="str">
        <f>IF(SP_NORTE!Y83="","*",SP_NORTE!Y83)</f>
        <v>*</v>
      </c>
      <c r="C71" s="107" t="str">
        <f>IF(SP_NORTE!B83="","*",SP_NORTE!B83)</f>
        <v>*</v>
      </c>
      <c r="D71" s="106" t="str">
        <f>IF(SP_NORTE!D83="","*",SP_NORTE!D83)</f>
        <v>*</v>
      </c>
      <c r="E71" s="106" t="str">
        <f>IF(SP_NORTE!H83="","*",SP_NORTE!H83)</f>
        <v>*</v>
      </c>
      <c r="F71" s="112" t="str">
        <f>IF(SP_NORTE!M83="","*",SP_NORTE!M83)</f>
        <v>-</v>
      </c>
      <c r="G71" s="107" t="str">
        <f>IF(SP_NORTE!I83="","*",SP_NORTE!I83)</f>
        <v>*</v>
      </c>
      <c r="H71" s="107" t="str">
        <f>IF(SP_NORTE!AB83="","*",SP_NORTE!AB83)</f>
        <v>*</v>
      </c>
      <c r="I71" s="107" t="str">
        <f>IF(SP_NORTE!AC83="","*",SP_NORTE!AC83)</f>
        <v>*</v>
      </c>
      <c r="J71" s="108" t="str">
        <f>IF(SP_NORTE!AA83="","*",SP_NORTE!AA83)</f>
        <v>*</v>
      </c>
      <c r="K71" s="109" t="str">
        <f>IF(SP_NORTE!AD83="","*",SP_NORTE!AD83)</f>
        <v>*</v>
      </c>
    </row>
    <row r="72" spans="2:11" s="110" customFormat="1" hidden="1">
      <c r="B72" s="106" t="str">
        <f>IF(SP_NORTE!Y84="","*",SP_NORTE!Y84)</f>
        <v>*</v>
      </c>
      <c r="C72" s="107" t="str">
        <f>IF(SP_NORTE!B84="","*",SP_NORTE!B84)</f>
        <v>*</v>
      </c>
      <c r="D72" s="106" t="str">
        <f>IF(SP_NORTE!D84="","*",SP_NORTE!D84)</f>
        <v>*</v>
      </c>
      <c r="E72" s="106" t="str">
        <f>IF(SP_NORTE!H84="","*",SP_NORTE!H84)</f>
        <v>*</v>
      </c>
      <c r="F72" s="112" t="str">
        <f>IF(SP_NORTE!M84="","*",SP_NORTE!M84)</f>
        <v>-</v>
      </c>
      <c r="G72" s="107" t="str">
        <f>IF(SP_NORTE!I84="","*",SP_NORTE!I84)</f>
        <v>*</v>
      </c>
      <c r="H72" s="107" t="str">
        <f>IF(SP_NORTE!AB84="","*",SP_NORTE!AB84)</f>
        <v>*</v>
      </c>
      <c r="I72" s="107" t="str">
        <f>IF(SP_NORTE!AC84="","*",SP_NORTE!AC84)</f>
        <v>*</v>
      </c>
      <c r="J72" s="108" t="str">
        <f>IF(SP_NORTE!AA84="","*",SP_NORTE!AA84)</f>
        <v>*</v>
      </c>
      <c r="K72" s="109" t="str">
        <f>IF(SP_NORTE!AD84="","*",SP_NORTE!AD84)</f>
        <v>*</v>
      </c>
    </row>
    <row r="73" spans="2:11" s="110" customFormat="1" hidden="1">
      <c r="B73" s="106" t="str">
        <f>IF(SP_NORTE!Y85="","*",SP_NORTE!Y85)</f>
        <v>*</v>
      </c>
      <c r="C73" s="107" t="str">
        <f>IF(SP_NORTE!B85="","*",SP_NORTE!B85)</f>
        <v>*</v>
      </c>
      <c r="D73" s="106" t="str">
        <f>IF(SP_NORTE!D85="","*",SP_NORTE!D85)</f>
        <v>*</v>
      </c>
      <c r="E73" s="106" t="str">
        <f>IF(SP_NORTE!H85="","*",SP_NORTE!H85)</f>
        <v>*</v>
      </c>
      <c r="F73" s="112" t="str">
        <f>IF(SP_NORTE!M85="","*",SP_NORTE!M85)</f>
        <v>-</v>
      </c>
      <c r="G73" s="107" t="str">
        <f>IF(SP_NORTE!I85="","*",SP_NORTE!I85)</f>
        <v>*</v>
      </c>
      <c r="H73" s="107" t="str">
        <f>IF(SP_NORTE!AB85="","*",SP_NORTE!AB85)</f>
        <v>*</v>
      </c>
      <c r="I73" s="107" t="str">
        <f>IF(SP_NORTE!AC85="","*",SP_NORTE!AC85)</f>
        <v>*</v>
      </c>
      <c r="J73" s="108" t="str">
        <f>IF(SP_NORTE!AA85="","*",SP_NORTE!AA85)</f>
        <v>*</v>
      </c>
      <c r="K73" s="109" t="str">
        <f>IF(SP_NORTE!AD85="","*",SP_NORTE!AD85)</f>
        <v>*</v>
      </c>
    </row>
    <row r="74" spans="2:11" s="110" customFormat="1" hidden="1">
      <c r="B74" s="106" t="str">
        <f>IF(SP_NORTE!Y86="","*",SP_NORTE!Y86)</f>
        <v>*</v>
      </c>
      <c r="C74" s="107" t="str">
        <f>IF(SP_NORTE!B86="","*",SP_NORTE!B86)</f>
        <v>*</v>
      </c>
      <c r="D74" s="106" t="str">
        <f>IF(SP_NORTE!D86="","*",SP_NORTE!D86)</f>
        <v>*</v>
      </c>
      <c r="E74" s="106" t="str">
        <f>IF(SP_NORTE!H86="","*",SP_NORTE!H86)</f>
        <v>*</v>
      </c>
      <c r="F74" s="112" t="str">
        <f>IF(SP_NORTE!M86="","*",SP_NORTE!M86)</f>
        <v>-</v>
      </c>
      <c r="G74" s="107" t="str">
        <f>IF(SP_NORTE!I86="","*",SP_NORTE!I86)</f>
        <v>*</v>
      </c>
      <c r="H74" s="107" t="str">
        <f>IF(SP_NORTE!AB86="","*",SP_NORTE!AB86)</f>
        <v>*</v>
      </c>
      <c r="I74" s="107" t="str">
        <f>IF(SP_NORTE!AC86="","*",SP_NORTE!AC86)</f>
        <v>*</v>
      </c>
      <c r="J74" s="108" t="str">
        <f>IF(SP_NORTE!AA86="","*",SP_NORTE!AA86)</f>
        <v>*</v>
      </c>
      <c r="K74" s="109" t="str">
        <f>IF(SP_NORTE!AD86="","*",SP_NORTE!AD86)</f>
        <v>*</v>
      </c>
    </row>
    <row r="75" spans="2:11" s="110" customFormat="1" hidden="1">
      <c r="B75" s="106" t="str">
        <f>IF(SP_NORTE!Y87="","*",SP_NORTE!Y87)</f>
        <v>*</v>
      </c>
      <c r="C75" s="107" t="str">
        <f>IF(SP_NORTE!B87="","*",SP_NORTE!B87)</f>
        <v>*</v>
      </c>
      <c r="D75" s="106" t="str">
        <f>IF(SP_NORTE!D87="","*",SP_NORTE!D87)</f>
        <v>*</v>
      </c>
      <c r="E75" s="106" t="str">
        <f>IF(SP_NORTE!H87="","*",SP_NORTE!H87)</f>
        <v>*</v>
      </c>
      <c r="F75" s="112" t="str">
        <f>IF(SP_NORTE!M87="","*",SP_NORTE!M87)</f>
        <v>-</v>
      </c>
      <c r="G75" s="107" t="str">
        <f>IF(SP_NORTE!I87="","*",SP_NORTE!I87)</f>
        <v>*</v>
      </c>
      <c r="H75" s="107" t="str">
        <f>IF(SP_NORTE!AB87="","*",SP_NORTE!AB87)</f>
        <v>*</v>
      </c>
      <c r="I75" s="107" t="str">
        <f>IF(SP_NORTE!AC87="","*",SP_NORTE!AC87)</f>
        <v>*</v>
      </c>
      <c r="J75" s="108" t="str">
        <f>IF(SP_NORTE!AA87="","*",SP_NORTE!AA87)</f>
        <v>*</v>
      </c>
      <c r="K75" s="109" t="str">
        <f>IF(SP_NORTE!AD87="","*",SP_NORTE!AD87)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2025-11-04T19:07:46Z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