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31" documentId="8_{B6337239-1A00-434D-AAD0-422EA1FEB5AE}" xr6:coauthVersionLast="47" xr6:coauthVersionMax="47" xr10:uidLastSave="{0A996257-2171-470D-ACA6-9743D39CDE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56" i="12"/>
  <c r="S145" i="12"/>
  <c r="S128" i="12"/>
  <c r="S53" i="12"/>
  <c r="E1000" i="11"/>
  <c r="S10" i="12"/>
  <c r="S9" i="12"/>
  <c r="S286" i="12"/>
  <c r="S287" i="12"/>
  <c r="S288" i="12"/>
  <c r="S27" i="12"/>
  <c r="S31" i="12"/>
  <c r="S28" i="12"/>
  <c r="S42" i="12"/>
  <c r="S51" i="12"/>
  <c r="S281" i="12"/>
  <c r="S48" i="12"/>
  <c r="S291" i="12"/>
  <c r="S285" i="12"/>
  <c r="S52" i="12"/>
  <c r="S61" i="12"/>
  <c r="S282" i="12"/>
  <c r="S283" i="12"/>
  <c r="S71" i="12"/>
  <c r="S65" i="12"/>
  <c r="S292" i="12"/>
  <c r="S293" i="12"/>
  <c r="S77" i="12"/>
  <c r="S76" i="12"/>
  <c r="S79" i="12"/>
  <c r="S84" i="12"/>
  <c r="S85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1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<sst xmlns="http://schemas.openxmlformats.org/spreadsheetml/2006/main" count="5985" uniqueCount="1272">
  <si>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</si>
  <si>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</si>
  <si>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</si>
  <si>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</si>
  <si>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</si>
  <si>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</si>
  <si>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</si>
  <si>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</si>
  <si>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</si>
  <si>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</si>
  <si>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</si>
  <si>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</si>
  <si>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</si>
  <si>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</si>
  <si>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</si>
  <si>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</si>
  <si>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</si>
  <si>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</si>
  <si>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</si>
  <si>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</si>
  <si>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</si>
  <si>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</si>
  <si>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</si>
  <si>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</si>
  <si>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</si>
  <si>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</si>
  <si>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</si>
  <si>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</si>
  <si>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</si>
  <si>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</si>
  <si>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</si>
  <si>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</si>
  <si>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</si>
  <si>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</si>
  <si>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</si>
  <si>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</si>
  <si>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</si>
  <si>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</si>
  <si>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</si>
  <si>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</si>
  <si>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</si>
  <si>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</si>
  <si>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</si>
  <si>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</si>
  <si>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</si>
  <si>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</si>
  <si>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</si>
  <si>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</si>
  <si>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</si>
  <si>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</si>
  <si>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</si>
  <si>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</si>
  <si>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</si>
  <si>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</si>
  <si>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</si>
  <si>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</si>
  <si>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</si>
  <si>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</si>
  <si>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</si>
  <si>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</si>
  <si>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</si>
  <si>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</si>
  <si>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</si>
  <si>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</si>
  <si>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</si>
  <si>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</si>
  <si>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</si>
  <si>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</si>
  <si>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</si>
  <si>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</si>
  <si>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</si>
  <si>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</si>
  <si>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</si>
  <si>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</si>
  <si>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</si>
  <si>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</si>
  <si>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</si>
  <si>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</si>
  <si>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</si>
  <si>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</si>
  <si>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</si>
  <si>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</si>
  <si>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</si>
  <si>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</si>
  <si>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</si>
  <si>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</si>
  <si>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</si>
  <si>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</si>
  <si>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</si>
  <si>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</si>
  <si>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</si>
  <si>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</si>
  <si>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</si>
  <si>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</si>
  <si>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</si>
  <si>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</si>
  <si>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</si>
  <si>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</si>
  <si>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</si>
  <si>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</si>
  <si>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</si>
  <si>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</si>
  <si>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</si>
  <si>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</si>
  <si>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</si>
  <si>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</si>
  <si>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</si>
  <si>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</si>
  <si>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</si>
  <si>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</si>
  <si>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</si>
  <si>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</si>
  <si>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</si>
  <si>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</si>
  <si>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</si>
  <si>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</si>
  <si>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</si>
  <si>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</si>
  <si>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</si>
  <si>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</si>
  <si>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</si>
  <si>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</si>
  <si>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</si>
  <si>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</si>
  <si>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</si>
  <si>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</si>
  <si>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</si>
  <si>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</si>
  <si>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</si>
  <si>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</si>
  <si>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</si>
  <si>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</si>
  <si>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</si>
  <si>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</si>
  <si>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</si>
  <si>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</si>
  <si>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</si>
  <si>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</si>
  <si>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</si>
  <si>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</si>
  <si>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</si>
  <si>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</si>
  <si>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</si>
  <si>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</si>
  <si>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</si>
  <si>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</si>
  <si>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</si>
  <si>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</si>
  <si>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</si>
  <si>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</si>
  <si>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</si>
  <si>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</si>
  <si>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</si>
  <si>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</si>
  <si>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</si>
  <si>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</si>
  <si>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</si>
  <si>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</si>
  <si>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</si>
  <si>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</si>
  <si>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</si>
  <si>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</si>
  <si>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</si>
  <si>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</si>
  <si>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</si>
  <si>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</si>
  <si>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</si>
  <si>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</si>
  <si>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</si>
  <si>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</si>
  <si>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</si>
  <si>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</si>
  <si>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</si>
  <si>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</si>
  <si>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</si>
  <si>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</si>
  <si>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</si>
  <si>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</si>
  <si>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</si>
  <si>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</si>
  <si>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</si>
  <si>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</si>
  <si>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</si>
  <si>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</si>
  <si>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</si>
  <si>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</si>
  <si>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</si>
  <si>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</si>
  <si>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</si>
  <si>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</si>
  <si>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</si>
  <si>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</si>
  <si>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</si>
  <si>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</si>
  <si>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</si>
  <si>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</si>
  <si>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</si>
  <si>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</si>
  <si>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</si>
  <si>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</si>
  <si>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</si>
  <si>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</si>
  <si>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</si>
  <si>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</si>
  <si>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</si>
  <si>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</si>
  <si>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</si>
  <si>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</si>
  <si>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</si>
  <si>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</si>
  <si>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</si>
  <si>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</si>
  <si>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</si>
  <si>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</si>
  <si>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</si>
  <si>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</si>
  <si>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</si>
  <si>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</si>
  <si>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</si>
  <si>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</si>
  <si>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</si>
  <si>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</si>
  <si>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</si>
  <si>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</si>
  <si>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</si>
  <si>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</si>
  <si>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</si>
  <si>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</si>
  <si>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</si>
  <si>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</si>
  <si>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</si>
  <si>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</si>
  <si>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</si>
  <si>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</si>
  <si>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</si>
  <si>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</si>
  <si>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</si>
  <si>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</si>
  <si>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</si>
  <si>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</si>
  <si>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</si>
  <si>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</si>
  <si>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</si>
  <si>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</si>
  <si>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</si>
  <si>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</si>
  <si>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</si>
  <si>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</si>
  <si>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</si>
  <si>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</si>
  <si>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</si>
  <si>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</si>
  <si>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</si>
  <si>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</si>
  <si>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</si>
  <si>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</si>
  <si>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</si>
  <si>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</si>
  <si>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</si>
  <si>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</si>
  <si>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</si>
  <si>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</si>
  <si>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</si>
  <si>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</si>
  <si>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</si>
  <si>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</si>
  <si>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</si>
  <si>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</si>
  <si>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</si>
  <si>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</si>
  <si>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</si>
  <si>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</si>
  <si>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</si>
  <si>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</si>
  <si>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</si>
  <si>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</si>
  <si>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</si>
  <si>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</si>
  <si>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</si>
  <si>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</si>
  <si>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</si>
  <si>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</si>
  <si>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</si>
  <si>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</si>
  <si>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</si>
  <si>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</si>
  <si>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</si>
  <si>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</si>
  <si>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</si>
  <si>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</si>
  <si>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</si>
  <si>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</si>
  <si>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</si>
  <si>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</si>
  <si>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</si>
  <si>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</si>
  <si>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</si>
  <si>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</si>
  <si>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</si>
  <si>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</si>
  <si>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</si>
  <si>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</si>
  <si>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</si>
  <si>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</si>
  <si>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</si>
  <si>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</si>
  <si>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</si>
  <si>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</si>
  <si>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</si>
  <si>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</si>
  <si>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</si>
  <si>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</si>
  <si>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</si>
  <si>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</si>
  <si>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</si>
  <si>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</si>
  <si>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</si>
  <si>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</si>
  <si>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</si>
  <si>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</si>
  <si>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</si>
  <si>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</si>
  <si>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</si>
  <si>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</si>
  <si>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</si>
  <si>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</si>
  <si>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</si>
  <si>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</si>
  <si>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</si>
  <si>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</si>
  <si>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</si>
  <si>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</si>
  <si>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</si>
  <si>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</si>
  <si>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</si>
  <si>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</si>
  <si>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</si>
  <si>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</si>
  <si>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</si>
  <si>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</si>
  <si>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</si>
  <si>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</si>
  <si>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</si>
  <si>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</si>
  <si>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</si>
  <si>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</si>
  <si>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</si>
  <si>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</si>
  <si>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</si>
  <si>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</si>
  <si>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</si>
  <si>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</si>
  <si>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</si>
  <si>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</si>
  <si>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</si>
  <si>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</si>
  <si>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</si>
  <si>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</si>
  <si>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</si>
  <si>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</si>
  <si>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</si>
  <si>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</si>
  <si>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</si>
  <si>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</si>
  <si>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</si>
  <si>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</si>
  <si>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</si>
  <si>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</si>
  <si>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</si>
  <si>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</si>
  <si>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</si>
  <si>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</si>
  <si>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</si>
  <si>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</si>
  <si>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</si>
  <si>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</si>
  <si>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</si>
  <si>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</si>
  <si>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</si>
  <si>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</si>
  <si>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</si>
  <si>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</si>
  <si>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</si>
  <si>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</si>
  <si>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</si>
  <si>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</si>
  <si>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</si>
  <si>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</si>
  <si>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</si>
  <si>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</si>
  <si>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</si>
  <si>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</si>
  <si>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</si>
  <si>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</si>
  <si>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</si>
  <si>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</si>
  <si>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</si>
  <si>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</si>
  <si>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</si>
  <si>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</si>
  <si>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</si>
  <si>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</si>
  <si>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</si>
  <si>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</si>
  <si>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</si>
  <si>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</si>
  <si>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</si>
  <si>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</si>
  <si>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</si>
  <si>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</si>
  <si>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</si>
  <si>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</si>
  <si>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</si>
  <si>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</si>
  <si>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</si>
  <si>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</si>
  <si>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</si>
  <si>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</si>
  <si>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</si>
  <si>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</si>
  <si>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</si>
  <si>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</si>
  <si>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</si>
  <si>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</si>
  <si>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</si>
  <si>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</si>
  <si>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</si>
  <si>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</si>
  <si>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</si>
  <si>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</si>
  <si>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</si>
  <si>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</si>
  <si>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</si>
  <si>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</si>
  <si>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</si>
  <si>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</si>
  <si>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</si>
  <si>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</si>
  <si>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</si>
  <si>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</si>
  <si>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</si>
  <si>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</si>
  <si>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</si>
  <si>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</si>
  <si>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</si>
  <si>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</si>
  <si>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</si>
  <si>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</si>
  <si>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</si>
  <si>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</si>
  <si>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</si>
  <si>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</si>
  <si>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</si>
  <si>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</si>
  <si>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</si>
  <si>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</si>
  <si>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</si>
  <si>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</si>
  <si>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</si>
  <si>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</si>
  <si>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</si>
  <si>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</si>
  <si>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</si>
  <si>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</si>
  <si>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</si>
  <si>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</si>
  <si>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</si>
  <si>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</si>
  <si>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</si>
  <si>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</si>
  <si>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</si>
  <si>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</si>
  <si>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</si>
  <si>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</si>
  <si>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</si>
  <si>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</si>
  <si>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</si>
  <si>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</si>
  <si>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</si>
  <si>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</si>
  <si>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</si>
  <si>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</si>
  <si>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</si>
  <si>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</si>
  <si>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</si>
  <si>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</si>
  <si>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</si>
  <si>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</si>
  <si>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</si>
  <si>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</si>
  <si>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</si>
  <si>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</si>
  <si>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</si>
  <si>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</si>
  <si>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</si>
  <si>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</si>
  <si>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</si>
  <si>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</si>
  <si>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</si>
  <si>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</si>
  <si>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</si>
  <si>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</si>
  <si>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</si>
  <si>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</si>
  <si>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</si>
  <si>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</si>
  <si>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</si>
  <si>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</si>
  <si>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</si>
  <si>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</si>
  <si>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</si>
  <si>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</si>
  <si>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</si>
  <si>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</si>
  <si>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</si>
  <si>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</si>
  <si>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</si>
  <si>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</si>
  <si>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</si>
  <si>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</si>
  <si>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</si>
  <si>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</si>
  <si>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</si>
  <si>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</si>
  <si>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</si>
  <si>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</si>
  <si>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</si>
  <si>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</si>
  <si>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</si>
  <si>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</si>
  <si>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</si>
  <si>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</si>
  <si>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</si>
  <si>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</si>
  <si>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</si>
  <si>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</si>
  <si>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</si>
  <si>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</si>
  <si>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</si>
  <si>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</si>
  <si>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</si>
  <si>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</si>
  <si>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</si>
  <si>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</si>
  <si>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</si>
  <si>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</si>
  <si>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</si>
  <si>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</si>
  <si>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</si>
  <si>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</si>
  <si>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</si>
  <si>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</si>
  <si>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</si>
  <si>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</si>
  <si>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</si>
  <si>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</si>
  <si>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</si>
  <si>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</si>
  <si>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</si>
  <si>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</si>
  <si>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</si>
  <si>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</si>
  <si>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</si>
  <si>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</si>
  <si>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</si>
  <si>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</si>
  <si>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</si>
  <si>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</si>
  <si>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</si>
  <si>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</si>
  <si>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</si>
  <si>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</si>
  <si>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</si>
  <si>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</si>
  <si>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</si>
  <si>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</si>
  <si>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</si>
  <si>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</si>
  <si>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</si>
  <si>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</si>
  <si>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</si>
  <si>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</si>
  <si>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</si>
  <si>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</si>
  <si>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</si>
  <si>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</si>
  <si>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</si>
  <si>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</si>
  <si>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</si>
  <si>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</si>
  <si>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</si>
  <si>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</si>
  <si>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</si>
  <si>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</si>
  <si>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</si>
  <si>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</si>
  <si>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</si>
  <si>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</si>
  <si>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</si>
  <si>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</si>
  <si>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</si>
  <si>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</si>
  <si>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</si>
  <si>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</si>
  <si>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</si>
  <si>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</si>
  <si>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</si>
  <si>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</si>
  <si>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</si>
  <si>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</si>
  <si>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</si>
  <si>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</si>
  <si>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</si>
  <si>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</si>
  <si>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</si>
  <si>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</si>
  <si>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</si>
  <si>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</si>
  <si>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</si>
  <si>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</si>
  <si>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</si>
  <si>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</si>
  <si>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</si>
  <si>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</si>
  <si>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</si>
  <si>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</si>
  <si>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</si>
  <si>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</si>
  <si>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</si>
  <si>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</si>
  <si>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</si>
  <si>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</si>
  <si>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</si>
  <si>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</si>
  <si>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</si>
  <si>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</si>
  <si>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</si>
  <si>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</si>
  <si>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</si>
  <si>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</si>
  <si>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</si>
  <si>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</si>
  <si>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</si>
  <si>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</si>
  <si>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</si>
  <si>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</si>
  <si>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</si>
  <si>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</si>
  <si>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</si>
  <si>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</si>
  <si>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</si>
  <si>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</si>
  <si>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</si>
  <si>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</si>
  <si>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</si>
  <si>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</si>
  <si>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</si>
  <si>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</si>
  <si>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</si>
  <si>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</si>
  <si>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</si>
  <si>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</si>
  <si>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</si>
  <si>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</si>
  <si>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</si>
  <si>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</si>
  <si>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</si>
  <si>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</si>
  <si>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</si>
  <si>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</si>
  <si>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</si>
  <si>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</si>
  <si>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</si>
  <si>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</si>
  <si>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</si>
  <si>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</si>
  <si>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</si>
  <si>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</si>
  <si>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</si>
  <si>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</si>
  <si>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</si>
  <si>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</si>
  <si>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</si>
  <si>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</si>
  <si>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</si>
  <si>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</si>
  <si>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</si>
  <si>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</si>
  <si>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</si>
  <si>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</si>
  <si>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</si>
  <si>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</si>
  <si>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</si>
  <si>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</si>
  <si>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</si>
  <si>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</si>
  <si>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</si>
  <si>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</si>
  <si>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</si>
  <si>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</si>
  <si>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</si>
  <si>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</si>
  <si>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</si>
  <si>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</si>
  <si>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</si>
  <si>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</si>
  <si>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</si>
  <si>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</si>
  <si>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</si>
  <si>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</si>
  <si>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</si>
  <si>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</si>
  <si>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</si>
  <si>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</si>
  <si>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</si>
  <si>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</si>
  <si>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</si>
  <si>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</si>
  <si>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</si>
  <si>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</si>
  <si>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</si>
  <si>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</si>
  <si>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</si>
  <si>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</si>
  <si>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</si>
  <si>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</si>
  <si>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</si>
  <si>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</si>
  <si>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</si>
  <si>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</si>
  <si>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</si>
  <si>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</si>
  <si>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</si>
  <si>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</si>
  <si>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</si>
  <si>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</si>
  <si>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</si>
  <si>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</si>
  <si>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</si>
  <si>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</si>
  <si>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</si>
  <si>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</si>
  <si>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</si>
  <si>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</si>
  <si>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</si>
  <si>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</si>
  <si>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</si>
  <si>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</si>
  <si>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</si>
  <si>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</si>
  <si>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</si>
  <si>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</si>
  <si>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</si>
  <si>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</si>
  <si>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</si>
  <si>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</si>
  <si>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</si>
  <si>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</si>
  <si>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</si>
  <si>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</si>
  <si>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</si>
  <si>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</si>
  <si>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</si>
  <si>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</si>
  <si>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</si>
  <si>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</si>
  <si>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</si>
  <si>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</si>
  <si>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</si>
  <si>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</si>
  <si>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</si>
  <si>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</si>
  <si>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</si>
  <si>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</si>
  <si>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</si>
  <si>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</si>
  <si>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</si>
  <si>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</si>
  <si>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</si>
  <si>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</si>
  <si>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</si>
  <si>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</si>
  <si>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</si>
  <si>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</si>
  <si>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</si>
  <si>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</si>
  <si>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</si>
  <si>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</si>
  <si>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</si>
  <si>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</si>
  <si>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</si>
  <si>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</si>
  <si>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</si>
  <si>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</si>
  <si>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</si>
  <si>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</si>
  <si>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</si>
  <si>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</si>
  <si>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</si>
  <si>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</si>
  <si>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</si>
  <si>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</si>
  <si>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</si>
  <si>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</si>
  <si>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</si>
  <si>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</si>
  <si>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</si>
  <si>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</si>
  <si>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</si>
  <si>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</si>
  <si>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</si>
  <si>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</si>
  <si>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</si>
  <si>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</si>
  <si>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</si>
  <si>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</si>
  <si>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</si>
  <si>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</si>
  <si>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</si>
  <si>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</si>
  <si>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</si>
  <si>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</si>
  <si>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</si>
  <si>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</si>
  <si>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</si>
  <si>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</si>
  <si>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</si>
  <si>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</si>
  <si>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</si>
  <si>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</si>
  <si>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</si>
  <si>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</si>
  <si>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</si>
  <si>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</si>
  <si>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</si>
  <si>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</si>
  <si>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</si>
  <si>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</si>
  <si>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</si>
  <si>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</si>
  <si>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</si>
  <si>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</si>
  <si>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</si>
  <si>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</si>
  <si>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</si>
  <si>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</si>
  <si>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</si>
  <si>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</si>
  <si>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</si>
  <si>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</si>
  <si>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</si>
  <si>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</si>
  <si>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</si>
  <si>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</si>
  <si>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</si>
  <si>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</si>
  <si>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</si>
  <si>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</si>
  <si>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</si>
  <si>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</si>
  <si>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</si>
  <si>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</si>
  <si>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</si>
  <si>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</si>
  <si>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</si>
  <si>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</si>
  <si>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</si>
  <si>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</si>
  <si>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</si>
  <si>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</si>
  <si>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</si>
  <si>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</si>
  <si>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</si>
  <si>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</si>
  <si>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</si>
  <si>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</si>
  <si>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</si>
  <si>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</si>
  <si>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</si>
  <si>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</si>
  <si>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</si>
  <si>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</si>
  <si>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</si>
  <si>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</si>
  <si>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</si>
  <si>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</si>
  <si>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</si>
  <si>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</si>
  <si>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</si>
  <si>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</si>
  <si>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</si>
  <si>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</si>
  <si>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</si>
  <si>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</si>
  <si>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</si>
  <si>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</si>
  <si>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</si>
  <si>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</si>
  <si>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</si>
  <si>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</si>
  <si>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</si>
  <si>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</si>
  <si>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</si>
  <si>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</si>
  <si>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</si>
  <si>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</si>
  <si>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</si>
  <si>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</si>
  <si>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</si>
  <si>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</si>
  <si>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</si>
  <si>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</si>
  <si>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</si>
  <si>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</si>
  <si>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</si>
  <si>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</si>
  <si>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</si>
  <si>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</si>
  <si>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</si>
  <si>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</si>
  <si>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</si>
  <si>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</si>
  <si>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</si>
  <si>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</si>
  <si>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</si>
  <si>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</si>
  <si>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</si>
  <si>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</si>
  <si>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</si>
  <si>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</si>
  <si>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</si>
  <si>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</si>
  <si>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</si>
  <si>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</si>
  <si>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</si>
  <si>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</si>
  <si>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</si>
  <si>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</si>
  <si>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</si>
  <si>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</si>
  <si>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</si>
  <si>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</si>
  <si>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</si>
  <si>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</si>
  <si>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</si>
  <si>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</si>
  <si>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</si>
  <si>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</si>
  <si>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</si>
  <si>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</si>
  <si>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</si>
  <si>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</si>
  <si>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</si>
  <si>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</si>
  <si>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</si>
  <si>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</si>
  <si>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</si>
  <si>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</si>
  <si>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</si>
  <si>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</si>
  <si>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</si>
  <si>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</si>
  <si>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</si>
  <si>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</si>
  <si>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</si>
  <si>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</si>
  <si>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</si>
  <si>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</si>
  <si>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</si>
  <si>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</si>
  <si>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</si>
  <si>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</si>
  <si>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</si>
  <si>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</si>
  <si>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</si>
  <si>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</si>
  <si>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</si>
  <si>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</si>
  <si>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</si>
  <si>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</si>
  <si>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</si>
  <si>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</si>
  <si>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</si>
  <si>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</si>
  <si>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</si>
  <si>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</si>
  <si>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</si>
  <si>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</si>
  <si>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</si>
  <si>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</si>
  <si>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</si>
  <si>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</si>
  <si>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</si>
  <si>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</si>
  <si>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</si>
  <si>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</si>
  <si>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</si>
  <si>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</si>
  <si>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</si>
  <si>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</si>
  <si>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</si>
  <si>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</si>
  <si>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</si>
  <si>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</si>
  <si>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</si>
  <si>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</si>
  <si>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</si>
  <si>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</si>
  <si>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</si>
  <si>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</si>
  <si>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</si>
  <si>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</si>
  <si>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</si>
  <si>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</si>
  <si>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</si>
  <si>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</si>
  <si>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</si>
  <si>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</si>
  <si>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</si>
  <si>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</si>
  <si>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</si>
  <si>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</si>
  <si>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</si>
  <si>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</si>
  <si>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</si>
  <si>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</si>
  <si>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</si>
  <si>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</si>
  <si>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</si>
  <si>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</si>
  <si>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</si>
  <si>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</si>
  <si>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</si>
  <si>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</si>
  <si>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</si>
  <si>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</si>
  <si>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</si>
  <si>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</si>
  <si>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</si>
  <si>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</si>
  <si>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</si>
  <si>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</si>
  <si>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</si>
  <si>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</si>
  <si>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</si>
  <si>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</si>
  <si>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</si>
  <si>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</si>
  <si>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</si>
  <si>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</si>
  <si>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</si>
  <si>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</si>
  <si>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</si>
  <si>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</si>
  <si>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</si>
  <si>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</si>
  <si>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</si>
  <si>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</si>
  <si>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</si>
  <si>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</si>
  <si>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</si>
  <si>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</si>
  <si>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</si>
  <si>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</si>
  <si>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</si>
  <si>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</si>
  <si>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</si>
  <si>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</si>
  <si>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</si>
  <si>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</si>
  <si>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</si>
  <si>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</si>
  <si>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</si>
  <si>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</si>
  <si>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</si>
  <si>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</si>
  <si>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</si>
  <si>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</si>
  <si>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</si>
  <si>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</si>
  <si>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</si>
  <si>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</si>
  <si>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</si>
  <si>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</si>
  <si>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</si>
  <si>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</si>
  <si>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</si>
  <si>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</si>
  <si>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</si>
  <si>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</si>
  <si>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</si>
  <si>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</si>
  <si>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</si>
  <si>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</si>
  <si>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</si>
  <si>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</si>
  <si>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</si>
  <si>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</si>
  <si>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</si>
  <si>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</si>
  <si>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</si>
  <si>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</si>
  <si>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</si>
  <si>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</si>
  <si>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</si>
  <si>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</si>
  <si>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</si>
  <si>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</si>
  <si>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</si>
  <si>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</si>
  <si>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</si>
  <si>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</si>
  <si>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</si>
  <si>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</si>
  <si>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</si>
  <si>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</si>
  <si>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</si>
  <si>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</si>
  <si>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</si>
  <si>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</si>
  <si>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</si>
  <si>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</si>
  <si>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</si>
  <si>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</si>
  <si>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</si>
  <si>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</si>
  <si>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</si>
  <si>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</si>
  <si>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</si>
  <si>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</si>
  <si>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</si>
  <si>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</si>
  <si>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</si>
  <si>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</si>
  <si>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</si>
  <si>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</si>
  <si>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</si>
  <si>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</si>
  <si>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</si>
  <si>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</si>
  <si>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</si>
  <si>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</si>
  <si>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</si>
  <si>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</si>
  <si>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</si>
  <si>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</si>
  <si>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</si>
  <si>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</si>
  <si>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</si>
  <si>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</si>
  <si>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</si>
  <si>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</si>
  <si>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</si>
  <si>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</si>
  <si>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</si>
  <si>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</si>
  <si>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</si>
  <si>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</si>
  <si>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</si>
  <si>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</si>
  <si>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</si>
  <si>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</si>
  <si>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</si>
  <si>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</si>
  <si>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</si>
  <si>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</si>
  <si>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</si>
  <si>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</si>
  <si>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</si>
  <si>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</si>
  <si>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</si>
  <si>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</si>
  <si>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</si>
  <si>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</si>
  <si>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</si>
  <si>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</si>
  <si>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</si>
  <si>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</si>
  <si>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</si>
  <si>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</si>
  <si>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</si>
  <si>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</si>
  <si>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</si>
  <si>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</si>
  <si>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</si>
  <si>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</si>
  <si>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</si>
  <si>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</si>
  <si>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</si>
  <si>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</si>
  <si>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08:20, sem oportunidade devido alto fluxo de trens </t>
  </si>
  <si>
    <t>Troca de trilho + rebatimento</t>
  </si>
  <si>
    <t>ZEM-2</t>
  </si>
  <si>
    <t>TP pronta 08hrs, em intervalo da solda 08:50 ate 10:40/</t>
  </si>
  <si>
    <t xml:space="preserve">MC1 07:14,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</si>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</sst>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132" activePane="bottomRight" state="frozen"/>
      <selection pane="bottomRight" activeCell="AS141" sqref="AS141:AT1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1190</v>
      </c>
      <c r="BK134" s="17" t="s">
        <v>1190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1190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1191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1192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1</v>
      </c>
      <c r="BI139" s="17"/>
      <c r="BJ139" s="17" t="s">
        <v>1193</v>
      </c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0.99999999999999922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0.33333333333333331</v>
      </c>
      <c r="AS140" s="39">
        <v>0.36805555555555558</v>
      </c>
      <c r="AT140" s="39">
        <v>0.44444444444444442</v>
      </c>
      <c r="AU140" s="39"/>
      <c r="AV140" s="39"/>
      <c r="AW140" s="39"/>
      <c r="AX140" s="39"/>
      <c r="AY140" s="293">
        <f t="shared" si="14"/>
        <v>7.638888888888884E-2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1</v>
      </c>
      <c r="BI140" s="17"/>
      <c r="BJ140" s="17" t="s">
        <v>1193</v>
      </c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0.99999999999999922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1</v>
      </c>
      <c r="BI141" s="17"/>
      <c r="BJ141" s="17" t="s">
        <v>1193</v>
      </c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0.99999999999999922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1</v>
      </c>
      <c r="BI148" s="17"/>
      <c r="BJ148" s="17" t="s">
        <v>1194</v>
      </c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1195</v>
      </c>
      <c r="J154" s="217">
        <v>48</v>
      </c>
      <c r="K154" s="217">
        <v>158</v>
      </c>
      <c r="L154" s="84" t="s">
        <v>317</v>
      </c>
      <c r="M154" s="204" t="s">
        <v>1196</v>
      </c>
      <c r="N154" s="204" t="s">
        <v>1197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1198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1199</v>
      </c>
      <c r="N165" s="204" t="s">
        <v>1200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1201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1202</v>
      </c>
      <c r="I167" s="173" t="s">
        <v>1203</v>
      </c>
      <c r="J167" s="217">
        <v>48</v>
      </c>
      <c r="K167" s="217">
        <v>102</v>
      </c>
      <c r="L167" s="84" t="s">
        <v>317</v>
      </c>
      <c r="M167" s="204" t="s">
        <v>1204</v>
      </c>
      <c r="N167" s="204" t="s">
        <v>1205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1206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1207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91" operator="equal">
      <formula>"ERRO"</formula>
    </cfRule>
  </conditionalFormatting>
  <conditionalFormatting sqref="X4 Y475:Y550 Y1:Z474">
    <cfRule type="cellIs" dxfId="137" priority="18380" operator="equal">
      <formula>"OPORTUNIDADE"</formula>
    </cfRule>
  </conditionalFormatting>
  <conditionalFormatting sqref="AZ6:AZ522">
    <cfRule type="expression" dxfId="136" priority="18375">
      <formula>$BU6=1</formula>
    </cfRule>
  </conditionalFormatting>
  <conditionalFormatting sqref="BQ6:BQ599">
    <cfRule type="cellIs" dxfId="135" priority="18386" operator="equal">
      <formula>"Produção e Intervalo"</formula>
    </cfRule>
    <cfRule type="cellIs" dxfId="134" priority="18387" operator="equal">
      <formula>"Aderente"</formula>
    </cfRule>
    <cfRule type="cellIs" dxfId="133" priority="18388" operator="equal">
      <formula>"Intervalo"</formula>
    </cfRule>
    <cfRule type="cellIs" dxfId="132" priority="18389" operator="equal">
      <formula>"Produção"</formula>
    </cfRule>
    <cfRule type="cellIs" dxfId="131" priority="18390" operator="equal">
      <formula>"ERRO"</formula>
    </cfRule>
  </conditionalFormatting>
  <conditionalFormatting sqref="BR6:BS552">
    <cfRule type="cellIs" dxfId="130" priority="18368" operator="equal">
      <formula>"*"</formula>
    </cfRule>
    <cfRule type="cellIs" dxfId="129" priority="18369" operator="greaterThanOrEqual">
      <formula>1</formula>
    </cfRule>
    <cfRule type="cellIs" dxfId="128" priority="18370" operator="lessThan">
      <formula>1</formula>
    </cfRule>
  </conditionalFormatting>
  <conditionalFormatting sqref="X475:X522 Y475:Y550 Y6:Z474">
    <cfRule type="cellIs" dxfId="127" priority="18316" operator="equal">
      <formula>"NÃO"</formula>
    </cfRule>
    <cfRule type="cellIs" dxfId="126" priority="18317" operator="equal">
      <formula>"SIM"</formula>
    </cfRule>
  </conditionalFormatting>
  <conditionalFormatting sqref="X475:X522">
    <cfRule type="cellIs" dxfId="125" priority="18315" operator="equal">
      <formula>"OPORTUNIDADE"</formula>
    </cfRule>
  </conditionalFormatting>
  <conditionalFormatting sqref="Z475:Z522">
    <cfRule type="cellIs" dxfId="124" priority="18313" operator="equal">
      <formula>"NÃO"</formula>
    </cfRule>
    <cfRule type="cellIs" dxfId="123" priority="18314" operator="equal">
      <formula>"SIM"</formula>
    </cfRule>
  </conditionalFormatting>
  <conditionalFormatting sqref="Z475:Z522">
    <cfRule type="cellIs" dxfId="122" priority="18312" operator="equal">
      <formula>"OPORTUNIDADE"</formula>
    </cfRule>
  </conditionalFormatting>
  <conditionalFormatting sqref="Y1048575:Y1048576">
    <cfRule type="cellIs" dxfId="121" priority="18197" operator="equal">
      <formula>"OPORTUNIDADE"</formula>
    </cfRule>
  </conditionalFormatting>
  <conditionalFormatting sqref="Y1048575:Y1048576">
    <cfRule type="cellIs" dxfId="120" priority="18195" operator="equal">
      <formula>"NÃO"</formula>
    </cfRule>
    <cfRule type="cellIs" dxfId="119" priority="18196" operator="equal">
      <formula>"SIM"</formula>
    </cfRule>
  </conditionalFormatting>
  <conditionalFormatting sqref="Z523:Z548">
    <cfRule type="cellIs" dxfId="118" priority="17932" operator="equal">
      <formula>"OPORTUNIDADE"</formula>
    </cfRule>
  </conditionalFormatting>
  <conditionalFormatting sqref="Z523:Z548">
    <cfRule type="cellIs" dxfId="117" priority="17930" operator="equal">
      <formula>"NÃO"</formula>
    </cfRule>
    <cfRule type="cellIs" dxfId="116" priority="17931" operator="equal">
      <formula>"SIM"</formula>
    </cfRule>
  </conditionalFormatting>
  <conditionalFormatting sqref="X549">
    <cfRule type="cellIs" dxfId="115" priority="17918" operator="equal">
      <formula>"NÃO"</formula>
    </cfRule>
    <cfRule type="cellIs" dxfId="114" priority="17919" operator="equal">
      <formula>"SIM"</formula>
    </cfRule>
  </conditionalFormatting>
  <conditionalFormatting sqref="X549">
    <cfRule type="cellIs" dxfId="113" priority="17917" operator="equal">
      <formula>"OPORTUNIDADE"</formula>
    </cfRule>
  </conditionalFormatting>
  <conditionalFormatting sqref="Z549">
    <cfRule type="cellIs" dxfId="112" priority="17915" operator="equal">
      <formula>"NÃO"</formula>
    </cfRule>
    <cfRule type="cellIs" dxfId="111" priority="17916" operator="equal">
      <formula>"SIM"</formula>
    </cfRule>
  </conditionalFormatting>
  <conditionalFormatting sqref="Z549">
    <cfRule type="cellIs" dxfId="110" priority="17914" operator="equal">
      <formula>"OPORTUNIDADE"</formula>
    </cfRule>
  </conditionalFormatting>
  <conditionalFormatting sqref="BI549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4">
      <formula>$BU492=1</formula>
    </cfRule>
  </conditionalFormatting>
  <conditionalFormatting sqref="AZ525:AZ549">
    <cfRule type="expression" dxfId="108" priority="18694">
      <formula>$BU497=1</formula>
    </cfRule>
  </conditionalFormatting>
  <conditionalFormatting sqref="BI523:BI54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9" operator="equal">
      <formula>"*"</formula>
    </cfRule>
    <cfRule type="cellIs" dxfId="106" priority="13330" operator="greaterThanOrEqual">
      <formula>1</formula>
    </cfRule>
    <cfRule type="cellIs" dxfId="105" priority="13331" operator="lessThan">
      <formula>1</formula>
    </cfRule>
  </conditionalFormatting>
  <conditionalFormatting sqref="BI6:BI522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9">
      <iconSet showValue="0">
        <cfvo type="percent" val="0"/>
        <cfvo type="num" val="1"/>
        <cfvo type="num" val="1" gte="0"/>
      </iconSet>
    </cfRule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3 BK135:BK599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3 BP135:BP59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1208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1209</v>
      </c>
      <c r="C4" s="331" t="s">
        <v>1210</v>
      </c>
      <c r="D4" s="331" t="s">
        <v>1211</v>
      </c>
      <c r="E4" s="331" t="s">
        <v>1212</v>
      </c>
      <c r="F4" s="331" t="s">
        <v>8</v>
      </c>
      <c r="G4" s="331" t="s">
        <v>1213</v>
      </c>
    </row>
    <row r="5" spans="2:8">
      <c r="B5" s="334" t="s">
        <v>1147</v>
      </c>
      <c r="C5" s="334">
        <v>314978</v>
      </c>
      <c r="D5" s="334" t="s">
        <v>1214</v>
      </c>
      <c r="E5" s="334" t="s">
        <v>537</v>
      </c>
      <c r="F5" s="334" t="s">
        <v>101</v>
      </c>
      <c r="G5" s="335">
        <v>46143</v>
      </c>
    </row>
    <row r="6" spans="2:8">
      <c r="B6" s="334" t="s">
        <v>1215</v>
      </c>
      <c r="C6" s="334">
        <v>256790</v>
      </c>
      <c r="D6" s="334" t="s">
        <v>1216</v>
      </c>
      <c r="E6" s="334" t="s">
        <v>537</v>
      </c>
      <c r="F6" s="334" t="s">
        <v>1217</v>
      </c>
      <c r="G6" s="335">
        <v>45992</v>
      </c>
    </row>
    <row r="7" spans="2:8">
      <c r="B7" s="334" t="s">
        <v>1218</v>
      </c>
      <c r="C7" s="334">
        <v>265193</v>
      </c>
      <c r="D7" s="334" t="s">
        <v>1219</v>
      </c>
      <c r="E7" s="334" t="s">
        <v>538</v>
      </c>
      <c r="F7" s="334" t="s">
        <v>1220</v>
      </c>
      <c r="G7" s="334" t="s">
        <v>1221</v>
      </c>
    </row>
    <row r="8" spans="2:8">
      <c r="B8" s="334" t="s">
        <v>1222</v>
      </c>
      <c r="C8" s="334">
        <v>293716</v>
      </c>
      <c r="D8" s="334" t="s">
        <v>1223</v>
      </c>
      <c r="E8" s="334" t="s">
        <v>538</v>
      </c>
      <c r="F8" s="334" t="s">
        <v>1220</v>
      </c>
      <c r="G8" s="335">
        <v>46204</v>
      </c>
    </row>
    <row r="9" spans="2:8">
      <c r="B9" s="334" t="s">
        <v>1224</v>
      </c>
      <c r="C9" s="334">
        <v>257258</v>
      </c>
      <c r="D9" s="334" t="s">
        <v>1225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1226</v>
      </c>
      <c r="C10" s="334">
        <v>371147</v>
      </c>
      <c r="D10" s="334" t="s">
        <v>1227</v>
      </c>
      <c r="E10" s="334" t="s">
        <v>539</v>
      </c>
      <c r="F10" s="334" t="s">
        <v>144</v>
      </c>
      <c r="G10" s="334" t="s">
        <v>1221</v>
      </c>
    </row>
    <row r="11" spans="2:8">
      <c r="B11" s="334" t="s">
        <v>1228</v>
      </c>
      <c r="C11" s="334">
        <v>259230</v>
      </c>
      <c r="D11" s="334" t="s">
        <v>1229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1230</v>
      </c>
      <c r="C12" s="334">
        <v>370705</v>
      </c>
      <c r="D12" s="334"/>
      <c r="E12" s="334" t="s">
        <v>539</v>
      </c>
      <c r="F12" s="334" t="s">
        <v>144</v>
      </c>
      <c r="G12" s="334" t="s">
        <v>1221</v>
      </c>
    </row>
    <row r="13" spans="2:8">
      <c r="B13" s="334" t="s">
        <v>1231</v>
      </c>
      <c r="C13" s="334">
        <v>258542</v>
      </c>
      <c r="D13" s="334" t="s">
        <v>1232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1233</v>
      </c>
      <c r="C14" s="334">
        <v>257050</v>
      </c>
      <c r="D14" s="334" t="s">
        <v>1234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1235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1236</v>
      </c>
      <c r="E3" s="326" t="s">
        <v>1237</v>
      </c>
      <c r="F3" s="326" t="s">
        <v>1238</v>
      </c>
      <c r="G3" s="331" t="s">
        <v>1239</v>
      </c>
      <c r="H3" s="326" t="s">
        <v>1240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1243</v>
      </c>
      <c r="G6" s="333" t="s">
        <v>1244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1245</v>
      </c>
      <c r="H7" s="327"/>
    </row>
    <row r="8" spans="3:8">
      <c r="C8" s="327" t="s">
        <v>464</v>
      </c>
      <c r="D8" s="327" t="s">
        <v>1246</v>
      </c>
      <c r="E8" s="328">
        <v>45993</v>
      </c>
      <c r="F8" s="327">
        <v>12000</v>
      </c>
      <c r="G8" s="332" t="s">
        <v>1247</v>
      </c>
      <c r="H8" s="327"/>
    </row>
    <row r="9" spans="3:8" ht="29.25">
      <c r="C9" s="327" t="s">
        <v>464</v>
      </c>
      <c r="D9" s="327" t="s">
        <v>1248</v>
      </c>
      <c r="E9" s="328">
        <v>45993</v>
      </c>
      <c r="F9" s="327">
        <v>9000</v>
      </c>
      <c r="G9" s="332" t="s">
        <v>1249</v>
      </c>
      <c r="H9" s="327"/>
    </row>
    <row r="10" spans="3:8" ht="29.25">
      <c r="C10" s="327" t="s">
        <v>464</v>
      </c>
      <c r="D10" s="327" t="s">
        <v>1250</v>
      </c>
      <c r="E10" s="328">
        <v>45993</v>
      </c>
      <c r="F10" s="327">
        <v>10000</v>
      </c>
      <c r="G10" s="332" t="s">
        <v>1249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1252</v>
      </c>
      <c r="W1" s="379"/>
      <c r="X1" s="379"/>
      <c r="Y1" s="104"/>
    </row>
    <row r="2" spans="1:25" s="101" customFormat="1" ht="11.25" customHeight="1">
      <c r="A2" s="105" t="s">
        <v>1253</v>
      </c>
      <c r="B2" s="105" t="s">
        <v>1254</v>
      </c>
      <c r="C2" s="105" t="s">
        <v>313</v>
      </c>
      <c r="D2" s="106" t="s">
        <v>869</v>
      </c>
      <c r="E2" s="106" t="s">
        <v>870</v>
      </c>
      <c r="F2" s="106" t="s">
        <v>1255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1256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1258</v>
      </c>
      <c r="D5" s="381"/>
      <c r="E5" s="381"/>
      <c r="F5" s="381"/>
      <c r="G5" s="381"/>
      <c r="H5" s="381"/>
      <c r="I5" s="381"/>
      <c r="J5" s="382"/>
      <c r="K5" s="383" t="s">
        <v>1259</v>
      </c>
      <c r="L5" s="384"/>
      <c r="M5" s="384"/>
      <c r="N5" s="384"/>
      <c r="O5" s="385" t="s">
        <v>1260</v>
      </c>
      <c r="P5" s="386"/>
      <c r="Q5" s="387"/>
    </row>
    <row r="6" spans="1:17" s="94" customFormat="1" ht="15.75" customHeight="1">
      <c r="A6" s="88" t="s">
        <v>1255</v>
      </c>
      <c r="B6" s="95" t="s">
        <v>1254</v>
      </c>
      <c r="C6" s="96" t="s">
        <v>869</v>
      </c>
      <c r="D6" s="97" t="s">
        <v>870</v>
      </c>
      <c r="E6" s="96" t="s">
        <v>1261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1262</v>
      </c>
      <c r="M6" s="139" t="s">
        <v>335</v>
      </c>
      <c r="N6" s="140" t="s">
        <v>864</v>
      </c>
      <c r="O6" s="246" t="s">
        <v>907</v>
      </c>
      <c r="P6" s="157"/>
      <c r="Q6" s="193" t="s">
        <v>1263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1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1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1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1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1264</v>
      </c>
      <c r="C2" s="96" t="s">
        <v>854</v>
      </c>
      <c r="D2" s="96" t="s">
        <v>856</v>
      </c>
      <c r="E2" s="96" t="s">
        <v>1265</v>
      </c>
      <c r="F2" s="96" t="s">
        <v>1266</v>
      </c>
      <c r="G2" s="96" t="s">
        <v>1267</v>
      </c>
      <c r="H2" s="96" t="s">
        <v>1268</v>
      </c>
      <c r="I2" s="96" t="s">
        <v>1269</v>
      </c>
      <c r="J2" s="96" t="s">
        <v>1270</v>
      </c>
      <c r="K2" s="131" t="s">
        <v>1271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2025-12-06T12:59:11Z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