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64" documentId="8_{B6337239-1A00-434D-AAD0-422EA1FEB5AE}" xr6:coauthVersionLast="47" xr6:coauthVersionMax="47" xr10:uidLastSave="{22D0FF7A-C55F-4277-8149-7DA97BC929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0" i="1" l="1" a="1"/>
  <c r="N210" i="1" s="1"/>
  <c r="M210" i="1" a="1"/>
  <c r="M210" i="1" s="1"/>
  <c r="N209" i="1" a="1"/>
  <c r="N209" i="1" s="1"/>
  <c r="M209" i="1" a="1"/>
  <c r="M209" i="1" s="1"/>
  <c r="C210" i="1"/>
  <c r="A210" i="1"/>
  <c r="C209" i="1"/>
  <c r="A209" i="1"/>
  <c r="N207" i="1" a="1"/>
  <c r="N207" i="1" s="1"/>
  <c r="M207" i="1" a="1"/>
  <c r="M207" i="1" s="1"/>
  <c r="N206" i="1" a="1"/>
  <c r="N206" i="1" s="1"/>
  <c r="M206" i="1" a="1"/>
  <c r="M206" i="1" s="1"/>
  <c r="N204" i="1" a="1"/>
  <c r="N204" i="1" s="1"/>
  <c r="M204" i="1" a="1"/>
  <c r="M204" i="1" s="1"/>
  <c r="N216" i="1" a="1"/>
  <c r="N216" i="1" s="1"/>
  <c r="M216" i="1" a="1"/>
  <c r="M216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H219" i="1" a="1"/>
  <c r="H219" i="1" s="1"/>
  <c r="M219" i="1" a="1"/>
  <c r="M219" i="1" s="1"/>
  <c r="N219" i="1" a="1"/>
  <c r="N219" i="1" s="1"/>
  <c r="M220" i="1" a="1"/>
  <c r="M220" i="1" s="1"/>
  <c r="N198" i="1" a="1"/>
  <c r="N198" i="1" s="1"/>
  <c r="M198" i="1" a="1"/>
  <c r="M198" i="1" s="1"/>
  <c r="N222" i="1" a="1"/>
  <c r="N222" i="1" s="1"/>
  <c r="M222" i="1" a="1"/>
  <c r="M222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3" i="1" l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<sst xmlns="http://schemas.openxmlformats.org/spreadsheetml/2006/main" count="7548" uniqueCount="1712">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</sst>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81" tableBorderDxfId="318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79"/>
    <tableColumn id="8" xr3:uid="{69D5AC3B-4F64-4F8F-AD2A-0AD158918DDD}" name="CORRELATO" dataDxfId="31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204" activePane="topRight" state="frozen"/>
      <selection pane="topRight" activeCell="B213" sqref="B21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1670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1671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1670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1672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/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/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/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V8645976</v>
      </c>
      <c r="B206" s="171">
        <v>45976</v>
      </c>
      <c r="C206" s="8">
        <f>IF(BS_CONTROLE[[#This Row],[DATA]]="","",WEEKNUM(BS_CONTROLE[[#This Row],[DATA]]))</f>
        <v>46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402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>V4245976</v>
      </c>
      <c r="B207" s="171">
        <v>45976</v>
      </c>
      <c r="C207" s="8">
        <f>IF(BS_CONTROLE[[#This Row],[DATA]]="","",WEEKNUM(BS_CONTROLE[[#This Row],[DATA]]))</f>
        <v>46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ref="A209:A210" si="26">D209&amp;B209</f>
        <v/>
      </c>
      <c r="B209" s="171"/>
      <c r="C209" s="8" t="str">
        <f>IF(BS_CONTROLE[[#This Row],[DATA]]="","",WEEKNUM(BS_CONTROLE[[#This Row],[DATA]]))</f>
        <v/>
      </c>
      <c r="D209" s="51"/>
      <c r="E209" s="314"/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6"/>
        <v/>
      </c>
      <c r="B210" s="171"/>
      <c r="C210" s="8" t="str">
        <f>IF(BS_CONTROLE[[#This Row],[DATA]]="","",WEEKNUM(BS_CONTROLE[[#This Row],[DATA]]))</f>
        <v/>
      </c>
      <c r="D210" s="51"/>
      <c r="E210" s="314"/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7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7"/>
        <v/>
      </c>
    </row>
    <row r="213" spans="1:72">
      <c r="A213" s="50" t="str">
        <f t="shared" si="22"/>
        <v>E4045978</v>
      </c>
      <c r="B213" s="171">
        <v>45978</v>
      </c>
      <c r="C213" s="8">
        <f>IF(BS_CONTROLE[[#This Row],[DATA]]="","",WEEKNUM(BS_CONTROLE[[#This Row],[DATA]]))</f>
        <v>47</v>
      </c>
      <c r="D213" s="51" t="s">
        <v>752</v>
      </c>
      <c r="E213" s="314">
        <v>207</v>
      </c>
      <c r="F213" s="172" t="s">
        <v>621</v>
      </c>
      <c r="G213" s="9" t="str">
        <f>IF(D213="","*",VLOOKUP(F213,BS_ATIVIDADE[#All],3,FALSE))</f>
        <v>OUTROS</v>
      </c>
      <c r="H213" s="173" t="s">
        <v>525</v>
      </c>
      <c r="I213" s="173" t="s">
        <v>404</v>
      </c>
      <c r="J213" s="217">
        <v>98</v>
      </c>
      <c r="K213" s="217">
        <v>501</v>
      </c>
      <c r="L213" s="83" t="s">
        <v>607</v>
      </c>
      <c r="M213" s="204" t="s">
        <v>1689</v>
      </c>
      <c r="N213" s="204" t="s">
        <v>1690</v>
      </c>
      <c r="O213" s="173">
        <v>0.41666666666666669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ALTO ARAGUAIA - RONDONOPOLIS</v>
      </c>
      <c r="V213" s="198" t="s">
        <v>1270</v>
      </c>
      <c r="W213" s="173" t="s">
        <v>1534</v>
      </c>
      <c r="X213" s="218" t="s">
        <v>957</v>
      </c>
      <c r="Y213" s="158"/>
      <c r="Z213" s="158" t="s">
        <v>953</v>
      </c>
      <c r="AA213" s="217" t="s">
        <v>1426</v>
      </c>
      <c r="AB213" s="172" t="s">
        <v>948</v>
      </c>
      <c r="AC213" s="172" t="s">
        <v>943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TGR-TIN</v>
      </c>
      <c r="AN213" s="278" t="str">
        <f>IF(BS_CONTROLE[[#This Row],[SB]]=0, "-", BS_CONTROLE[[#This Row],[SB]])</f>
        <v>TGRTIN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501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ALTO ARAGUAIA - RONDONOPOLIS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7"/>
        <v/>
      </c>
    </row>
    <row r="214" spans="1:72" ht="23.25">
      <c r="A214" s="50" t="str">
        <f t="shared" si="22"/>
        <v>W70</v>
      </c>
      <c r="B214" s="171"/>
      <c r="C214" s="8" t="str">
        <f>IF(BS_CONTROLE[[#This Row],[DATA]]="","",WEEKNUM(BS_CONTROLE[[#This Row],[DATA]]))</f>
        <v/>
      </c>
      <c r="D214" s="51" t="s">
        <v>837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1643</v>
      </c>
      <c r="N214" s="204" t="s">
        <v>1644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1328</v>
      </c>
      <c r="W214" s="319" t="s">
        <v>1534</v>
      </c>
      <c r="X214" s="218" t="s">
        <v>957</v>
      </c>
      <c r="Y214" s="158"/>
      <c r="Z214" s="158" t="s">
        <v>963</v>
      </c>
      <c r="AA214" s="322" t="s">
        <v>1426</v>
      </c>
      <c r="AB214" s="70" t="s">
        <v>948</v>
      </c>
      <c r="AC214" s="70" t="s">
        <v>943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7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1219</v>
      </c>
      <c r="I215" s="173" t="s">
        <v>1256</v>
      </c>
      <c r="J215" s="217">
        <v>74</v>
      </c>
      <c r="K215" s="217">
        <v>290</v>
      </c>
      <c r="L215" s="83" t="s">
        <v>607</v>
      </c>
      <c r="M215" s="204" t="s">
        <v>1646</v>
      </c>
      <c r="N215" s="204" t="s">
        <v>1647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1277</v>
      </c>
      <c r="W215" s="173" t="s">
        <v>1550</v>
      </c>
      <c r="X215" s="218" t="s">
        <v>952</v>
      </c>
      <c r="Y215" s="158"/>
      <c r="Z215" s="158" t="s">
        <v>953</v>
      </c>
      <c r="AA215" s="83">
        <v>1</v>
      </c>
      <c r="AB215" s="70" t="s">
        <v>948</v>
      </c>
      <c r="AC215" s="70" t="s">
        <v>943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7"/>
        <v/>
      </c>
    </row>
    <row r="216" spans="1:72">
      <c r="A216" s="50" t="str">
        <f t="shared" si="22"/>
        <v>W5045978</v>
      </c>
      <c r="B216" s="171">
        <v>45978</v>
      </c>
      <c r="C216" s="8">
        <f>IF(BS_CONTROLE[[#This Row],[DATA]]="","",WEEKNUM(BS_CONTROLE[[#This Row],[DATA]]))</f>
        <v>47</v>
      </c>
      <c r="D216" s="218" t="s">
        <v>828</v>
      </c>
      <c r="E216" s="320">
        <v>60</v>
      </c>
      <c r="F216" s="172" t="s">
        <v>730</v>
      </c>
      <c r="G216" s="9" t="str">
        <f>IF(D216="","*",VLOOKUP(F216,BS_ATIVIDADE[#All],3,FALSE))</f>
        <v>MODERNIZAÇÃO</v>
      </c>
      <c r="H216" s="173" t="s">
        <v>1219</v>
      </c>
      <c r="I216" s="173" t="s">
        <v>446</v>
      </c>
      <c r="J216" s="217">
        <v>74</v>
      </c>
      <c r="K216" s="217">
        <v>235</v>
      </c>
      <c r="L216" s="83">
        <v>233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6" s="173">
        <v>0.5</v>
      </c>
      <c r="P216" s="173">
        <v>8.3333333333333329E-2</v>
      </c>
      <c r="Q216" s="83">
        <v>500</v>
      </c>
      <c r="R216" s="10" t="str">
        <f>IFERROR(_xlfn.XLOOKUP(F216, BS_ATIVIDADE[ATIVIDADE],BS_ATIVIDADE[UNIDADE] ), "*")</f>
        <v>Nº DE DORMENTES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1393</v>
      </c>
      <c r="W216" s="173" t="s">
        <v>1610</v>
      </c>
      <c r="X216" s="218" t="s">
        <v>957</v>
      </c>
      <c r="Y216" s="158"/>
      <c r="Z216" s="158" t="s">
        <v>953</v>
      </c>
      <c r="AA216" s="83">
        <v>2</v>
      </c>
      <c r="AB216" s="70" t="s">
        <v>948</v>
      </c>
      <c r="AC216" s="70" t="s">
        <v>943</v>
      </c>
      <c r="AD216" s="173">
        <v>0.29166666666666669</v>
      </c>
      <c r="AE216" s="83">
        <v>7672</v>
      </c>
      <c r="AF216" s="83">
        <v>9322</v>
      </c>
      <c r="AG216" s="83" t="s">
        <v>607</v>
      </c>
      <c r="AH216" s="48"/>
      <c r="AI216" s="142" t="str">
        <f>IF(BS_CONTROLE[[#This Row],[Atividade]]=0, "-", BS_CONTROLE[[#This Row],[Atividade]])</f>
        <v>MODERNIZAÇÃO - DORMENTE - DESCARGA</v>
      </c>
      <c r="AJ216" s="9" t="str">
        <f>IF(D216="","*",VLOOKUP(AI216,BS_ATIVIDADE[#Data],3,FALSE))</f>
        <v>MODERNIZAÇÃO</v>
      </c>
      <c r="AK216" s="278" t="str">
        <f>IF(BS_CONTROLE[[#This Row],[Local - Partida]]=0, "-", BS_CONTROLE[[#This Row],[Local - Partida]])</f>
        <v xml:space="preserve">TCS2 </v>
      </c>
      <c r="AL216" s="278" t="str">
        <f>IF(BS_CONTROLE[[#This Row],[Local - Encerramento]]=0, "-", BS_CONTROLE[[#This Row],[Local - Encerramento]])</f>
        <v>TCS</v>
      </c>
      <c r="AM216" s="278" t="str">
        <f>IF(BS_CONTROLE[[#This Row],[Entre - Estações]]=0, "-", BS_CONTROLE[[#This Row],[Entre - Estações]])</f>
        <v>TVI-TJA</v>
      </c>
      <c r="AN216" s="278" t="str">
        <f>IF(BS_CONTROLE[[#This Row],[SB]]=0, "-", BS_CONTROLE[[#This Row],[SB]])</f>
        <v>TVI239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235</v>
      </c>
      <c r="AQ216" s="280">
        <f>IF(BS_CONTROLE[[#This Row],[KM - Fim]]=0, "-", BS_CONTROLE[[#This Row],[KM - Fim]])</f>
        <v>233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DORMENTES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 xml:space="preserve">Guilherme 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7"/>
        <v/>
      </c>
    </row>
    <row r="217" spans="1:72">
      <c r="A217" s="50" t="str">
        <f t="shared" si="22"/>
        <v>V8645978</v>
      </c>
      <c r="B217" s="171">
        <v>45978</v>
      </c>
      <c r="C217" s="8">
        <f>IF(BS_CONTROLE[[#This Row],[DATA]]="","",WEEKNUM(BS_CONTROLE[[#This Row],[DATA]]))</f>
        <v>47</v>
      </c>
      <c r="D217" s="51" t="s">
        <v>811</v>
      </c>
      <c r="E217" s="314">
        <v>158</v>
      </c>
      <c r="F217" s="172" t="s">
        <v>713</v>
      </c>
      <c r="G217" s="9" t="str">
        <f>IF(D217="","*",VLOOKUP(F217,BS_ATIVIDADE[#All],3,FALSE))</f>
        <v>MECANIZAÇÃO - SOCADORA</v>
      </c>
      <c r="H217" s="173" t="s">
        <v>429</v>
      </c>
      <c r="I217" s="173" t="s">
        <v>429</v>
      </c>
      <c r="J217" s="217">
        <v>74</v>
      </c>
      <c r="K217" s="217">
        <v>200</v>
      </c>
      <c r="L217" s="83">
        <v>190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8.3333333333333329E-2</v>
      </c>
      <c r="Q217" s="83">
        <v>402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1402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0.33333333333333331</v>
      </c>
      <c r="AE217" s="83">
        <v>6236</v>
      </c>
      <c r="AF217" s="83">
        <v>6221</v>
      </c>
      <c r="AG217" s="83" t="s">
        <v>607</v>
      </c>
      <c r="AH217" s="48"/>
      <c r="AI217" s="142" t="str">
        <f>IF(BS_CONTROLE[[#This Row],[Atividade]]=0, "-", BS_CONTROLE[[#This Row],[Atividade]])</f>
        <v>MECANIZAÇÃO - SOCADORA</v>
      </c>
      <c r="AJ217" s="9" t="str">
        <f>IF(D217="","*",VLOOKUP(AI217,BS_ATIVIDADE[#Data],3,FALSE))</f>
        <v>MECANIZAÇÃO - SOCADORA</v>
      </c>
      <c r="AK217" s="278" t="str">
        <f>IF(BS_CONTROLE[[#This Row],[Local - Partida]]=0, "-", BS_CONTROLE[[#This Row],[Local - Partida]])</f>
        <v>TID2</v>
      </c>
      <c r="AL217" s="278" t="str">
        <f>IF(BS_CONTROLE[[#This Row],[Local - Encerramento]]=0, "-", BS_CONTROLE[[#This Row],[Local - Encerramento]])</f>
        <v>TID2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200</v>
      </c>
      <c r="AQ217" s="280">
        <f>IF(BS_CONTROLE[[#This Row],[KM - Fim]]=0, "-", BS_CONTROLE[[#This Row],[KM - Fim]])</f>
        <v>190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Herbert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7"/>
        <v/>
      </c>
    </row>
    <row r="218" spans="1:72">
      <c r="A218" s="50" t="str">
        <f t="shared" si="22"/>
        <v>ELSON (TF-526)45978</v>
      </c>
      <c r="B218" s="171">
        <v>45978</v>
      </c>
      <c r="C218" s="8">
        <f>IF(BS_CONTROLE[[#This Row],[DATA]]="","",WEEKNUM(BS_CONTROLE[[#This Row],[DATA]]))</f>
        <v>47</v>
      </c>
      <c r="D218" s="51" t="s">
        <v>886</v>
      </c>
      <c r="E218" s="314">
        <v>157</v>
      </c>
      <c r="F218" s="172" t="s">
        <v>790</v>
      </c>
      <c r="G218" s="9" t="str">
        <f>IF(D218="","*",VLOOKUP(F218,BS_ATIVIDADE[#All],3,FALSE))</f>
        <v>SOLDA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1215</v>
      </c>
      <c r="W218" s="173" t="s">
        <v>1216</v>
      </c>
      <c r="X218" s="218" t="s">
        <v>957</v>
      </c>
      <c r="Y218" s="158"/>
      <c r="Z218" s="158" t="s">
        <v>958</v>
      </c>
      <c r="AA218" s="83" t="s">
        <v>607</v>
      </c>
      <c r="AB218" s="70" t="s">
        <v>607</v>
      </c>
      <c r="AC218" s="70" t="s">
        <v>607</v>
      </c>
      <c r="AD218" s="173"/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Elson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7"/>
        <v/>
      </c>
    </row>
    <row r="219" spans="1:72">
      <c r="A219" s="50" t="str">
        <f t="shared" si="22"/>
        <v>ADENILSON (TP-512)45978</v>
      </c>
      <c r="B219" s="171">
        <v>45978</v>
      </c>
      <c r="C219" s="8">
        <f>IF(BS_CONTROLE[[#This Row],[DATA]]="","",WEEKNUM(BS_CONTROLE[[#This Row],[DATA]]))</f>
        <v>47</v>
      </c>
      <c r="D219" s="51" t="s">
        <v>855</v>
      </c>
      <c r="E219" s="314">
        <v>211</v>
      </c>
      <c r="F219" s="172" t="s">
        <v>797</v>
      </c>
      <c r="G219" s="9" t="str">
        <f>IF(D219="","*",VLOOKUP(F219,BS_ATIVIDADE[#All],3,FALSE))</f>
        <v>TRILHO - SUBSTITUIÇÂO</v>
      </c>
      <c r="H219" s="204" t="str" cm="1">
        <f t="array" ref="H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9" s="173" t="s">
        <v>607</v>
      </c>
      <c r="J219" s="217">
        <v>74</v>
      </c>
      <c r="K219" s="217">
        <v>195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9" s="173">
        <v>0.375</v>
      </c>
      <c r="P219" s="173">
        <v>6.25E-2</v>
      </c>
      <c r="Q219" s="83">
        <v>60</v>
      </c>
      <c r="R219" s="10" t="str">
        <f>IFERROR(_xlfn.XLOOKUP(F219, BS_ATIVIDADE[ATIVIDADE],BS_ATIVIDADE[UNIDADE] ), "*")</f>
        <v>M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1691</v>
      </c>
      <c r="W219" s="173" t="s">
        <v>1386</v>
      </c>
      <c r="X219" s="218" t="s">
        <v>957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SUBSTITUIÇÃO - TRILHO</v>
      </c>
      <c r="AJ219" s="9" t="str">
        <f>IF(D219="","*",VLOOKUP(AI219,BS_ATIVIDADE[#Data],3,FALSE))</f>
        <v>TRILHO - SUBSTITUIÇÂO</v>
      </c>
      <c r="AK219" s="278" t="str">
        <f>IF(BS_CONTROLE[[#This Row],[Local - Partida]]=0, "-", BS_CONTROLE[[#This Row],[Local - Partida]])</f>
        <v>TID201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TID-TVI</v>
      </c>
      <c r="AN219" s="278" t="str">
        <f>IF(BS_CONTROLE[[#This Row],[SB]]=0, "-", BS_CONTROLE[[#This Row],[SB]])</f>
        <v>TID201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195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Adenilson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FRANCISCO (TF-670)45978</v>
      </c>
      <c r="B220" s="171">
        <v>45978</v>
      </c>
      <c r="C220" s="8">
        <f>IF(BS_CONTROLE[[#This Row],[DATA]]="","",WEEKNUM(BS_CONTROLE[[#This Row],[DATA]]))</f>
        <v>47</v>
      </c>
      <c r="D220" s="51" t="s">
        <v>889</v>
      </c>
      <c r="E220" s="314">
        <v>212</v>
      </c>
      <c r="F220" s="172" t="s">
        <v>790</v>
      </c>
      <c r="G220" s="9" t="str">
        <f>IF(D220="","*",VLOOKUP(F220,BS_ATIVIDADE[#All],3,FALSE))</f>
        <v>SOLDA</v>
      </c>
      <c r="H220" s="173" t="s">
        <v>607</v>
      </c>
      <c r="I220" s="173" t="s">
        <v>607</v>
      </c>
      <c r="J220" s="217">
        <v>74</v>
      </c>
      <c r="K220" s="217">
        <v>111.3</v>
      </c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20" s="204" t="s">
        <v>405</v>
      </c>
      <c r="O220" s="173">
        <v>0.375</v>
      </c>
      <c r="P220" s="173">
        <v>6.25E-2</v>
      </c>
      <c r="Q220" s="83">
        <v>1</v>
      </c>
      <c r="R220" s="10" t="str">
        <f>IFERROR(_xlfn.XLOOKUP(F220, BS_ATIVIDADE[ATIVIDADE],BS_ATIVIDADE[UNIDADE] ), "*")</f>
        <v>Nº DE SOLDA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80" t="str">
        <f>IFERROR(_xlfn.XLOOKUP(J220, BASE_MAPA!$D$2:$D$359, BASE_MAPA!$E$2:$E$359), "ERRO")</f>
        <v>MARCO INICIAL - ALTO ARAGUAIA</v>
      </c>
      <c r="V220" s="198" t="s">
        <v>1232</v>
      </c>
      <c r="W220" s="173" t="s">
        <v>1692</v>
      </c>
      <c r="X220" s="218" t="s">
        <v>957</v>
      </c>
      <c r="Y220" s="158"/>
      <c r="Z220" s="158" t="s">
        <v>963</v>
      </c>
      <c r="AA220" s="83" t="s">
        <v>607</v>
      </c>
      <c r="AB220" s="70" t="s">
        <v>607</v>
      </c>
      <c r="AC220" s="70" t="s">
        <v>607</v>
      </c>
      <c r="AD220" s="173" t="s">
        <v>607</v>
      </c>
      <c r="AE220" s="83" t="s">
        <v>607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PDM - SOLDA</v>
      </c>
      <c r="AJ220" s="9" t="str">
        <f>IF(D220="","*",VLOOKUP(AI220,BS_ATIVIDADE[#Data],3,FALSE))</f>
        <v>SOLDA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TIN</v>
      </c>
      <c r="AN220" s="278" t="str">
        <f>IF(BS_CONTROLE[[#This Row],[SB]]=0, "-", BS_CONTROLE[[#This Row],[SB]])</f>
        <v>TIN2</v>
      </c>
      <c r="AO220" s="279">
        <f>IF(BS_CONTROLE[[#This Row],[SUB]]=0, "-", BS_CONTROLE[[#This Row],[SUB]])</f>
        <v>74</v>
      </c>
      <c r="AP220" s="280">
        <f>IF(BS_CONTROLE[[#This Row],[KM - Inicio]]=0, "-", BS_CONTROLE[[#This Row],[KM - Inicio]])</f>
        <v>111.3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SOLDA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1" t="str">
        <f>IFERROR(_xlfn.XLOOKUP(AO220, BASE_MAPA!$D$2:$D$359, BASE_MAPA!$E$2:$E$359), "ERRO")</f>
        <v>MARCO INICIAL - ALTO ARAGUAIA</v>
      </c>
      <c r="BF220" s="281" t="str">
        <f>IF(BS_CONTROLE[[#This Row],[Responsavel pelo boletim]]=0, "-", BS_CONTROLE[[#This Row],[Responsavel pelo boletim]])</f>
        <v>Francisco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7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7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1234</v>
      </c>
      <c r="W222" s="173" t="s">
        <v>1400</v>
      </c>
      <c r="X222" s="218" t="s">
        <v>957</v>
      </c>
      <c r="Y222" s="158"/>
      <c r="Z222" s="158" t="s">
        <v>953</v>
      </c>
      <c r="AA222" s="83">
        <v>1</v>
      </c>
      <c r="AB222" s="70" t="s">
        <v>948</v>
      </c>
      <c r="AC222" s="70" t="s">
        <v>943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7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7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7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7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7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7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8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9">IF(AND(BR229&lt;1,BS229&lt;1),"Produção e Intervalo",IF(BR229&lt;1,"Intervalo",IF(BS229&lt;1,"Produção","Aderente")))</f>
        <v>Aderente</v>
      </c>
      <c r="BR229" s="18" t="str">
        <f t="shared" ref="BR229:BR292" si="30">IF(OR(B229="",F229=""),"*",AY229/P229)</f>
        <v>*</v>
      </c>
      <c r="BS229" s="18" t="str">
        <f t="shared" ref="BS229:BS292" si="31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8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9"/>
        <v>Aderente</v>
      </c>
      <c r="BR230" s="18" t="str">
        <f t="shared" si="30"/>
        <v>*</v>
      </c>
      <c r="BS230" s="18" t="str">
        <f t="shared" si="31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8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9"/>
        <v>Aderente</v>
      </c>
      <c r="BR231" s="18" t="str">
        <f t="shared" si="30"/>
        <v>*</v>
      </c>
      <c r="BS231" s="18" t="str">
        <f t="shared" si="31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8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9"/>
        <v>Aderente</v>
      </c>
      <c r="BR232" s="18" t="str">
        <f t="shared" si="30"/>
        <v>*</v>
      </c>
      <c r="BS232" s="18" t="str">
        <f t="shared" si="31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8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9"/>
        <v>Aderente</v>
      </c>
      <c r="BR233" s="18" t="str">
        <f t="shared" si="30"/>
        <v>*</v>
      </c>
      <c r="BS233" s="18" t="str">
        <f t="shared" si="31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8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9"/>
        <v>Aderente</v>
      </c>
      <c r="BR234" s="18" t="str">
        <f t="shared" si="30"/>
        <v>*</v>
      </c>
      <c r="BS234" s="18" t="str">
        <f t="shared" si="31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8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9"/>
        <v>Aderente</v>
      </c>
      <c r="BR235" s="18" t="str">
        <f t="shared" si="30"/>
        <v>*</v>
      </c>
      <c r="BS235" s="18" t="str">
        <f t="shared" si="31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8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9"/>
        <v>Aderente</v>
      </c>
      <c r="BR236" s="18" t="str">
        <f t="shared" si="30"/>
        <v>*</v>
      </c>
      <c r="BS236" s="18" t="str">
        <f t="shared" si="31"/>
        <v>*</v>
      </c>
      <c r="BT236" s="225" t="str">
        <f t="shared" si="27"/>
        <v/>
      </c>
    </row>
    <row r="237" spans="1:72">
      <c r="A237" s="50" t="str">
        <f t="shared" si="28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9"/>
        <v>Aderente</v>
      </c>
      <c r="BR237" s="18" t="str">
        <f t="shared" si="30"/>
        <v>*</v>
      </c>
      <c r="BS237" s="18" t="str">
        <f t="shared" si="31"/>
        <v>*</v>
      </c>
      <c r="BT237" s="225" t="str">
        <f t="shared" si="27"/>
        <v/>
      </c>
    </row>
    <row r="238" spans="1:72">
      <c r="A238" s="50" t="str">
        <f t="shared" si="28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9"/>
        <v>Aderente</v>
      </c>
      <c r="BR238" s="18" t="str">
        <f t="shared" si="30"/>
        <v>*</v>
      </c>
      <c r="BS238" s="18" t="str">
        <f t="shared" si="31"/>
        <v>*</v>
      </c>
      <c r="BT238" s="225" t="str">
        <f t="shared" si="27"/>
        <v/>
      </c>
    </row>
    <row r="239" spans="1:72">
      <c r="A239" s="50" t="str">
        <f t="shared" si="28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9"/>
        <v>Aderente</v>
      </c>
      <c r="BR239" s="18" t="str">
        <f t="shared" si="30"/>
        <v>*</v>
      </c>
      <c r="BS239" s="18" t="str">
        <f t="shared" si="31"/>
        <v>*</v>
      </c>
      <c r="BT239" s="225" t="str">
        <f t="shared" si="27"/>
        <v/>
      </c>
    </row>
    <row r="240" spans="1:72">
      <c r="A240" s="50" t="str">
        <f t="shared" si="28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9"/>
        <v>Aderente</v>
      </c>
      <c r="BR240" s="18" t="str">
        <f t="shared" si="30"/>
        <v>*</v>
      </c>
      <c r="BS240" s="18" t="str">
        <f t="shared" si="31"/>
        <v>*</v>
      </c>
      <c r="BT240" s="225" t="str">
        <f t="shared" si="27"/>
        <v/>
      </c>
    </row>
    <row r="241" spans="1:72">
      <c r="A241" s="50" t="str">
        <f t="shared" si="28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9"/>
        <v>Aderente</v>
      </c>
      <c r="BR241" s="18" t="str">
        <f t="shared" si="30"/>
        <v>*</v>
      </c>
      <c r="BS241" s="18" t="str">
        <f t="shared" si="31"/>
        <v>*</v>
      </c>
      <c r="BT241" s="225" t="str">
        <f t="shared" si="27"/>
        <v/>
      </c>
    </row>
    <row r="242" spans="1:72">
      <c r="A242" s="50" t="str">
        <f t="shared" si="28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9"/>
        <v>Aderente</v>
      </c>
      <c r="BR242" s="18" t="str">
        <f t="shared" si="30"/>
        <v>*</v>
      </c>
      <c r="BS242" s="18" t="str">
        <f t="shared" si="31"/>
        <v>*</v>
      </c>
      <c r="BT242" s="225" t="str">
        <f t="shared" si="27"/>
        <v/>
      </c>
    </row>
    <row r="243" spans="1:72">
      <c r="A243" s="50" t="str">
        <f t="shared" si="28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9"/>
        <v>Aderente</v>
      </c>
      <c r="BR243" s="18" t="str">
        <f t="shared" si="30"/>
        <v>*</v>
      </c>
      <c r="BS243" s="18" t="str">
        <f t="shared" si="31"/>
        <v>*</v>
      </c>
      <c r="BT243" s="225" t="str">
        <f t="shared" si="27"/>
        <v/>
      </c>
    </row>
    <row r="244" spans="1:72">
      <c r="A244" s="50" t="str">
        <f t="shared" si="28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9"/>
        <v>Aderente</v>
      </c>
      <c r="BR244" s="18" t="str">
        <f t="shared" si="30"/>
        <v>*</v>
      </c>
      <c r="BS244" s="18" t="str">
        <f t="shared" si="31"/>
        <v>*</v>
      </c>
      <c r="BT244" s="225" t="str">
        <f t="shared" si="27"/>
        <v/>
      </c>
    </row>
    <row r="245" spans="1:72">
      <c r="A245" s="50" t="str">
        <f t="shared" si="28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9"/>
        <v>Aderente</v>
      </c>
      <c r="BR245" s="18" t="str">
        <f t="shared" si="30"/>
        <v>*</v>
      </c>
      <c r="BS245" s="18" t="str">
        <f t="shared" si="31"/>
        <v>*</v>
      </c>
      <c r="BT245" s="225" t="str">
        <f t="shared" si="27"/>
        <v/>
      </c>
    </row>
    <row r="246" spans="1:72">
      <c r="A246" s="50" t="str">
        <f t="shared" si="28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9"/>
        <v>Aderente</v>
      </c>
      <c r="BR246" s="18" t="str">
        <f t="shared" si="30"/>
        <v>*</v>
      </c>
      <c r="BS246" s="18" t="str">
        <f t="shared" si="31"/>
        <v>*</v>
      </c>
      <c r="BT246" s="225"/>
    </row>
    <row r="247" spans="1:72">
      <c r="A247" s="50" t="str">
        <f t="shared" si="28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9"/>
        <v>Aderente</v>
      </c>
      <c r="BR247" s="18" t="str">
        <f t="shared" si="30"/>
        <v>*</v>
      </c>
      <c r="BS247" s="18" t="str">
        <f t="shared" si="31"/>
        <v>*</v>
      </c>
      <c r="BT247" s="225"/>
    </row>
    <row r="248" spans="1:72">
      <c r="A248" s="50" t="str">
        <f t="shared" si="28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9"/>
        <v>Aderente</v>
      </c>
      <c r="BR248" s="18" t="str">
        <f t="shared" si="30"/>
        <v>*</v>
      </c>
      <c r="BS248" s="18" t="str">
        <f t="shared" si="31"/>
        <v>*</v>
      </c>
      <c r="BT248" s="225"/>
    </row>
    <row r="249" spans="1:72">
      <c r="A249" s="50" t="str">
        <f t="shared" si="28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9"/>
        <v>Aderente</v>
      </c>
      <c r="BR249" s="18" t="str">
        <f t="shared" si="30"/>
        <v>*</v>
      </c>
      <c r="BS249" s="18" t="str">
        <f t="shared" si="31"/>
        <v>*</v>
      </c>
      <c r="BT249" s="225"/>
    </row>
    <row r="250" spans="1:72">
      <c r="A250" s="50" t="str">
        <f t="shared" si="28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9"/>
        <v>Aderente</v>
      </c>
      <c r="BR250" s="18" t="str">
        <f t="shared" si="30"/>
        <v>*</v>
      </c>
      <c r="BS250" s="18" t="str">
        <f t="shared" si="31"/>
        <v>*</v>
      </c>
      <c r="BT250" s="225"/>
    </row>
    <row r="251" spans="1:72">
      <c r="A251" s="50" t="str">
        <f t="shared" si="28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9"/>
        <v>Aderente</v>
      </c>
      <c r="BR251" s="18" t="str">
        <f t="shared" si="30"/>
        <v>*</v>
      </c>
      <c r="BS251" s="18" t="str">
        <f t="shared" si="31"/>
        <v>*</v>
      </c>
      <c r="BT251" s="225" t="str">
        <f t="shared" si="27"/>
        <v/>
      </c>
    </row>
    <row r="252" spans="1:72">
      <c r="A252" s="50" t="str">
        <f t="shared" si="28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9"/>
        <v>Aderente</v>
      </c>
      <c r="BR252" s="18" t="str">
        <f t="shared" si="30"/>
        <v>*</v>
      </c>
      <c r="BS252" s="18" t="str">
        <f t="shared" si="31"/>
        <v>*</v>
      </c>
      <c r="BT252" s="225" t="str">
        <f t="shared" si="27"/>
        <v/>
      </c>
    </row>
    <row r="253" spans="1:72">
      <c r="A253" s="50" t="str">
        <f t="shared" si="28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9"/>
        <v>Aderente</v>
      </c>
      <c r="BR253" s="18" t="str">
        <f t="shared" si="30"/>
        <v>*</v>
      </c>
      <c r="BS253" s="18" t="str">
        <f t="shared" si="31"/>
        <v>*</v>
      </c>
      <c r="BT253" s="225" t="str">
        <f t="shared" si="27"/>
        <v/>
      </c>
    </row>
    <row r="254" spans="1:72">
      <c r="A254" s="50" t="str">
        <f t="shared" si="28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9"/>
        <v>Aderente</v>
      </c>
      <c r="BR254" s="18" t="str">
        <f t="shared" si="30"/>
        <v>*</v>
      </c>
      <c r="BS254" s="18" t="str">
        <f t="shared" si="31"/>
        <v>*</v>
      </c>
      <c r="BT254" s="225" t="str">
        <f t="shared" si="27"/>
        <v/>
      </c>
    </row>
    <row r="255" spans="1:72">
      <c r="A255" s="50" t="str">
        <f t="shared" si="28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9"/>
        <v>Aderente</v>
      </c>
      <c r="BR255" s="18" t="str">
        <f t="shared" si="30"/>
        <v>*</v>
      </c>
      <c r="BS255" s="18" t="str">
        <f t="shared" si="31"/>
        <v>*</v>
      </c>
      <c r="BT255" s="225" t="str">
        <f t="shared" si="27"/>
        <v/>
      </c>
    </row>
    <row r="256" spans="1:72">
      <c r="A256" s="50" t="str">
        <f t="shared" si="28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9"/>
        <v>Aderente</v>
      </c>
      <c r="BR256" s="18" t="str">
        <f t="shared" si="30"/>
        <v>*</v>
      </c>
      <c r="BS256" s="18" t="str">
        <f t="shared" si="31"/>
        <v>*</v>
      </c>
      <c r="BT256" s="225" t="str">
        <f t="shared" si="27"/>
        <v/>
      </c>
    </row>
    <row r="257" spans="1:72">
      <c r="A257" s="50" t="str">
        <f t="shared" si="28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9"/>
        <v>Aderente</v>
      </c>
      <c r="BR257" s="18" t="str">
        <f t="shared" si="30"/>
        <v>*</v>
      </c>
      <c r="BS257" s="18" t="str">
        <f t="shared" si="31"/>
        <v>*</v>
      </c>
      <c r="BT257" s="225" t="str">
        <f t="shared" si="27"/>
        <v/>
      </c>
    </row>
    <row r="258" spans="1:72">
      <c r="A258" s="50" t="str">
        <f t="shared" si="28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9"/>
        <v>Aderente</v>
      </c>
      <c r="BR258" s="18" t="str">
        <f t="shared" si="30"/>
        <v>*</v>
      </c>
      <c r="BS258" s="18" t="str">
        <f t="shared" si="31"/>
        <v>*</v>
      </c>
      <c r="BT258" s="225" t="str">
        <f t="shared" si="27"/>
        <v/>
      </c>
    </row>
    <row r="259" spans="1:72">
      <c r="A259" s="50" t="str">
        <f t="shared" si="28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9"/>
        <v>Aderente</v>
      </c>
      <c r="BR259" s="18" t="str">
        <f t="shared" si="30"/>
        <v>*</v>
      </c>
      <c r="BS259" s="18" t="str">
        <f t="shared" si="31"/>
        <v>*</v>
      </c>
      <c r="BT259" s="225" t="str">
        <f t="shared" si="27"/>
        <v/>
      </c>
    </row>
    <row r="260" spans="1:72">
      <c r="A260" s="50" t="str">
        <f t="shared" si="28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9"/>
        <v>Aderente</v>
      </c>
      <c r="BR260" s="18" t="str">
        <f t="shared" si="30"/>
        <v>*</v>
      </c>
      <c r="BS260" s="18" t="str">
        <f t="shared" si="31"/>
        <v>*</v>
      </c>
      <c r="BT260" s="225" t="str">
        <f t="shared" si="27"/>
        <v/>
      </c>
    </row>
    <row r="261" spans="1:72">
      <c r="A261" s="50" t="str">
        <f t="shared" si="28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9"/>
        <v>Aderente</v>
      </c>
      <c r="BR261" s="18" t="str">
        <f t="shared" si="30"/>
        <v>*</v>
      </c>
      <c r="BS261" s="18" t="str">
        <f t="shared" si="31"/>
        <v>*</v>
      </c>
      <c r="BT261" s="225" t="str">
        <f t="shared" si="27"/>
        <v/>
      </c>
    </row>
    <row r="262" spans="1:72">
      <c r="A262" s="50" t="str">
        <f t="shared" si="28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9"/>
        <v>Aderente</v>
      </c>
      <c r="BR262" s="18" t="str">
        <f t="shared" si="30"/>
        <v>*</v>
      </c>
      <c r="BS262" s="18" t="str">
        <f t="shared" si="31"/>
        <v>*</v>
      </c>
      <c r="BT262" s="225" t="str">
        <f t="shared" si="27"/>
        <v/>
      </c>
    </row>
    <row r="263" spans="1:72">
      <c r="A263" s="50" t="str">
        <f t="shared" si="28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9"/>
        <v>Aderente</v>
      </c>
      <c r="BR263" s="18" t="str">
        <f t="shared" si="30"/>
        <v>*</v>
      </c>
      <c r="BS263" s="18" t="str">
        <f t="shared" si="31"/>
        <v>*</v>
      </c>
      <c r="BT263" s="225" t="str">
        <f t="shared" si="27"/>
        <v/>
      </c>
    </row>
    <row r="264" spans="1:72">
      <c r="A264" s="50" t="str">
        <f t="shared" si="28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9"/>
        <v>Aderente</v>
      </c>
      <c r="BR264" s="18" t="str">
        <f t="shared" si="30"/>
        <v>*</v>
      </c>
      <c r="BS264" s="18" t="str">
        <f t="shared" si="31"/>
        <v>*</v>
      </c>
      <c r="BT264" s="225" t="str">
        <f t="shared" si="27"/>
        <v/>
      </c>
    </row>
    <row r="265" spans="1:72">
      <c r="A265" s="50" t="str">
        <f t="shared" si="28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9"/>
        <v>Aderente</v>
      </c>
      <c r="BR265" s="18" t="str">
        <f t="shared" si="30"/>
        <v>*</v>
      </c>
      <c r="BS265" s="18" t="str">
        <f t="shared" si="31"/>
        <v>*</v>
      </c>
      <c r="BT265" s="225" t="str">
        <f t="shared" si="27"/>
        <v/>
      </c>
    </row>
    <row r="266" spans="1:72">
      <c r="A266" s="50" t="str">
        <f t="shared" si="28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9"/>
        <v>Aderente</v>
      </c>
      <c r="BR266" s="18" t="str">
        <f t="shared" si="30"/>
        <v>*</v>
      </c>
      <c r="BS266" s="18" t="str">
        <f t="shared" si="31"/>
        <v>*</v>
      </c>
      <c r="BT266" s="225" t="str">
        <f t="shared" si="27"/>
        <v/>
      </c>
    </row>
    <row r="267" spans="1:72">
      <c r="A267" s="50" t="str">
        <f t="shared" si="28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9"/>
        <v>Aderente</v>
      </c>
      <c r="BR267" s="18" t="str">
        <f t="shared" si="30"/>
        <v>*</v>
      </c>
      <c r="BS267" s="18" t="str">
        <f t="shared" si="31"/>
        <v>*</v>
      </c>
      <c r="BT267" s="225" t="str">
        <f t="shared" si="27"/>
        <v/>
      </c>
    </row>
    <row r="268" spans="1:72">
      <c r="A268" s="50" t="str">
        <f t="shared" si="28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9"/>
        <v>Aderente</v>
      </c>
      <c r="BR268" s="18" t="str">
        <f t="shared" si="30"/>
        <v>*</v>
      </c>
      <c r="BS268" s="18" t="str">
        <f t="shared" si="31"/>
        <v>*</v>
      </c>
      <c r="BT268" s="225" t="str">
        <f t="shared" si="27"/>
        <v/>
      </c>
    </row>
    <row r="269" spans="1:72">
      <c r="A269" s="50" t="str">
        <f t="shared" si="28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9"/>
        <v>Aderente</v>
      </c>
      <c r="BR269" s="18" t="str">
        <f t="shared" si="30"/>
        <v>*</v>
      </c>
      <c r="BS269" s="18" t="str">
        <f t="shared" si="31"/>
        <v>*</v>
      </c>
      <c r="BT269" s="225" t="str">
        <f t="shared" si="27"/>
        <v/>
      </c>
    </row>
    <row r="270" spans="1:72">
      <c r="A270" s="50" t="str">
        <f t="shared" si="28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9"/>
        <v>Aderente</v>
      </c>
      <c r="BR270" s="18" t="str">
        <f t="shared" si="30"/>
        <v>*</v>
      </c>
      <c r="BS270" s="18" t="str">
        <f t="shared" si="31"/>
        <v>*</v>
      </c>
      <c r="BT270" s="225" t="str">
        <f t="shared" si="27"/>
        <v/>
      </c>
    </row>
    <row r="271" spans="1:72">
      <c r="A271" s="50" t="str">
        <f t="shared" si="28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9"/>
        <v>Aderente</v>
      </c>
      <c r="BR271" s="18" t="str">
        <f t="shared" si="30"/>
        <v>*</v>
      </c>
      <c r="BS271" s="18" t="str">
        <f t="shared" si="31"/>
        <v>*</v>
      </c>
      <c r="BT271" s="225" t="str">
        <f t="shared" si="27"/>
        <v/>
      </c>
    </row>
    <row r="272" spans="1:72">
      <c r="A272" s="50" t="str">
        <f t="shared" si="28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9"/>
        <v>Aderente</v>
      </c>
      <c r="BR272" s="18" t="str">
        <f t="shared" si="30"/>
        <v>*</v>
      </c>
      <c r="BS272" s="18" t="str">
        <f t="shared" si="31"/>
        <v>*</v>
      </c>
      <c r="BT272" s="225" t="str">
        <f t="shared" si="27"/>
        <v/>
      </c>
    </row>
    <row r="273" spans="1:72">
      <c r="A273" s="50" t="str">
        <f t="shared" si="28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9"/>
        <v>Aderente</v>
      </c>
      <c r="BR273" s="18" t="str">
        <f t="shared" si="30"/>
        <v>*</v>
      </c>
      <c r="BS273" s="18" t="str">
        <f t="shared" si="31"/>
        <v>*</v>
      </c>
      <c r="BT273" s="225" t="str">
        <f t="shared" si="27"/>
        <v/>
      </c>
    </row>
    <row r="274" spans="1:72">
      <c r="A274" s="50" t="str">
        <f t="shared" si="28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9"/>
        <v>Aderente</v>
      </c>
      <c r="BR274" s="18" t="str">
        <f t="shared" si="30"/>
        <v>*</v>
      </c>
      <c r="BS274" s="18" t="str">
        <f t="shared" si="31"/>
        <v>*</v>
      </c>
      <c r="BT274" s="225" t="str">
        <f t="shared" si="27"/>
        <v/>
      </c>
    </row>
    <row r="275" spans="1:72">
      <c r="A275" s="50" t="str">
        <f t="shared" si="28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9"/>
        <v>Aderente</v>
      </c>
      <c r="BR275" s="18" t="str">
        <f t="shared" si="30"/>
        <v>*</v>
      </c>
      <c r="BS275" s="18" t="str">
        <f t="shared" si="31"/>
        <v>*</v>
      </c>
      <c r="BT275" s="225" t="str">
        <f t="shared" si="27"/>
        <v/>
      </c>
    </row>
    <row r="276" spans="1:72">
      <c r="A276" s="50" t="str">
        <f t="shared" si="28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9"/>
        <v>Aderente</v>
      </c>
      <c r="BR276" s="18" t="str">
        <f t="shared" si="30"/>
        <v>*</v>
      </c>
      <c r="BS276" s="18" t="str">
        <f t="shared" si="31"/>
        <v>*</v>
      </c>
      <c r="BT276" s="225" t="str">
        <f t="shared" si="27"/>
        <v/>
      </c>
    </row>
    <row r="277" spans="1:72">
      <c r="A277" s="50" t="str">
        <f t="shared" si="28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9"/>
        <v>Aderente</v>
      </c>
      <c r="BR277" s="18" t="str">
        <f t="shared" si="30"/>
        <v>*</v>
      </c>
      <c r="BS277" s="18" t="str">
        <f t="shared" si="31"/>
        <v>*</v>
      </c>
      <c r="BT277" s="225" t="str">
        <f t="shared" si="27"/>
        <v/>
      </c>
    </row>
    <row r="278" spans="1:72">
      <c r="A278" s="50" t="str">
        <f t="shared" si="28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9"/>
        <v>Aderente</v>
      </c>
      <c r="BR278" s="18" t="str">
        <f t="shared" si="30"/>
        <v>*</v>
      </c>
      <c r="BS278" s="18" t="str">
        <f t="shared" si="31"/>
        <v>*</v>
      </c>
      <c r="BT278" s="225" t="str">
        <f t="shared" si="27"/>
        <v/>
      </c>
    </row>
    <row r="279" spans="1:72">
      <c r="A279" s="50" t="str">
        <f t="shared" si="28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9"/>
        <v>Aderente</v>
      </c>
      <c r="BR279" s="18" t="str">
        <f t="shared" si="30"/>
        <v>*</v>
      </c>
      <c r="BS279" s="18" t="str">
        <f t="shared" si="31"/>
        <v>*</v>
      </c>
      <c r="BT279" s="225" t="str">
        <f t="shared" si="27"/>
        <v/>
      </c>
    </row>
    <row r="280" spans="1:72">
      <c r="A280" s="50" t="str">
        <f t="shared" si="28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9"/>
        <v>Aderente</v>
      </c>
      <c r="BR280" s="18" t="str">
        <f t="shared" si="30"/>
        <v>*</v>
      </c>
      <c r="BS280" s="18" t="str">
        <f t="shared" si="31"/>
        <v>*</v>
      </c>
      <c r="BT280" s="225" t="str">
        <f t="shared" si="27"/>
        <v/>
      </c>
    </row>
    <row r="281" spans="1:72">
      <c r="A281" s="50" t="str">
        <f t="shared" si="28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9"/>
        <v>Aderente</v>
      </c>
      <c r="BR281" s="18" t="str">
        <f t="shared" si="30"/>
        <v>*</v>
      </c>
      <c r="BS281" s="18" t="str">
        <f t="shared" si="31"/>
        <v>*</v>
      </c>
      <c r="BT281" s="225" t="str">
        <f t="shared" si="27"/>
        <v/>
      </c>
    </row>
    <row r="282" spans="1:72">
      <c r="A282" s="50" t="str">
        <f t="shared" si="28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9"/>
        <v>Aderente</v>
      </c>
      <c r="BR282" s="18" t="str">
        <f t="shared" si="30"/>
        <v>*</v>
      </c>
      <c r="BS282" s="18" t="str">
        <f t="shared" si="31"/>
        <v>*</v>
      </c>
      <c r="BT282" s="225" t="str">
        <f t="shared" si="27"/>
        <v/>
      </c>
    </row>
    <row r="283" spans="1:72">
      <c r="A283" s="50" t="str">
        <f t="shared" si="28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9"/>
        <v>Aderente</v>
      </c>
      <c r="BR283" s="18" t="str">
        <f t="shared" si="30"/>
        <v>*</v>
      </c>
      <c r="BS283" s="18" t="str">
        <f t="shared" si="31"/>
        <v>*</v>
      </c>
      <c r="BT283" s="225" t="str">
        <f t="shared" ref="BT283:BT346" si="32">IF(BN283="","",SUBSTITUTE(BM283," ","")&amp;SUBSTITUTE(BN283," ",""))</f>
        <v/>
      </c>
    </row>
    <row r="284" spans="1:72">
      <c r="A284" s="50" t="str">
        <f t="shared" si="28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9"/>
        <v>Aderente</v>
      </c>
      <c r="BR284" s="18" t="str">
        <f t="shared" si="30"/>
        <v>*</v>
      </c>
      <c r="BS284" s="18" t="str">
        <f t="shared" si="31"/>
        <v>*</v>
      </c>
      <c r="BT284" s="225" t="str">
        <f t="shared" si="32"/>
        <v/>
      </c>
    </row>
    <row r="285" spans="1:72">
      <c r="A285" s="50" t="str">
        <f t="shared" si="28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9"/>
        <v>Aderente</v>
      </c>
      <c r="BR285" s="18" t="str">
        <f t="shared" si="30"/>
        <v>*</v>
      </c>
      <c r="BS285" s="18" t="str">
        <f t="shared" si="31"/>
        <v>*</v>
      </c>
      <c r="BT285" s="225" t="str">
        <f t="shared" si="32"/>
        <v/>
      </c>
    </row>
    <row r="286" spans="1:72">
      <c r="A286" s="50" t="str">
        <f t="shared" si="28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9"/>
        <v>Aderente</v>
      </c>
      <c r="BR286" s="18" t="str">
        <f t="shared" si="30"/>
        <v>*</v>
      </c>
      <c r="BS286" s="18" t="str">
        <f t="shared" si="31"/>
        <v>*</v>
      </c>
      <c r="BT286" s="225" t="str">
        <f t="shared" si="32"/>
        <v/>
      </c>
    </row>
    <row r="287" spans="1:72">
      <c r="A287" s="50" t="str">
        <f t="shared" si="28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9"/>
        <v>Aderente</v>
      </c>
      <c r="BR287" s="18" t="str">
        <f t="shared" si="30"/>
        <v>*</v>
      </c>
      <c r="BS287" s="18" t="str">
        <f t="shared" si="31"/>
        <v>*</v>
      </c>
      <c r="BT287" s="225" t="str">
        <f t="shared" si="32"/>
        <v/>
      </c>
    </row>
    <row r="288" spans="1:72">
      <c r="A288" s="50" t="str">
        <f t="shared" si="28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9"/>
        <v>Aderente</v>
      </c>
      <c r="BR288" s="18" t="str">
        <f t="shared" si="30"/>
        <v>*</v>
      </c>
      <c r="BS288" s="18" t="str">
        <f t="shared" si="31"/>
        <v>*</v>
      </c>
      <c r="BT288" s="225" t="str">
        <f t="shared" si="32"/>
        <v/>
      </c>
    </row>
    <row r="289" spans="1:72">
      <c r="A289" s="50" t="str">
        <f t="shared" si="28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9"/>
        <v>Aderente</v>
      </c>
      <c r="BR289" s="18" t="str">
        <f t="shared" si="30"/>
        <v>*</v>
      </c>
      <c r="BS289" s="18" t="str">
        <f t="shared" si="31"/>
        <v>*</v>
      </c>
      <c r="BT289" s="225" t="str">
        <f t="shared" si="32"/>
        <v/>
      </c>
    </row>
    <row r="290" spans="1:72">
      <c r="A290" s="50" t="str">
        <f t="shared" si="28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9"/>
        <v>Aderente</v>
      </c>
      <c r="BR290" s="18" t="str">
        <f t="shared" si="30"/>
        <v>*</v>
      </c>
      <c r="BS290" s="18" t="str">
        <f t="shared" si="31"/>
        <v>*</v>
      </c>
      <c r="BT290" s="225" t="str">
        <f t="shared" si="32"/>
        <v/>
      </c>
    </row>
    <row r="291" spans="1:72">
      <c r="A291" s="50" t="str">
        <f t="shared" si="28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9"/>
        <v>Aderente</v>
      </c>
      <c r="BR291" s="18" t="str">
        <f t="shared" si="30"/>
        <v>*</v>
      </c>
      <c r="BS291" s="18" t="str">
        <f t="shared" si="31"/>
        <v>*</v>
      </c>
      <c r="BT291" s="225" t="str">
        <f t="shared" si="32"/>
        <v/>
      </c>
    </row>
    <row r="292" spans="1:72">
      <c r="A292" s="50" t="str">
        <f t="shared" si="28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9"/>
        <v>Aderente</v>
      </c>
      <c r="BR292" s="18" t="str">
        <f t="shared" si="30"/>
        <v>*</v>
      </c>
      <c r="BS292" s="18" t="str">
        <f t="shared" si="31"/>
        <v>*</v>
      </c>
      <c r="BT292" s="225" t="str">
        <f t="shared" si="32"/>
        <v/>
      </c>
    </row>
    <row r="293" spans="1:72">
      <c r="A293" s="50" t="str">
        <f t="shared" ref="A293:A301" si="33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4">IF(AND(BR293&lt;1,BS293&lt;1),"Produção e Intervalo",IF(BR293&lt;1,"Intervalo",IF(BS293&lt;1,"Produção","Aderente")))</f>
        <v>Aderente</v>
      </c>
      <c r="BR293" s="18" t="str">
        <f t="shared" ref="BR293:BR301" si="35">IF(OR(B293="",F293=""),"*",AY293/P293)</f>
        <v>*</v>
      </c>
      <c r="BS293" s="18" t="str">
        <f t="shared" ref="BS293:BS301" si="36">IF(OR(B293="",F293=""),"*",BA293/Q293)</f>
        <v>*</v>
      </c>
      <c r="BT293" s="225" t="str">
        <f t="shared" si="32"/>
        <v/>
      </c>
    </row>
    <row r="294" spans="1:72">
      <c r="A294" s="50" t="str">
        <f t="shared" si="33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4"/>
        <v>Aderente</v>
      </c>
      <c r="BR294" s="18" t="str">
        <f t="shared" si="35"/>
        <v>*</v>
      </c>
      <c r="BS294" s="18" t="str">
        <f t="shared" si="36"/>
        <v>*</v>
      </c>
      <c r="BT294" s="225" t="str">
        <f t="shared" si="32"/>
        <v/>
      </c>
    </row>
    <row r="295" spans="1:72">
      <c r="A295" s="50" t="str">
        <f t="shared" si="33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4"/>
        <v>Aderente</v>
      </c>
      <c r="BR295" s="18" t="str">
        <f t="shared" si="35"/>
        <v>*</v>
      </c>
      <c r="BS295" s="18" t="str">
        <f t="shared" si="36"/>
        <v>*</v>
      </c>
      <c r="BT295" s="225" t="str">
        <f t="shared" si="32"/>
        <v/>
      </c>
    </row>
    <row r="296" spans="1:72">
      <c r="A296" s="50" t="str">
        <f t="shared" si="33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4"/>
        <v>Aderente</v>
      </c>
      <c r="BR296" s="18" t="str">
        <f t="shared" si="35"/>
        <v>*</v>
      </c>
      <c r="BS296" s="18" t="str">
        <f t="shared" si="36"/>
        <v>*</v>
      </c>
      <c r="BT296" s="225" t="str">
        <f t="shared" si="32"/>
        <v/>
      </c>
    </row>
    <row r="297" spans="1:72">
      <c r="A297" s="50" t="str">
        <f t="shared" si="33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4"/>
        <v>Aderente</v>
      </c>
      <c r="BR297" s="18" t="str">
        <f t="shared" si="35"/>
        <v>*</v>
      </c>
      <c r="BS297" s="18" t="str">
        <f t="shared" si="36"/>
        <v>*</v>
      </c>
      <c r="BT297" s="225" t="str">
        <f t="shared" si="32"/>
        <v/>
      </c>
    </row>
    <row r="298" spans="1:72">
      <c r="A298" s="50" t="str">
        <f t="shared" si="33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4"/>
        <v>Aderente</v>
      </c>
      <c r="BR298" s="18" t="str">
        <f t="shared" si="35"/>
        <v>*</v>
      </c>
      <c r="BS298" s="18" t="str">
        <f t="shared" si="36"/>
        <v>*</v>
      </c>
      <c r="BT298" s="225" t="str">
        <f t="shared" si="32"/>
        <v/>
      </c>
    </row>
    <row r="299" spans="1:72">
      <c r="A299" s="50" t="str">
        <f t="shared" si="33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4"/>
        <v>Aderente</v>
      </c>
      <c r="BR299" s="18" t="str">
        <f t="shared" si="35"/>
        <v>*</v>
      </c>
      <c r="BS299" s="18" t="str">
        <f t="shared" si="36"/>
        <v>*</v>
      </c>
      <c r="BT299" s="225" t="str">
        <f t="shared" si="32"/>
        <v/>
      </c>
    </row>
    <row r="300" spans="1:72">
      <c r="A300" s="50" t="str">
        <f t="shared" si="33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4"/>
        <v>Aderente</v>
      </c>
      <c r="BR300" s="18" t="str">
        <f t="shared" si="35"/>
        <v>*</v>
      </c>
      <c r="BS300" s="18" t="str">
        <f t="shared" si="36"/>
        <v>*</v>
      </c>
      <c r="BT300" s="225" t="str">
        <f t="shared" si="32"/>
        <v/>
      </c>
    </row>
    <row r="301" spans="1:72">
      <c r="A301" s="50" t="str">
        <f t="shared" si="33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4"/>
        <v>Aderente</v>
      </c>
      <c r="BR301" s="18" t="str">
        <f t="shared" si="35"/>
        <v>*</v>
      </c>
      <c r="BS301" s="18" t="str">
        <f t="shared" si="36"/>
        <v>*</v>
      </c>
      <c r="BT301" s="225" t="str">
        <f t="shared" si="32"/>
        <v/>
      </c>
    </row>
    <row r="302" spans="1:72">
      <c r="A302" s="50" t="str">
        <f t="shared" ref="A302:A365" si="37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8">IF(AND(BR302&lt;1,BS302&lt;1),"Produção e Intervalo",IF(BR302&lt;1,"Intervalo",IF(BS302&lt;1,"Produção","Aderente")))</f>
        <v>Aderente</v>
      </c>
      <c r="BR302" s="18" t="str">
        <f t="shared" ref="BR302:BR365" si="39">IF(OR(B302="",F302=""),"*",AY302/P302)</f>
        <v>*</v>
      </c>
      <c r="BS302" s="18" t="str">
        <f t="shared" ref="BS302:BS365" si="40">IF(OR(B302="",F302=""),"*",BA302/Q302)</f>
        <v>*</v>
      </c>
      <c r="BT302" s="225" t="str">
        <f t="shared" si="32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2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2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2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2"/>
        <v/>
      </c>
    </row>
    <row r="307" spans="1:72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2"/>
        <v/>
      </c>
    </row>
    <row r="308" spans="1:72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2"/>
        <v/>
      </c>
    </row>
    <row r="309" spans="1:72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2"/>
        <v/>
      </c>
    </row>
    <row r="310" spans="1:72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2"/>
        <v/>
      </c>
    </row>
    <row r="311" spans="1:72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2"/>
        <v/>
      </c>
    </row>
    <row r="312" spans="1:72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2"/>
        <v/>
      </c>
    </row>
    <row r="313" spans="1:72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2"/>
        <v/>
      </c>
    </row>
    <row r="314" spans="1:72">
      <c r="A314" s="50" t="str">
        <f t="shared" si="37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8"/>
        <v>Aderente</v>
      </c>
      <c r="BR314" s="18" t="str">
        <f t="shared" si="39"/>
        <v>*</v>
      </c>
      <c r="BS314" s="18" t="str">
        <f t="shared" si="40"/>
        <v>*</v>
      </c>
      <c r="BT314" s="225" t="str">
        <f t="shared" si="32"/>
        <v/>
      </c>
    </row>
    <row r="315" spans="1:72">
      <c r="A315" s="50" t="str">
        <f t="shared" si="37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8"/>
        <v>Aderente</v>
      </c>
      <c r="BR315" s="18" t="str">
        <f t="shared" si="39"/>
        <v>*</v>
      </c>
      <c r="BS315" s="18" t="str">
        <f t="shared" si="40"/>
        <v>*</v>
      </c>
      <c r="BT315" s="225" t="str">
        <f t="shared" si="32"/>
        <v/>
      </c>
    </row>
    <row r="316" spans="1:72">
      <c r="A316" s="50" t="str">
        <f t="shared" si="37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8"/>
        <v>Aderente</v>
      </c>
      <c r="BR316" s="18" t="str">
        <f t="shared" si="39"/>
        <v>*</v>
      </c>
      <c r="BS316" s="18" t="str">
        <f t="shared" si="40"/>
        <v>*</v>
      </c>
      <c r="BT316" s="225" t="str">
        <f t="shared" si="32"/>
        <v/>
      </c>
    </row>
    <row r="317" spans="1:72">
      <c r="A317" s="50" t="str">
        <f t="shared" si="37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8"/>
        <v>Aderente</v>
      </c>
      <c r="BR317" s="18" t="str">
        <f t="shared" si="39"/>
        <v>*</v>
      </c>
      <c r="BS317" s="18" t="str">
        <f t="shared" si="40"/>
        <v>*</v>
      </c>
      <c r="BT317" s="225" t="str">
        <f t="shared" si="32"/>
        <v/>
      </c>
    </row>
    <row r="318" spans="1:72">
      <c r="A318" s="50" t="str">
        <f t="shared" si="37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8"/>
        <v>Aderente</v>
      </c>
      <c r="BR318" s="18" t="str">
        <f t="shared" si="39"/>
        <v>*</v>
      </c>
      <c r="BS318" s="18" t="str">
        <f t="shared" si="40"/>
        <v>*</v>
      </c>
      <c r="BT318" s="225" t="str">
        <f t="shared" si="32"/>
        <v/>
      </c>
    </row>
    <row r="319" spans="1:72">
      <c r="A319" s="50" t="str">
        <f t="shared" si="37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8"/>
        <v>Aderente</v>
      </c>
      <c r="BR319" s="18" t="str">
        <f t="shared" si="39"/>
        <v>*</v>
      </c>
      <c r="BS319" s="18" t="str">
        <f t="shared" si="40"/>
        <v>*</v>
      </c>
      <c r="BT319" s="225" t="str">
        <f t="shared" si="32"/>
        <v/>
      </c>
    </row>
    <row r="320" spans="1:72">
      <c r="A320" s="50" t="str">
        <f t="shared" si="37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8"/>
        <v>Aderente</v>
      </c>
      <c r="BR320" s="18" t="str">
        <f t="shared" si="39"/>
        <v>*</v>
      </c>
      <c r="BS320" s="18" t="str">
        <f t="shared" si="40"/>
        <v>*</v>
      </c>
      <c r="BT320" s="225" t="str">
        <f t="shared" si="32"/>
        <v/>
      </c>
    </row>
    <row r="321" spans="1:72">
      <c r="A321" s="50" t="str">
        <f t="shared" si="37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8"/>
        <v>Aderente</v>
      </c>
      <c r="BR321" s="18" t="str">
        <f t="shared" si="39"/>
        <v>*</v>
      </c>
      <c r="BS321" s="18" t="str">
        <f t="shared" si="40"/>
        <v>*</v>
      </c>
      <c r="BT321" s="225" t="str">
        <f t="shared" si="32"/>
        <v/>
      </c>
    </row>
    <row r="322" spans="1:72">
      <c r="A322" s="50" t="str">
        <f t="shared" si="37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8"/>
        <v>Aderente</v>
      </c>
      <c r="BR322" s="18" t="str">
        <f t="shared" si="39"/>
        <v>*</v>
      </c>
      <c r="BS322" s="18" t="str">
        <f t="shared" si="40"/>
        <v>*</v>
      </c>
      <c r="BT322" s="225" t="str">
        <f t="shared" si="32"/>
        <v/>
      </c>
    </row>
    <row r="323" spans="1:72">
      <c r="A323" s="50" t="str">
        <f t="shared" si="37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8"/>
        <v>Aderente</v>
      </c>
      <c r="BR323" s="18" t="str">
        <f t="shared" si="39"/>
        <v>*</v>
      </c>
      <c r="BS323" s="18" t="str">
        <f t="shared" si="40"/>
        <v>*</v>
      </c>
      <c r="BT323" s="225" t="str">
        <f t="shared" si="32"/>
        <v/>
      </c>
    </row>
    <row r="324" spans="1:72">
      <c r="A324" s="50" t="str">
        <f t="shared" si="37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8"/>
        <v>Aderente</v>
      </c>
      <c r="BR324" s="18" t="str">
        <f t="shared" si="39"/>
        <v>*</v>
      </c>
      <c r="BS324" s="18" t="str">
        <f t="shared" si="40"/>
        <v>*</v>
      </c>
      <c r="BT324" s="225" t="str">
        <f t="shared" si="32"/>
        <v/>
      </c>
    </row>
    <row r="325" spans="1:72" ht="16.5" customHeight="1">
      <c r="A325" s="50" t="str">
        <f t="shared" si="37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8"/>
        <v>Aderente</v>
      </c>
      <c r="BR325" s="18" t="str">
        <f t="shared" si="39"/>
        <v>*</v>
      </c>
      <c r="BS325" s="18" t="str">
        <f t="shared" si="40"/>
        <v>*</v>
      </c>
      <c r="BT325" s="225" t="str">
        <f t="shared" si="32"/>
        <v/>
      </c>
    </row>
    <row r="326" spans="1:72">
      <c r="A326" s="50" t="str">
        <f t="shared" si="37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8"/>
        <v>Aderente</v>
      </c>
      <c r="BR326" s="18" t="str">
        <f t="shared" si="39"/>
        <v>*</v>
      </c>
      <c r="BS326" s="18" t="str">
        <f t="shared" si="40"/>
        <v>*</v>
      </c>
      <c r="BT326" s="225" t="str">
        <f t="shared" si="32"/>
        <v/>
      </c>
    </row>
    <row r="327" spans="1:72">
      <c r="A327" s="50" t="str">
        <f t="shared" si="37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8"/>
        <v>Aderente</v>
      </c>
      <c r="BR327" s="18" t="str">
        <f t="shared" si="39"/>
        <v>*</v>
      </c>
      <c r="BS327" s="18" t="str">
        <f t="shared" si="40"/>
        <v>*</v>
      </c>
      <c r="BT327" s="225" t="str">
        <f t="shared" si="32"/>
        <v/>
      </c>
    </row>
    <row r="328" spans="1:72">
      <c r="A328" s="50" t="str">
        <f t="shared" si="37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8"/>
        <v>Aderente</v>
      </c>
      <c r="BR328" s="18" t="str">
        <f t="shared" si="39"/>
        <v>*</v>
      </c>
      <c r="BS328" s="18" t="str">
        <f t="shared" si="40"/>
        <v>*</v>
      </c>
      <c r="BT328" s="225" t="str">
        <f t="shared" si="32"/>
        <v/>
      </c>
    </row>
    <row r="329" spans="1:72">
      <c r="A329" s="50" t="str">
        <f t="shared" si="37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8"/>
        <v>Aderente</v>
      </c>
      <c r="BR329" s="18" t="str">
        <f t="shared" si="39"/>
        <v>*</v>
      </c>
      <c r="BS329" s="18" t="str">
        <f t="shared" si="40"/>
        <v>*</v>
      </c>
      <c r="BT329" s="225" t="str">
        <f t="shared" si="32"/>
        <v/>
      </c>
    </row>
    <row r="330" spans="1:72">
      <c r="A330" s="50" t="str">
        <f t="shared" si="37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8"/>
        <v>Aderente</v>
      </c>
      <c r="BR330" s="18" t="str">
        <f t="shared" si="39"/>
        <v>*</v>
      </c>
      <c r="BS330" s="18" t="str">
        <f t="shared" si="40"/>
        <v>*</v>
      </c>
      <c r="BT330" s="225" t="str">
        <f t="shared" si="32"/>
        <v/>
      </c>
    </row>
    <row r="331" spans="1:72">
      <c r="A331" s="50" t="str">
        <f t="shared" si="37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8"/>
        <v>Aderente</v>
      </c>
      <c r="BR331" s="18" t="str">
        <f t="shared" si="39"/>
        <v>*</v>
      </c>
      <c r="BS331" s="18" t="str">
        <f t="shared" si="40"/>
        <v>*</v>
      </c>
      <c r="BT331" s="225" t="str">
        <f t="shared" si="32"/>
        <v/>
      </c>
    </row>
    <row r="332" spans="1:72">
      <c r="A332" s="50" t="str">
        <f t="shared" si="37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8"/>
        <v>Aderente</v>
      </c>
      <c r="BR332" s="18" t="str">
        <f t="shared" si="39"/>
        <v>*</v>
      </c>
      <c r="BS332" s="18" t="str">
        <f t="shared" si="40"/>
        <v>*</v>
      </c>
      <c r="BT332" s="225" t="str">
        <f t="shared" si="32"/>
        <v/>
      </c>
    </row>
    <row r="333" spans="1:72">
      <c r="A333" s="50" t="str">
        <f t="shared" si="37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8"/>
        <v>Aderente</v>
      </c>
      <c r="BR333" s="18" t="str">
        <f t="shared" si="39"/>
        <v>*</v>
      </c>
      <c r="BS333" s="18" t="str">
        <f t="shared" si="40"/>
        <v>*</v>
      </c>
      <c r="BT333" s="225" t="str">
        <f t="shared" si="32"/>
        <v/>
      </c>
    </row>
    <row r="334" spans="1:72">
      <c r="A334" s="50" t="str">
        <f t="shared" si="37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8"/>
        <v>Aderente</v>
      </c>
      <c r="BR334" s="18" t="str">
        <f t="shared" si="39"/>
        <v>*</v>
      </c>
      <c r="BS334" s="18" t="str">
        <f t="shared" si="40"/>
        <v>*</v>
      </c>
      <c r="BT334" s="225" t="str">
        <f t="shared" si="32"/>
        <v/>
      </c>
    </row>
    <row r="335" spans="1:72">
      <c r="A335" s="50" t="str">
        <f t="shared" si="37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8"/>
        <v>Aderente</v>
      </c>
      <c r="BR335" s="18" t="str">
        <f t="shared" si="39"/>
        <v>*</v>
      </c>
      <c r="BS335" s="18" t="str">
        <f t="shared" si="40"/>
        <v>*</v>
      </c>
      <c r="BT335" s="225" t="str">
        <f t="shared" si="32"/>
        <v/>
      </c>
    </row>
    <row r="336" spans="1:72">
      <c r="A336" s="50" t="str">
        <f t="shared" si="37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8"/>
        <v>Aderente</v>
      </c>
      <c r="BR336" s="18" t="str">
        <f t="shared" si="39"/>
        <v>*</v>
      </c>
      <c r="BS336" s="18" t="str">
        <f t="shared" si="40"/>
        <v>*</v>
      </c>
      <c r="BT336" s="225" t="str">
        <f t="shared" si="32"/>
        <v/>
      </c>
    </row>
    <row r="337" spans="1:72">
      <c r="A337" s="50" t="str">
        <f t="shared" si="37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8"/>
        <v>Aderente</v>
      </c>
      <c r="BR337" s="18" t="str">
        <f t="shared" si="39"/>
        <v>*</v>
      </c>
      <c r="BS337" s="18" t="str">
        <f t="shared" si="40"/>
        <v>*</v>
      </c>
      <c r="BT337" s="225" t="str">
        <f t="shared" si="32"/>
        <v/>
      </c>
    </row>
    <row r="338" spans="1:72">
      <c r="A338" s="50" t="str">
        <f t="shared" si="37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8"/>
        <v>Aderente</v>
      </c>
      <c r="BR338" s="18" t="str">
        <f t="shared" si="39"/>
        <v>*</v>
      </c>
      <c r="BS338" s="18" t="str">
        <f t="shared" si="40"/>
        <v>*</v>
      </c>
      <c r="BT338" s="225" t="str">
        <f t="shared" si="32"/>
        <v/>
      </c>
    </row>
    <row r="339" spans="1:72">
      <c r="A339" s="50" t="str">
        <f t="shared" si="37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8"/>
        <v>Aderente</v>
      </c>
      <c r="BR339" s="18" t="str">
        <f t="shared" si="39"/>
        <v>*</v>
      </c>
      <c r="BS339" s="18" t="str">
        <f t="shared" si="40"/>
        <v>*</v>
      </c>
      <c r="BT339" s="225" t="str">
        <f t="shared" si="32"/>
        <v/>
      </c>
    </row>
    <row r="340" spans="1:72">
      <c r="A340" s="50" t="str">
        <f t="shared" si="37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8"/>
        <v>Aderente</v>
      </c>
      <c r="BR340" s="18" t="str">
        <f t="shared" si="39"/>
        <v>*</v>
      </c>
      <c r="BS340" s="18" t="str">
        <f t="shared" si="40"/>
        <v>*</v>
      </c>
      <c r="BT340" s="225" t="str">
        <f t="shared" si="32"/>
        <v/>
      </c>
    </row>
    <row r="341" spans="1:72">
      <c r="A341" s="50" t="str">
        <f t="shared" si="37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8"/>
        <v>Aderente</v>
      </c>
      <c r="BR341" s="18" t="str">
        <f t="shared" si="39"/>
        <v>*</v>
      </c>
      <c r="BS341" s="18" t="str">
        <f t="shared" si="40"/>
        <v>*</v>
      </c>
      <c r="BT341" s="225" t="str">
        <f t="shared" si="32"/>
        <v/>
      </c>
    </row>
    <row r="342" spans="1:72">
      <c r="A342" s="50" t="str">
        <f t="shared" si="37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8"/>
        <v>Aderente</v>
      </c>
      <c r="BR342" s="18" t="str">
        <f t="shared" si="39"/>
        <v>*</v>
      </c>
      <c r="BS342" s="18" t="str">
        <f t="shared" si="40"/>
        <v>*</v>
      </c>
      <c r="BT342" s="225" t="str">
        <f t="shared" si="32"/>
        <v/>
      </c>
    </row>
    <row r="343" spans="1:72">
      <c r="A343" s="50" t="str">
        <f t="shared" si="37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8"/>
        <v>Aderente</v>
      </c>
      <c r="BR343" s="18" t="str">
        <f t="shared" si="39"/>
        <v>*</v>
      </c>
      <c r="BS343" s="18" t="str">
        <f t="shared" si="40"/>
        <v>*</v>
      </c>
      <c r="BT343" s="225" t="str">
        <f t="shared" si="32"/>
        <v/>
      </c>
    </row>
    <row r="344" spans="1:72">
      <c r="A344" s="50" t="str">
        <f t="shared" si="37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8"/>
        <v>Aderente</v>
      </c>
      <c r="BR344" s="18" t="str">
        <f t="shared" si="39"/>
        <v>*</v>
      </c>
      <c r="BS344" s="18" t="str">
        <f t="shared" si="40"/>
        <v>*</v>
      </c>
      <c r="BT344" s="225" t="str">
        <f t="shared" si="32"/>
        <v/>
      </c>
    </row>
    <row r="345" spans="1:72">
      <c r="A345" s="50" t="str">
        <f t="shared" si="37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8"/>
        <v>Aderente</v>
      </c>
      <c r="BR345" s="18" t="str">
        <f t="shared" si="39"/>
        <v>*</v>
      </c>
      <c r="BS345" s="18" t="str">
        <f t="shared" si="40"/>
        <v>*</v>
      </c>
      <c r="BT345" s="225" t="str">
        <f t="shared" si="32"/>
        <v/>
      </c>
    </row>
    <row r="346" spans="1:72">
      <c r="A346" s="50" t="str">
        <f t="shared" si="37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8"/>
        <v>Aderente</v>
      </c>
      <c r="BR346" s="18" t="str">
        <f t="shared" si="39"/>
        <v>*</v>
      </c>
      <c r="BS346" s="18" t="str">
        <f t="shared" si="40"/>
        <v>*</v>
      </c>
      <c r="BT346" s="225" t="str">
        <f t="shared" si="32"/>
        <v/>
      </c>
    </row>
    <row r="347" spans="1:72">
      <c r="A347" s="50" t="str">
        <f t="shared" si="37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8"/>
        <v>Aderente</v>
      </c>
      <c r="BR347" s="18" t="str">
        <f t="shared" si="39"/>
        <v>*</v>
      </c>
      <c r="BS347" s="18" t="str">
        <f t="shared" si="40"/>
        <v>*</v>
      </c>
      <c r="BT347" s="225" t="str">
        <f t="shared" ref="BT347:BT410" si="41">IF(BN347="","",SUBSTITUTE(BM347," ","")&amp;SUBSTITUTE(BN347," ",""))</f>
        <v/>
      </c>
    </row>
    <row r="348" spans="1:72">
      <c r="A348" s="50" t="str">
        <f t="shared" si="37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8"/>
        <v>Aderente</v>
      </c>
      <c r="BR348" s="18" t="str">
        <f t="shared" si="39"/>
        <v>*</v>
      </c>
      <c r="BS348" s="18" t="str">
        <f t="shared" si="40"/>
        <v>*</v>
      </c>
      <c r="BT348" s="225" t="str">
        <f t="shared" si="41"/>
        <v/>
      </c>
    </row>
    <row r="349" spans="1:72">
      <c r="A349" s="50" t="str">
        <f t="shared" si="37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8"/>
        <v>Aderente</v>
      </c>
      <c r="BR349" s="18" t="str">
        <f t="shared" si="39"/>
        <v>*</v>
      </c>
      <c r="BS349" s="18" t="str">
        <f t="shared" si="40"/>
        <v>*</v>
      </c>
      <c r="BT349" s="225" t="str">
        <f t="shared" si="41"/>
        <v/>
      </c>
    </row>
    <row r="350" spans="1:72">
      <c r="A350" s="50" t="str">
        <f t="shared" si="37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8"/>
        <v>Aderente</v>
      </c>
      <c r="BR350" s="18" t="str">
        <f t="shared" si="39"/>
        <v>*</v>
      </c>
      <c r="BS350" s="18" t="str">
        <f t="shared" si="40"/>
        <v>*</v>
      </c>
      <c r="BT350" s="225" t="str">
        <f t="shared" si="41"/>
        <v/>
      </c>
    </row>
    <row r="351" spans="1:72">
      <c r="A351" s="50" t="str">
        <f t="shared" si="37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8"/>
        <v>Aderente</v>
      </c>
      <c r="BR351" s="18" t="str">
        <f t="shared" si="39"/>
        <v>*</v>
      </c>
      <c r="BS351" s="18" t="str">
        <f t="shared" si="40"/>
        <v>*</v>
      </c>
      <c r="BT351" s="225" t="str">
        <f t="shared" si="41"/>
        <v/>
      </c>
    </row>
    <row r="352" spans="1:72">
      <c r="A352" s="50" t="str">
        <f t="shared" si="37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8"/>
        <v>Aderente</v>
      </c>
      <c r="BR352" s="18" t="str">
        <f t="shared" si="39"/>
        <v>*</v>
      </c>
      <c r="BS352" s="18" t="str">
        <f t="shared" si="40"/>
        <v>*</v>
      </c>
      <c r="BT352" s="225" t="str">
        <f t="shared" si="41"/>
        <v/>
      </c>
    </row>
    <row r="353" spans="1:72">
      <c r="A353" s="50" t="str">
        <f t="shared" si="37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8"/>
        <v>Aderente</v>
      </c>
      <c r="BR353" s="18" t="str">
        <f t="shared" si="39"/>
        <v>*</v>
      </c>
      <c r="BS353" s="18" t="str">
        <f t="shared" si="40"/>
        <v>*</v>
      </c>
      <c r="BT353" s="225" t="str">
        <f t="shared" si="41"/>
        <v/>
      </c>
    </row>
    <row r="354" spans="1:72">
      <c r="A354" s="50" t="str">
        <f t="shared" si="37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8"/>
        <v>Aderente</v>
      </c>
      <c r="BR354" s="18" t="str">
        <f t="shared" si="39"/>
        <v>*</v>
      </c>
      <c r="BS354" s="18" t="str">
        <f t="shared" si="40"/>
        <v>*</v>
      </c>
      <c r="BT354" s="225" t="str">
        <f t="shared" si="41"/>
        <v/>
      </c>
    </row>
    <row r="355" spans="1:72">
      <c r="A355" s="50" t="str">
        <f t="shared" si="37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8"/>
        <v>Aderente</v>
      </c>
      <c r="BR355" s="18" t="str">
        <f t="shared" si="39"/>
        <v>*</v>
      </c>
      <c r="BS355" s="18" t="str">
        <f t="shared" si="40"/>
        <v>*</v>
      </c>
      <c r="BT355" s="225" t="str">
        <f t="shared" si="41"/>
        <v/>
      </c>
    </row>
    <row r="356" spans="1:72">
      <c r="A356" s="50" t="str">
        <f t="shared" si="37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8"/>
        <v>Aderente</v>
      </c>
      <c r="BR356" s="18" t="str">
        <f t="shared" si="39"/>
        <v>*</v>
      </c>
      <c r="BS356" s="18" t="str">
        <f t="shared" si="40"/>
        <v>*</v>
      </c>
      <c r="BT356" s="225" t="str">
        <f t="shared" si="41"/>
        <v/>
      </c>
    </row>
    <row r="357" spans="1:72">
      <c r="A357" s="50" t="str">
        <f t="shared" si="37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8"/>
        <v>Aderente</v>
      </c>
      <c r="BR357" s="18" t="str">
        <f t="shared" si="39"/>
        <v>*</v>
      </c>
      <c r="BS357" s="18" t="str">
        <f t="shared" si="40"/>
        <v>*</v>
      </c>
      <c r="BT357" s="225" t="str">
        <f t="shared" si="41"/>
        <v/>
      </c>
    </row>
    <row r="358" spans="1:72">
      <c r="A358" s="50" t="str">
        <f t="shared" si="37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8"/>
        <v>Aderente</v>
      </c>
      <c r="BR358" s="18" t="str">
        <f t="shared" si="39"/>
        <v>*</v>
      </c>
      <c r="BS358" s="18" t="str">
        <f t="shared" si="40"/>
        <v>*</v>
      </c>
      <c r="BT358" s="225" t="str">
        <f t="shared" si="41"/>
        <v/>
      </c>
    </row>
    <row r="359" spans="1:72">
      <c r="A359" s="50" t="str">
        <f t="shared" si="37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8"/>
        <v>Aderente</v>
      </c>
      <c r="BR359" s="18" t="str">
        <f t="shared" si="39"/>
        <v>*</v>
      </c>
      <c r="BS359" s="18" t="str">
        <f t="shared" si="40"/>
        <v>*</v>
      </c>
      <c r="BT359" s="225" t="str">
        <f t="shared" si="41"/>
        <v/>
      </c>
    </row>
    <row r="360" spans="1:72">
      <c r="A360" s="50" t="str">
        <f t="shared" si="37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8"/>
        <v>Aderente</v>
      </c>
      <c r="BR360" s="18" t="str">
        <f t="shared" si="39"/>
        <v>*</v>
      </c>
      <c r="BS360" s="18" t="str">
        <f t="shared" si="40"/>
        <v>*</v>
      </c>
      <c r="BT360" s="225" t="str">
        <f t="shared" si="41"/>
        <v/>
      </c>
    </row>
    <row r="361" spans="1:72">
      <c r="A361" s="50" t="str">
        <f t="shared" si="37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8"/>
        <v>Aderente</v>
      </c>
      <c r="BR361" s="18" t="str">
        <f t="shared" si="39"/>
        <v>*</v>
      </c>
      <c r="BS361" s="18" t="str">
        <f t="shared" si="40"/>
        <v>*</v>
      </c>
      <c r="BT361" s="225" t="str">
        <f t="shared" si="41"/>
        <v/>
      </c>
    </row>
    <row r="362" spans="1:72">
      <c r="A362" s="50" t="str">
        <f t="shared" si="37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8"/>
        <v>Aderente</v>
      </c>
      <c r="BR362" s="18" t="str">
        <f t="shared" si="39"/>
        <v>*</v>
      </c>
      <c r="BS362" s="18" t="str">
        <f t="shared" si="40"/>
        <v>*</v>
      </c>
      <c r="BT362" s="225" t="str">
        <f t="shared" si="41"/>
        <v/>
      </c>
    </row>
    <row r="363" spans="1:72">
      <c r="A363" s="50" t="str">
        <f t="shared" si="37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8"/>
        <v>Aderente</v>
      </c>
      <c r="BR363" s="18" t="str">
        <f t="shared" si="39"/>
        <v>*</v>
      </c>
      <c r="BS363" s="18" t="str">
        <f t="shared" si="40"/>
        <v>*</v>
      </c>
      <c r="BT363" s="225" t="str">
        <f t="shared" si="41"/>
        <v/>
      </c>
    </row>
    <row r="364" spans="1:72">
      <c r="A364" s="50" t="str">
        <f t="shared" si="37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8"/>
        <v>Aderente</v>
      </c>
      <c r="BR364" s="18" t="str">
        <f t="shared" si="39"/>
        <v>*</v>
      </c>
      <c r="BS364" s="18" t="str">
        <f t="shared" si="40"/>
        <v>*</v>
      </c>
      <c r="BT364" s="225" t="str">
        <f t="shared" si="41"/>
        <v/>
      </c>
    </row>
    <row r="365" spans="1:72">
      <c r="A365" s="50" t="str">
        <f t="shared" si="37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8"/>
        <v>Aderente</v>
      </c>
      <c r="BR365" s="18" t="str">
        <f t="shared" si="39"/>
        <v>*</v>
      </c>
      <c r="BS365" s="18" t="str">
        <f t="shared" si="40"/>
        <v>*</v>
      </c>
      <c r="BT365" s="225" t="str">
        <f t="shared" si="41"/>
        <v/>
      </c>
    </row>
    <row r="366" spans="1:72">
      <c r="A366" s="50" t="str">
        <f t="shared" ref="A366:A429" si="42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3">IF(AND(BR366&lt;1,BS366&lt;1),"Produção e Intervalo",IF(BR366&lt;1,"Intervalo",IF(BS366&lt;1,"Produção","Aderente")))</f>
        <v>Aderente</v>
      </c>
      <c r="BR366" s="18" t="str">
        <f t="shared" ref="BR366:BR429" si="44">IF(OR(B366="",F366=""),"*",AY366/P366)</f>
        <v>*</v>
      </c>
      <c r="BS366" s="18" t="str">
        <f t="shared" ref="BS366:BS429" si="45">IF(OR(B366="",F366=""),"*",BA366/Q366)</f>
        <v>*</v>
      </c>
      <c r="BT366" s="225" t="str">
        <f t="shared" si="41"/>
        <v/>
      </c>
    </row>
    <row r="367" spans="1:72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1"/>
        <v/>
      </c>
    </row>
    <row r="368" spans="1:72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1"/>
        <v/>
      </c>
    </row>
    <row r="369" spans="1:72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1"/>
        <v/>
      </c>
    </row>
    <row r="370" spans="1:72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1"/>
        <v/>
      </c>
    </row>
    <row r="371" spans="1:72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1"/>
        <v/>
      </c>
    </row>
    <row r="372" spans="1:72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1"/>
        <v/>
      </c>
    </row>
    <row r="373" spans="1:72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1"/>
        <v/>
      </c>
    </row>
    <row r="374" spans="1:72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1"/>
        <v/>
      </c>
    </row>
    <row r="375" spans="1:72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1"/>
        <v/>
      </c>
    </row>
    <row r="376" spans="1:72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1"/>
        <v/>
      </c>
    </row>
    <row r="377" spans="1:72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1"/>
        <v/>
      </c>
    </row>
    <row r="378" spans="1:72">
      <c r="A378" s="50" t="str">
        <f t="shared" si="42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3"/>
        <v>Aderente</v>
      </c>
      <c r="BR378" s="18" t="str">
        <f t="shared" si="44"/>
        <v>*</v>
      </c>
      <c r="BS378" s="18" t="str">
        <f t="shared" si="45"/>
        <v>*</v>
      </c>
      <c r="BT378" s="225" t="str">
        <f t="shared" si="41"/>
        <v/>
      </c>
    </row>
    <row r="379" spans="1:72">
      <c r="A379" s="50" t="str">
        <f t="shared" si="42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3"/>
        <v>Aderente</v>
      </c>
      <c r="BR379" s="18" t="str">
        <f t="shared" si="44"/>
        <v>*</v>
      </c>
      <c r="BS379" s="18" t="str">
        <f t="shared" si="45"/>
        <v>*</v>
      </c>
      <c r="BT379" s="225" t="str">
        <f t="shared" si="41"/>
        <v/>
      </c>
    </row>
    <row r="380" spans="1:72">
      <c r="A380" s="50" t="str">
        <f t="shared" si="42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3"/>
        <v>Aderente</v>
      </c>
      <c r="BR380" s="18" t="str">
        <f t="shared" si="44"/>
        <v>*</v>
      </c>
      <c r="BS380" s="18" t="str">
        <f t="shared" si="45"/>
        <v>*</v>
      </c>
      <c r="BT380" s="225" t="str">
        <f t="shared" si="41"/>
        <v/>
      </c>
    </row>
    <row r="381" spans="1:72">
      <c r="A381" s="50" t="str">
        <f t="shared" si="42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3"/>
        <v>Aderente</v>
      </c>
      <c r="BR381" s="18" t="str">
        <f t="shared" si="44"/>
        <v>*</v>
      </c>
      <c r="BS381" s="18" t="str">
        <f t="shared" si="45"/>
        <v>*</v>
      </c>
      <c r="BT381" s="225" t="str">
        <f t="shared" si="41"/>
        <v/>
      </c>
    </row>
    <row r="382" spans="1:72">
      <c r="A382" s="50" t="str">
        <f t="shared" si="42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3"/>
        <v>Aderente</v>
      </c>
      <c r="BR382" s="18" t="str">
        <f t="shared" si="44"/>
        <v>*</v>
      </c>
      <c r="BS382" s="18" t="str">
        <f t="shared" si="45"/>
        <v>*</v>
      </c>
      <c r="BT382" s="225" t="str">
        <f t="shared" si="41"/>
        <v/>
      </c>
    </row>
    <row r="383" spans="1:72">
      <c r="A383" s="50" t="str">
        <f t="shared" si="42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3"/>
        <v>Aderente</v>
      </c>
      <c r="BR383" s="18" t="str">
        <f t="shared" si="44"/>
        <v>*</v>
      </c>
      <c r="BS383" s="18" t="str">
        <f t="shared" si="45"/>
        <v>*</v>
      </c>
      <c r="BT383" s="225" t="str">
        <f t="shared" si="41"/>
        <v/>
      </c>
    </row>
    <row r="384" spans="1:72">
      <c r="A384" s="50" t="str">
        <f t="shared" si="42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3"/>
        <v>Aderente</v>
      </c>
      <c r="BR384" s="18" t="str">
        <f t="shared" si="44"/>
        <v>*</v>
      </c>
      <c r="BS384" s="18" t="str">
        <f t="shared" si="45"/>
        <v>*</v>
      </c>
      <c r="BT384" s="225" t="str">
        <f t="shared" si="41"/>
        <v/>
      </c>
    </row>
    <row r="385" spans="1:72">
      <c r="A385" s="50" t="str">
        <f t="shared" si="42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3"/>
        <v>Aderente</v>
      </c>
      <c r="BR385" s="18" t="str">
        <f t="shared" si="44"/>
        <v>*</v>
      </c>
      <c r="BS385" s="18" t="str">
        <f t="shared" si="45"/>
        <v>*</v>
      </c>
      <c r="BT385" s="225" t="str">
        <f t="shared" si="41"/>
        <v/>
      </c>
    </row>
    <row r="386" spans="1:72">
      <c r="A386" s="50" t="str">
        <f t="shared" si="42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3"/>
        <v>Aderente</v>
      </c>
      <c r="BR386" s="18" t="str">
        <f t="shared" si="44"/>
        <v>*</v>
      </c>
      <c r="BS386" s="18" t="str">
        <f t="shared" si="45"/>
        <v>*</v>
      </c>
      <c r="BT386" s="225" t="str">
        <f t="shared" si="41"/>
        <v/>
      </c>
    </row>
    <row r="387" spans="1:72">
      <c r="A387" s="50" t="str">
        <f t="shared" si="42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3"/>
        <v>Aderente</v>
      </c>
      <c r="BR387" s="18" t="str">
        <f t="shared" si="44"/>
        <v>*</v>
      </c>
      <c r="BS387" s="18" t="str">
        <f t="shared" si="45"/>
        <v>*</v>
      </c>
      <c r="BT387" s="225" t="str">
        <f t="shared" si="41"/>
        <v/>
      </c>
    </row>
    <row r="388" spans="1:72">
      <c r="A388" s="50" t="str">
        <f t="shared" si="42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3"/>
        <v>Aderente</v>
      </c>
      <c r="BR388" s="18" t="str">
        <f t="shared" si="44"/>
        <v>*</v>
      </c>
      <c r="BS388" s="18" t="str">
        <f t="shared" si="45"/>
        <v>*</v>
      </c>
      <c r="BT388" s="225" t="str">
        <f t="shared" si="41"/>
        <v/>
      </c>
    </row>
    <row r="389" spans="1:72">
      <c r="A389" s="50" t="str">
        <f t="shared" si="42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3"/>
        <v>Aderente</v>
      </c>
      <c r="BR389" s="18" t="str">
        <f t="shared" si="44"/>
        <v>*</v>
      </c>
      <c r="BS389" s="18" t="str">
        <f t="shared" si="45"/>
        <v>*</v>
      </c>
      <c r="BT389" s="225" t="str">
        <f t="shared" si="41"/>
        <v/>
      </c>
    </row>
    <row r="390" spans="1:72">
      <c r="A390" s="50" t="str">
        <f t="shared" si="42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3"/>
        <v>Aderente</v>
      </c>
      <c r="BR390" s="18" t="str">
        <f t="shared" si="44"/>
        <v>*</v>
      </c>
      <c r="BS390" s="18" t="str">
        <f t="shared" si="45"/>
        <v>*</v>
      </c>
      <c r="BT390" s="225" t="str">
        <f t="shared" si="41"/>
        <v/>
      </c>
    </row>
    <row r="391" spans="1:72">
      <c r="A391" s="50" t="str">
        <f t="shared" si="42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3"/>
        <v>Aderente</v>
      </c>
      <c r="BR391" s="18" t="str">
        <f t="shared" si="44"/>
        <v>*</v>
      </c>
      <c r="BS391" s="18" t="str">
        <f t="shared" si="45"/>
        <v>*</v>
      </c>
      <c r="BT391" s="225" t="str">
        <f t="shared" si="41"/>
        <v/>
      </c>
    </row>
    <row r="392" spans="1:72" ht="29.25" customHeight="1">
      <c r="A392" s="50" t="str">
        <f t="shared" si="42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3"/>
        <v>Aderente</v>
      </c>
      <c r="BR392" s="18" t="str">
        <f t="shared" si="44"/>
        <v>*</v>
      </c>
      <c r="BS392" s="18" t="str">
        <f t="shared" si="45"/>
        <v>*</v>
      </c>
      <c r="BT392" s="225" t="str">
        <f t="shared" si="41"/>
        <v/>
      </c>
    </row>
    <row r="393" spans="1:72">
      <c r="A393" s="50" t="str">
        <f t="shared" si="42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3"/>
        <v>Aderente</v>
      </c>
      <c r="BR393" s="18" t="str">
        <f t="shared" si="44"/>
        <v>*</v>
      </c>
      <c r="BS393" s="18" t="str">
        <f t="shared" si="45"/>
        <v>*</v>
      </c>
      <c r="BT393" s="225" t="str">
        <f t="shared" si="41"/>
        <v/>
      </c>
    </row>
    <row r="394" spans="1:72">
      <c r="A394" s="50" t="str">
        <f t="shared" si="42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3"/>
        <v>Aderente</v>
      </c>
      <c r="BR394" s="18" t="str">
        <f t="shared" si="44"/>
        <v>*</v>
      </c>
      <c r="BS394" s="18" t="str">
        <f t="shared" si="45"/>
        <v>*</v>
      </c>
      <c r="BT394" s="225" t="str">
        <f t="shared" si="41"/>
        <v/>
      </c>
    </row>
    <row r="395" spans="1:72">
      <c r="A395" s="50" t="str">
        <f t="shared" si="42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3"/>
        <v>Aderente</v>
      </c>
      <c r="BR395" s="18" t="str">
        <f t="shared" si="44"/>
        <v>*</v>
      </c>
      <c r="BS395" s="18" t="str">
        <f t="shared" si="45"/>
        <v>*</v>
      </c>
      <c r="BT395" s="225" t="str">
        <f t="shared" si="41"/>
        <v/>
      </c>
    </row>
    <row r="396" spans="1:72">
      <c r="A396" s="50" t="str">
        <f t="shared" si="42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3"/>
        <v>Aderente</v>
      </c>
      <c r="BR396" s="18" t="str">
        <f t="shared" si="44"/>
        <v>*</v>
      </c>
      <c r="BS396" s="18" t="str">
        <f t="shared" si="45"/>
        <v>*</v>
      </c>
      <c r="BT396" s="225" t="str">
        <f t="shared" si="41"/>
        <v/>
      </c>
    </row>
    <row r="397" spans="1:72">
      <c r="A397" s="50" t="str">
        <f t="shared" si="42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3"/>
        <v>Aderente</v>
      </c>
      <c r="BR397" s="18" t="str">
        <f t="shared" si="44"/>
        <v>*</v>
      </c>
      <c r="BS397" s="18" t="str">
        <f t="shared" si="45"/>
        <v>*</v>
      </c>
      <c r="BT397" s="225" t="str">
        <f t="shared" si="41"/>
        <v/>
      </c>
    </row>
    <row r="398" spans="1:72">
      <c r="A398" s="50" t="str">
        <f t="shared" si="42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3"/>
        <v>Aderente</v>
      </c>
      <c r="BR398" s="18" t="str">
        <f t="shared" si="44"/>
        <v>*</v>
      </c>
      <c r="BS398" s="18" t="str">
        <f t="shared" si="45"/>
        <v>*</v>
      </c>
      <c r="BT398" s="225" t="str">
        <f t="shared" si="41"/>
        <v/>
      </c>
    </row>
    <row r="399" spans="1:72">
      <c r="A399" s="50" t="str">
        <f t="shared" si="42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3"/>
        <v>Aderente</v>
      </c>
      <c r="BR399" s="18" t="str">
        <f t="shared" si="44"/>
        <v>*</v>
      </c>
      <c r="BS399" s="18" t="str">
        <f t="shared" si="45"/>
        <v>*</v>
      </c>
      <c r="BT399" s="225" t="str">
        <f t="shared" si="41"/>
        <v/>
      </c>
    </row>
    <row r="400" spans="1:72">
      <c r="A400" s="50" t="str">
        <f t="shared" si="42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3"/>
        <v>Aderente</v>
      </c>
      <c r="BR400" s="18" t="str">
        <f t="shared" si="44"/>
        <v>*</v>
      </c>
      <c r="BS400" s="18" t="str">
        <f t="shared" si="45"/>
        <v>*</v>
      </c>
      <c r="BT400" s="225" t="str">
        <f t="shared" si="41"/>
        <v/>
      </c>
    </row>
    <row r="401" spans="1:72">
      <c r="A401" s="50" t="str">
        <f t="shared" si="42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3"/>
        <v>Aderente</v>
      </c>
      <c r="BR401" s="18" t="str">
        <f t="shared" si="44"/>
        <v>*</v>
      </c>
      <c r="BS401" s="18" t="str">
        <f t="shared" si="45"/>
        <v>*</v>
      </c>
      <c r="BT401" s="225" t="str">
        <f t="shared" si="41"/>
        <v/>
      </c>
    </row>
    <row r="402" spans="1:72">
      <c r="A402" s="50" t="str">
        <f t="shared" si="42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3"/>
        <v>Aderente</v>
      </c>
      <c r="BR402" s="18" t="str">
        <f t="shared" si="44"/>
        <v>*</v>
      </c>
      <c r="BS402" s="18" t="str">
        <f t="shared" si="45"/>
        <v>*</v>
      </c>
      <c r="BT402" s="225" t="str">
        <f t="shared" si="41"/>
        <v/>
      </c>
    </row>
    <row r="403" spans="1:72">
      <c r="A403" s="50" t="str">
        <f t="shared" si="42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3"/>
        <v>Aderente</v>
      </c>
      <c r="BR403" s="18" t="str">
        <f t="shared" si="44"/>
        <v>*</v>
      </c>
      <c r="BS403" s="18" t="str">
        <f t="shared" si="45"/>
        <v>*</v>
      </c>
      <c r="BT403" s="225" t="str">
        <f t="shared" si="41"/>
        <v/>
      </c>
    </row>
    <row r="404" spans="1:72">
      <c r="A404" s="50" t="str">
        <f t="shared" si="42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3"/>
        <v>Aderente</v>
      </c>
      <c r="BR404" s="18" t="str">
        <f t="shared" si="44"/>
        <v>*</v>
      </c>
      <c r="BS404" s="18" t="str">
        <f t="shared" si="45"/>
        <v>*</v>
      </c>
      <c r="BT404" s="225" t="str">
        <f t="shared" si="41"/>
        <v/>
      </c>
    </row>
    <row r="405" spans="1:72">
      <c r="A405" s="50" t="str">
        <f t="shared" si="42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3"/>
        <v>Aderente</v>
      </c>
      <c r="BR405" s="18" t="str">
        <f t="shared" si="44"/>
        <v>*</v>
      </c>
      <c r="BS405" s="18" t="str">
        <f t="shared" si="45"/>
        <v>*</v>
      </c>
      <c r="BT405" s="225" t="str">
        <f t="shared" si="41"/>
        <v/>
      </c>
    </row>
    <row r="406" spans="1:72">
      <c r="A406" s="50" t="str">
        <f t="shared" si="42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3"/>
        <v>Aderente</v>
      </c>
      <c r="BR406" s="18" t="str">
        <f t="shared" si="44"/>
        <v>*</v>
      </c>
      <c r="BS406" s="18" t="str">
        <f t="shared" si="45"/>
        <v>*</v>
      </c>
      <c r="BT406" s="225" t="str">
        <f t="shared" si="41"/>
        <v/>
      </c>
    </row>
    <row r="407" spans="1:72">
      <c r="A407" s="50" t="str">
        <f t="shared" si="42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3"/>
        <v>Aderente</v>
      </c>
      <c r="BR407" s="18" t="str">
        <f t="shared" si="44"/>
        <v>*</v>
      </c>
      <c r="BS407" s="18" t="str">
        <f t="shared" si="45"/>
        <v>*</v>
      </c>
      <c r="BT407" s="225" t="str">
        <f t="shared" si="41"/>
        <v/>
      </c>
    </row>
    <row r="408" spans="1:72">
      <c r="A408" s="50" t="str">
        <f t="shared" si="42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3"/>
        <v>Aderente</v>
      </c>
      <c r="BR408" s="18" t="str">
        <f t="shared" si="44"/>
        <v>*</v>
      </c>
      <c r="BS408" s="18" t="str">
        <f t="shared" si="45"/>
        <v>*</v>
      </c>
      <c r="BT408" s="225" t="str">
        <f t="shared" si="41"/>
        <v/>
      </c>
    </row>
    <row r="409" spans="1:72">
      <c r="A409" s="50" t="str">
        <f t="shared" si="42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3"/>
        <v>Aderente</v>
      </c>
      <c r="BR409" s="18" t="str">
        <f t="shared" si="44"/>
        <v>*</v>
      </c>
      <c r="BS409" s="18" t="str">
        <f t="shared" si="45"/>
        <v>*</v>
      </c>
      <c r="BT409" s="225" t="str">
        <f t="shared" si="41"/>
        <v/>
      </c>
    </row>
    <row r="410" spans="1:72">
      <c r="A410" s="50" t="str">
        <f t="shared" si="42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3"/>
        <v>Aderente</v>
      </c>
      <c r="BR410" s="18" t="str">
        <f t="shared" si="44"/>
        <v>*</v>
      </c>
      <c r="BS410" s="18" t="str">
        <f t="shared" si="45"/>
        <v>*</v>
      </c>
      <c r="BT410" s="225" t="str">
        <f t="shared" si="41"/>
        <v/>
      </c>
    </row>
    <row r="411" spans="1:72">
      <c r="A411" s="50" t="str">
        <f t="shared" si="42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3"/>
        <v>Aderente</v>
      </c>
      <c r="BR411" s="18" t="str">
        <f t="shared" si="44"/>
        <v>*</v>
      </c>
      <c r="BS411" s="18" t="str">
        <f t="shared" si="45"/>
        <v>*</v>
      </c>
      <c r="BT411" s="225" t="str">
        <f t="shared" ref="BT411:BT434" si="46">IF(BN411="","",SUBSTITUTE(BM411," ","")&amp;SUBSTITUTE(BN411," ",""))</f>
        <v/>
      </c>
    </row>
    <row r="412" spans="1:72">
      <c r="A412" s="50" t="str">
        <f t="shared" si="42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3"/>
        <v>Aderente</v>
      </c>
      <c r="BR412" s="18" t="str">
        <f t="shared" si="44"/>
        <v>*</v>
      </c>
      <c r="BS412" s="18" t="str">
        <f t="shared" si="45"/>
        <v>*</v>
      </c>
      <c r="BT412" s="225" t="str">
        <f t="shared" si="46"/>
        <v/>
      </c>
    </row>
    <row r="413" spans="1:72">
      <c r="A413" s="50" t="str">
        <f t="shared" si="42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3"/>
        <v>Aderente</v>
      </c>
      <c r="BR413" s="18" t="str">
        <f t="shared" si="44"/>
        <v>*</v>
      </c>
      <c r="BS413" s="18" t="str">
        <f t="shared" si="45"/>
        <v>*</v>
      </c>
      <c r="BT413" s="225" t="str">
        <f t="shared" si="46"/>
        <v/>
      </c>
    </row>
    <row r="414" spans="1:72">
      <c r="A414" s="50" t="str">
        <f t="shared" si="4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3"/>
        <v>Aderente</v>
      </c>
      <c r="BR414" s="18" t="str">
        <f t="shared" si="44"/>
        <v>*</v>
      </c>
      <c r="BS414" s="18" t="str">
        <f t="shared" si="45"/>
        <v>*</v>
      </c>
      <c r="BT414" s="225" t="str">
        <f t="shared" si="46"/>
        <v/>
      </c>
    </row>
    <row r="415" spans="1:72">
      <c r="A415" s="50" t="str">
        <f t="shared" si="4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3"/>
        <v>Aderente</v>
      </c>
      <c r="BR415" s="18" t="str">
        <f t="shared" si="44"/>
        <v>*</v>
      </c>
      <c r="BS415" s="18" t="str">
        <f t="shared" si="45"/>
        <v>*</v>
      </c>
      <c r="BT415" s="225" t="str">
        <f t="shared" si="46"/>
        <v/>
      </c>
    </row>
    <row r="416" spans="1:72">
      <c r="A416" s="50" t="str">
        <f t="shared" si="4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3"/>
        <v>Aderente</v>
      </c>
      <c r="BR416" s="18" t="str">
        <f t="shared" si="44"/>
        <v>*</v>
      </c>
      <c r="BS416" s="18" t="str">
        <f t="shared" si="45"/>
        <v>*</v>
      </c>
      <c r="BT416" s="225" t="str">
        <f t="shared" si="46"/>
        <v/>
      </c>
    </row>
    <row r="417" spans="1:72">
      <c r="A417" s="50" t="str">
        <f t="shared" si="4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3"/>
        <v>Aderente</v>
      </c>
      <c r="BR417" s="18" t="str">
        <f t="shared" si="44"/>
        <v>*</v>
      </c>
      <c r="BS417" s="18" t="str">
        <f t="shared" si="45"/>
        <v>*</v>
      </c>
      <c r="BT417" s="225" t="str">
        <f t="shared" si="46"/>
        <v/>
      </c>
    </row>
    <row r="418" spans="1:72">
      <c r="A418" s="50" t="str">
        <f t="shared" si="4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3"/>
        <v>Aderente</v>
      </c>
      <c r="BR418" s="18" t="str">
        <f t="shared" si="44"/>
        <v>*</v>
      </c>
      <c r="BS418" s="18" t="str">
        <f t="shared" si="45"/>
        <v>*</v>
      </c>
      <c r="BT418" s="225" t="str">
        <f t="shared" si="46"/>
        <v/>
      </c>
    </row>
    <row r="419" spans="1:72">
      <c r="A419" s="50" t="str">
        <f t="shared" si="4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3"/>
        <v>Aderente</v>
      </c>
      <c r="BR419" s="18" t="str">
        <f t="shared" si="44"/>
        <v>*</v>
      </c>
      <c r="BS419" s="18" t="str">
        <f t="shared" si="45"/>
        <v>*</v>
      </c>
      <c r="BT419" s="225" t="str">
        <f t="shared" si="46"/>
        <v/>
      </c>
    </row>
    <row r="420" spans="1:72">
      <c r="A420" s="50" t="str">
        <f t="shared" si="4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3"/>
        <v>Aderente</v>
      </c>
      <c r="BR420" s="18" t="str">
        <f t="shared" si="44"/>
        <v>*</v>
      </c>
      <c r="BS420" s="18" t="str">
        <f t="shared" si="45"/>
        <v>*</v>
      </c>
      <c r="BT420" s="225" t="str">
        <f t="shared" si="46"/>
        <v/>
      </c>
    </row>
    <row r="421" spans="1:72">
      <c r="A421" s="50" t="str">
        <f t="shared" si="4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3"/>
        <v>Aderente</v>
      </c>
      <c r="BR421" s="18" t="str">
        <f t="shared" si="44"/>
        <v>*</v>
      </c>
      <c r="BS421" s="18" t="str">
        <f t="shared" si="45"/>
        <v>*</v>
      </c>
      <c r="BT421" s="225" t="str">
        <f t="shared" si="46"/>
        <v/>
      </c>
    </row>
    <row r="422" spans="1:72">
      <c r="A422" s="50" t="str">
        <f t="shared" si="4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3"/>
        <v>Aderente</v>
      </c>
      <c r="BR422" s="18" t="str">
        <f t="shared" si="44"/>
        <v>*</v>
      </c>
      <c r="BS422" s="18" t="str">
        <f t="shared" si="45"/>
        <v>*</v>
      </c>
      <c r="BT422" s="225" t="str">
        <f t="shared" si="46"/>
        <v/>
      </c>
    </row>
    <row r="423" spans="1:72">
      <c r="A423" s="50" t="str">
        <f t="shared" si="4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3"/>
        <v>Aderente</v>
      </c>
      <c r="BR423" s="18" t="str">
        <f t="shared" si="44"/>
        <v>*</v>
      </c>
      <c r="BS423" s="18" t="str">
        <f t="shared" si="45"/>
        <v>*</v>
      </c>
      <c r="BT423" s="225" t="str">
        <f t="shared" si="46"/>
        <v/>
      </c>
    </row>
    <row r="424" spans="1:72">
      <c r="A424" s="50" t="str">
        <f t="shared" si="4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3"/>
        <v>Aderente</v>
      </c>
      <c r="BR424" s="18" t="str">
        <f t="shared" si="44"/>
        <v>*</v>
      </c>
      <c r="BS424" s="18" t="str">
        <f t="shared" si="45"/>
        <v>*</v>
      </c>
      <c r="BT424" s="225" t="str">
        <f t="shared" si="46"/>
        <v/>
      </c>
    </row>
    <row r="425" spans="1:72">
      <c r="A425" s="50" t="str">
        <f t="shared" si="4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3"/>
        <v>Aderente</v>
      </c>
      <c r="BR425" s="18" t="str">
        <f t="shared" si="44"/>
        <v>*</v>
      </c>
      <c r="BS425" s="18" t="str">
        <f t="shared" si="45"/>
        <v>*</v>
      </c>
      <c r="BT425" s="225" t="str">
        <f t="shared" si="46"/>
        <v/>
      </c>
    </row>
    <row r="426" spans="1:72">
      <c r="A426" s="50" t="str">
        <f t="shared" si="4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3"/>
        <v>Aderente</v>
      </c>
      <c r="BR426" s="18" t="str">
        <f t="shared" si="44"/>
        <v>*</v>
      </c>
      <c r="BS426" s="18" t="str">
        <f t="shared" si="45"/>
        <v>*</v>
      </c>
      <c r="BT426" s="225" t="str">
        <f t="shared" si="46"/>
        <v/>
      </c>
    </row>
    <row r="427" spans="1:72">
      <c r="A427" s="50" t="str">
        <f t="shared" si="4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3"/>
        <v>Aderente</v>
      </c>
      <c r="BR427" s="18" t="str">
        <f t="shared" si="44"/>
        <v>*</v>
      </c>
      <c r="BS427" s="18" t="str">
        <f t="shared" si="45"/>
        <v>*</v>
      </c>
      <c r="BT427" s="225" t="str">
        <f t="shared" si="46"/>
        <v/>
      </c>
    </row>
    <row r="428" spans="1:72">
      <c r="A428" s="50" t="str">
        <f t="shared" si="4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3"/>
        <v>Aderente</v>
      </c>
      <c r="BR428" s="18" t="str">
        <f t="shared" si="44"/>
        <v>*</v>
      </c>
      <c r="BS428" s="18" t="str">
        <f t="shared" si="45"/>
        <v>*</v>
      </c>
      <c r="BT428" s="225" t="str">
        <f t="shared" si="46"/>
        <v/>
      </c>
    </row>
    <row r="429" spans="1:72">
      <c r="A429" s="50" t="str">
        <f t="shared" si="4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3"/>
        <v>Aderente</v>
      </c>
      <c r="BR429" s="18" t="str">
        <f t="shared" si="44"/>
        <v>*</v>
      </c>
      <c r="BS429" s="18" t="str">
        <f t="shared" si="45"/>
        <v>*</v>
      </c>
      <c r="BT429" s="225" t="str">
        <f t="shared" si="46"/>
        <v/>
      </c>
    </row>
    <row r="430" spans="1:72">
      <c r="A430" s="50" t="str">
        <f t="shared" ref="A430:A493" si="4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8">IF(AND(BR430&lt;1,BS430&lt;1),"Produção e Intervalo",IF(BR430&lt;1,"Intervalo",IF(BS430&lt;1,"Produção","Aderente")))</f>
        <v>Aderente</v>
      </c>
      <c r="BR430" s="18" t="str">
        <f t="shared" ref="BR430:BR493" si="49">IF(OR(B430="",F430=""),"*",AY430/P430)</f>
        <v>*</v>
      </c>
      <c r="BS430" s="18" t="str">
        <f t="shared" ref="BS430:BS493" si="50">IF(OR(B430="",F430=""),"*",BA430/Q430)</f>
        <v>*</v>
      </c>
      <c r="BT430" s="225" t="str">
        <f t="shared" si="46"/>
        <v/>
      </c>
    </row>
    <row r="431" spans="1:72">
      <c r="A431" s="50" t="str">
        <f t="shared" si="4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8"/>
        <v>Aderente</v>
      </c>
      <c r="BR431" s="18" t="str">
        <f t="shared" si="49"/>
        <v>*</v>
      </c>
      <c r="BS431" s="18" t="str">
        <f t="shared" si="50"/>
        <v>*</v>
      </c>
      <c r="BT431" s="225" t="str">
        <f t="shared" si="46"/>
        <v/>
      </c>
    </row>
    <row r="432" spans="1:72">
      <c r="A432" s="50" t="str">
        <f t="shared" si="4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8"/>
        <v>Aderente</v>
      </c>
      <c r="BR432" s="18" t="str">
        <f t="shared" si="49"/>
        <v>*</v>
      </c>
      <c r="BS432" s="18" t="str">
        <f t="shared" si="50"/>
        <v>*</v>
      </c>
      <c r="BT432" s="225"/>
    </row>
    <row r="433" spans="1:72">
      <c r="A433" s="50" t="str">
        <f t="shared" si="4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8"/>
        <v>Aderente</v>
      </c>
      <c r="BR433" s="18" t="str">
        <f t="shared" si="49"/>
        <v>*</v>
      </c>
      <c r="BS433" s="18" t="str">
        <f t="shared" si="50"/>
        <v>*</v>
      </c>
      <c r="BT433" s="225" t="str">
        <f t="shared" si="46"/>
        <v/>
      </c>
    </row>
    <row r="434" spans="1:72">
      <c r="A434" s="50" t="str">
        <f t="shared" si="4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8"/>
        <v>Aderente</v>
      </c>
      <c r="BR434" s="18" t="str">
        <f t="shared" si="49"/>
        <v>*</v>
      </c>
      <c r="BS434" s="18" t="str">
        <f t="shared" si="50"/>
        <v>*</v>
      </c>
      <c r="BT434" s="225" t="str">
        <f t="shared" si="46"/>
        <v/>
      </c>
    </row>
    <row r="435" spans="1:72">
      <c r="A435" s="50" t="str">
        <f t="shared" si="4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8"/>
        <v>Aderente</v>
      </c>
      <c r="BR435" s="18" t="str">
        <f t="shared" si="49"/>
        <v>*</v>
      </c>
      <c r="BS435" s="18" t="str">
        <f t="shared" si="50"/>
        <v>*</v>
      </c>
      <c r="BT435" s="225" t="str">
        <f t="shared" ref="BT435:BT475" si="51">IF(BN435="","",SUBSTITUTE(BM435," ","")&amp;SUBSTITUTE(BN435," ",""))</f>
        <v/>
      </c>
    </row>
    <row r="436" spans="1:72">
      <c r="A436" s="50" t="str">
        <f t="shared" si="4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8"/>
        <v>Aderente</v>
      </c>
      <c r="BR436" s="18" t="str">
        <f t="shared" si="49"/>
        <v>*</v>
      </c>
      <c r="BS436" s="18" t="str">
        <f t="shared" si="50"/>
        <v>*</v>
      </c>
      <c r="BT436" s="225" t="str">
        <f t="shared" si="51"/>
        <v/>
      </c>
    </row>
    <row r="437" spans="1:72">
      <c r="A437" s="50" t="str">
        <f t="shared" si="4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8"/>
        <v>Aderente</v>
      </c>
      <c r="BR437" s="18" t="str">
        <f t="shared" si="49"/>
        <v>*</v>
      </c>
      <c r="BS437" s="18" t="str">
        <f t="shared" si="50"/>
        <v>*</v>
      </c>
      <c r="BT437" s="225" t="str">
        <f t="shared" si="51"/>
        <v/>
      </c>
    </row>
    <row r="438" spans="1:72">
      <c r="A438" s="50" t="str">
        <f t="shared" si="4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8"/>
        <v>Aderente</v>
      </c>
      <c r="BR438" s="18" t="str">
        <f t="shared" si="49"/>
        <v>*</v>
      </c>
      <c r="BS438" s="18" t="str">
        <f t="shared" si="50"/>
        <v>*</v>
      </c>
      <c r="BT438" s="225" t="str">
        <f t="shared" si="51"/>
        <v/>
      </c>
    </row>
    <row r="439" spans="1:72">
      <c r="A439" s="50" t="str">
        <f t="shared" si="4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8"/>
        <v>Aderente</v>
      </c>
      <c r="BR439" s="18" t="str">
        <f t="shared" si="49"/>
        <v>*</v>
      </c>
      <c r="BS439" s="18" t="str">
        <f t="shared" si="50"/>
        <v>*</v>
      </c>
      <c r="BT439" s="225" t="str">
        <f t="shared" si="51"/>
        <v/>
      </c>
    </row>
    <row r="440" spans="1:72">
      <c r="A440" s="50" t="str">
        <f t="shared" si="4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8"/>
        <v>Aderente</v>
      </c>
      <c r="BR440" s="18" t="str">
        <f t="shared" si="49"/>
        <v>*</v>
      </c>
      <c r="BS440" s="18" t="str">
        <f t="shared" si="50"/>
        <v>*</v>
      </c>
      <c r="BT440" s="225" t="str">
        <f t="shared" si="51"/>
        <v/>
      </c>
    </row>
    <row r="441" spans="1:72">
      <c r="A441" s="50" t="str">
        <f t="shared" si="4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8"/>
        <v>Aderente</v>
      </c>
      <c r="BR441" s="18" t="str">
        <f t="shared" si="49"/>
        <v>*</v>
      </c>
      <c r="BS441" s="18" t="str">
        <f t="shared" si="50"/>
        <v>*</v>
      </c>
      <c r="BT441" s="225" t="str">
        <f t="shared" si="51"/>
        <v/>
      </c>
    </row>
    <row r="442" spans="1:72">
      <c r="A442" s="50" t="str">
        <f t="shared" si="4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8"/>
        <v>Aderente</v>
      </c>
      <c r="BR442" s="18" t="str">
        <f t="shared" si="49"/>
        <v>*</v>
      </c>
      <c r="BS442" s="18" t="str">
        <f t="shared" si="50"/>
        <v>*</v>
      </c>
      <c r="BT442" s="225" t="str">
        <f t="shared" si="51"/>
        <v/>
      </c>
    </row>
    <row r="443" spans="1:72">
      <c r="A443" s="50" t="str">
        <f t="shared" si="4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8"/>
        <v>Aderente</v>
      </c>
      <c r="BR443" s="18" t="str">
        <f t="shared" si="49"/>
        <v>*</v>
      </c>
      <c r="BS443" s="18" t="str">
        <f t="shared" si="50"/>
        <v>*</v>
      </c>
      <c r="BT443" s="225" t="str">
        <f t="shared" si="51"/>
        <v/>
      </c>
    </row>
    <row r="444" spans="1:72">
      <c r="A444" s="50" t="str">
        <f t="shared" si="4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8"/>
        <v>Aderente</v>
      </c>
      <c r="BR444" s="18" t="str">
        <f t="shared" si="49"/>
        <v>*</v>
      </c>
      <c r="BS444" s="18" t="str">
        <f t="shared" si="50"/>
        <v>*</v>
      </c>
      <c r="BT444" s="225" t="str">
        <f t="shared" si="51"/>
        <v/>
      </c>
    </row>
    <row r="445" spans="1:72">
      <c r="A445" s="50" t="str">
        <f t="shared" si="4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8"/>
        <v>Aderente</v>
      </c>
      <c r="BR445" s="18" t="str">
        <f t="shared" si="49"/>
        <v>*</v>
      </c>
      <c r="BS445" s="18" t="str">
        <f t="shared" si="50"/>
        <v>*</v>
      </c>
      <c r="BT445" s="225" t="str">
        <f t="shared" si="51"/>
        <v/>
      </c>
    </row>
    <row r="446" spans="1:72">
      <c r="A446" s="50" t="str">
        <f t="shared" si="4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8"/>
        <v>Aderente</v>
      </c>
      <c r="BR446" s="18" t="str">
        <f t="shared" si="49"/>
        <v>*</v>
      </c>
      <c r="BS446" s="18" t="str">
        <f t="shared" si="50"/>
        <v>*</v>
      </c>
      <c r="BT446" s="225" t="str">
        <f t="shared" si="51"/>
        <v/>
      </c>
    </row>
    <row r="447" spans="1:72">
      <c r="A447" s="50" t="str">
        <f t="shared" si="4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8"/>
        <v>Aderente</v>
      </c>
      <c r="BR447" s="18" t="str">
        <f t="shared" si="49"/>
        <v>*</v>
      </c>
      <c r="BS447" s="18" t="str">
        <f t="shared" si="50"/>
        <v>*</v>
      </c>
      <c r="BT447" s="225" t="str">
        <f t="shared" si="51"/>
        <v/>
      </c>
    </row>
    <row r="448" spans="1:72">
      <c r="A448" s="50" t="str">
        <f t="shared" si="4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8"/>
        <v>Aderente</v>
      </c>
      <c r="BR448" s="18" t="str">
        <f t="shared" si="49"/>
        <v>*</v>
      </c>
      <c r="BS448" s="18" t="str">
        <f t="shared" si="50"/>
        <v>*</v>
      </c>
      <c r="BT448" s="225" t="str">
        <f t="shared" si="51"/>
        <v/>
      </c>
    </row>
    <row r="449" spans="1:72">
      <c r="A449" s="50" t="str">
        <f t="shared" si="4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8"/>
        <v>Aderente</v>
      </c>
      <c r="BR449" s="18" t="str">
        <f t="shared" si="49"/>
        <v>*</v>
      </c>
      <c r="BS449" s="18" t="str">
        <f t="shared" si="50"/>
        <v>*</v>
      </c>
      <c r="BT449" s="225" t="str">
        <f t="shared" si="51"/>
        <v/>
      </c>
    </row>
    <row r="450" spans="1:72">
      <c r="A450" s="50" t="str">
        <f t="shared" si="4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8"/>
        <v>Aderente</v>
      </c>
      <c r="BR450" s="18" t="str">
        <f t="shared" si="49"/>
        <v>*</v>
      </c>
      <c r="BS450" s="18" t="str">
        <f t="shared" si="50"/>
        <v>*</v>
      </c>
      <c r="BT450" s="225" t="str">
        <f t="shared" si="51"/>
        <v/>
      </c>
    </row>
    <row r="451" spans="1:72">
      <c r="A451" s="50" t="str">
        <f t="shared" si="4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8"/>
        <v>Aderente</v>
      </c>
      <c r="BR451" s="18" t="str">
        <f t="shared" si="49"/>
        <v>*</v>
      </c>
      <c r="BS451" s="18" t="str">
        <f t="shared" si="50"/>
        <v>*</v>
      </c>
      <c r="BT451" s="225" t="str">
        <f t="shared" si="51"/>
        <v/>
      </c>
    </row>
    <row r="452" spans="1:72">
      <c r="A452" s="167" t="str">
        <f t="shared" ref="A452:A454" si="5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1"/>
        <v/>
      </c>
    </row>
    <row r="453" spans="1:72">
      <c r="A453" s="167" t="str">
        <f t="shared" si="5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1"/>
        <v/>
      </c>
    </row>
    <row r="454" spans="1:72">
      <c r="A454" s="167" t="str">
        <f t="shared" si="5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1"/>
        <v/>
      </c>
    </row>
    <row r="455" spans="1:72">
      <c r="A455" s="167" t="str">
        <f t="shared" ref="A455:A518" si="5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1"/>
        <v/>
      </c>
    </row>
    <row r="456" spans="1:72">
      <c r="A456" s="167" t="str">
        <f t="shared" si="5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1"/>
        <v/>
      </c>
    </row>
    <row r="457" spans="1:72">
      <c r="A457" s="167" t="str">
        <f t="shared" si="5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1"/>
        <v/>
      </c>
    </row>
    <row r="458" spans="1:72">
      <c r="A458" s="167" t="str">
        <f t="shared" si="5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1"/>
        <v/>
      </c>
    </row>
    <row r="459" spans="1:72">
      <c r="A459" s="167" t="str">
        <f t="shared" si="5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1"/>
        <v/>
      </c>
    </row>
    <row r="460" spans="1:72">
      <c r="A460" s="167" t="str">
        <f t="shared" si="5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1"/>
        <v/>
      </c>
    </row>
    <row r="461" spans="1:72">
      <c r="A461" s="167" t="str">
        <f t="shared" si="5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1"/>
        <v/>
      </c>
    </row>
    <row r="462" spans="1:72">
      <c r="A462" s="167" t="str">
        <f t="shared" si="5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1"/>
        <v/>
      </c>
    </row>
    <row r="463" spans="1:72">
      <c r="A463" s="167" t="str">
        <f t="shared" si="5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1"/>
        <v/>
      </c>
    </row>
    <row r="464" spans="1:72">
      <c r="A464" s="167" t="str">
        <f t="shared" si="5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1"/>
        <v/>
      </c>
    </row>
    <row r="465" spans="1:72">
      <c r="A465" s="167" t="str">
        <f t="shared" si="5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1"/>
        <v/>
      </c>
    </row>
    <row r="466" spans="1:72">
      <c r="A466" s="167" t="str">
        <f t="shared" si="5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1"/>
        <v/>
      </c>
    </row>
    <row r="467" spans="1:72">
      <c r="A467" s="167" t="str">
        <f t="shared" si="5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1"/>
        <v/>
      </c>
    </row>
    <row r="468" spans="1:72">
      <c r="A468" s="167" t="str">
        <f t="shared" si="5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1"/>
        <v/>
      </c>
    </row>
    <row r="469" spans="1:72">
      <c r="A469" s="167" t="str">
        <f t="shared" si="5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1"/>
        <v/>
      </c>
    </row>
    <row r="470" spans="1:72">
      <c r="A470" s="167" t="str">
        <f t="shared" si="5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1"/>
        <v/>
      </c>
    </row>
    <row r="471" spans="1:72">
      <c r="A471" s="167" t="str">
        <f t="shared" si="5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1"/>
        <v/>
      </c>
    </row>
    <row r="472" spans="1:72">
      <c r="A472" s="167" t="str">
        <f t="shared" si="5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1"/>
        <v/>
      </c>
    </row>
    <row r="473" spans="1:72">
      <c r="A473" s="167" t="str">
        <f t="shared" si="5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1"/>
        <v/>
      </c>
    </row>
    <row r="474" spans="1:72">
      <c r="A474" s="167" t="str">
        <f t="shared" si="5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1"/>
        <v/>
      </c>
    </row>
    <row r="475" spans="1:72">
      <c r="A475" s="167" t="str">
        <f t="shared" si="5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1"/>
        <v/>
      </c>
    </row>
    <row r="476" spans="1:72">
      <c r="A476" s="167" t="str">
        <f t="shared" si="5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4">IF(BN476="","",SUBSTITUTE(BM476," ","")&amp;SUBSTITUTE(BN476," ",""))</f>
        <v/>
      </c>
    </row>
    <row r="477" spans="1:72">
      <c r="A477" s="167" t="str">
        <f t="shared" si="5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5">IF(BN477="","",SUBSTITUTE(BM477," ","")&amp;SUBSTITUTE(BN477," ",""))</f>
        <v/>
      </c>
    </row>
    <row r="478" spans="1:72">
      <c r="A478" s="167" t="str">
        <f t="shared" si="5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5"/>
        <v/>
      </c>
    </row>
    <row r="479" spans="1:72">
      <c r="A479" s="167" t="str">
        <f t="shared" si="5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5"/>
        <v/>
      </c>
    </row>
    <row r="480" spans="1:72">
      <c r="A480" s="167" t="str">
        <f t="shared" si="5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5"/>
        <v/>
      </c>
    </row>
    <row r="481" spans="1:72">
      <c r="A481" s="167" t="str">
        <f t="shared" si="5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5"/>
        <v/>
      </c>
    </row>
    <row r="482" spans="1:72">
      <c r="A482" s="167" t="str">
        <f t="shared" si="5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5"/>
        <v/>
      </c>
    </row>
    <row r="483" spans="1:72">
      <c r="A483" s="167" t="str">
        <f t="shared" si="5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5"/>
        <v/>
      </c>
    </row>
    <row r="484" spans="1:72">
      <c r="A484" s="167" t="str">
        <f t="shared" si="5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5"/>
        <v/>
      </c>
    </row>
    <row r="485" spans="1:72">
      <c r="A485" s="167" t="str">
        <f t="shared" si="5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5"/>
        <v/>
      </c>
    </row>
    <row r="486" spans="1:72">
      <c r="A486" s="167" t="str">
        <f t="shared" si="5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5"/>
        <v/>
      </c>
    </row>
    <row r="487" spans="1:72">
      <c r="A487" s="167" t="str">
        <f t="shared" si="5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5"/>
        <v/>
      </c>
    </row>
    <row r="488" spans="1:72">
      <c r="A488" s="167" t="str">
        <f t="shared" si="5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5"/>
        <v/>
      </c>
    </row>
    <row r="489" spans="1:72">
      <c r="A489" s="167" t="str">
        <f t="shared" si="5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5"/>
        <v/>
      </c>
    </row>
    <row r="490" spans="1:72">
      <c r="A490" s="167" t="str">
        <f t="shared" si="5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5"/>
        <v/>
      </c>
    </row>
    <row r="491" spans="1:72">
      <c r="A491" s="167" t="str">
        <f t="shared" si="5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5"/>
        <v/>
      </c>
    </row>
    <row r="492" spans="1:72">
      <c r="A492" s="167" t="str">
        <f t="shared" si="5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5"/>
        <v/>
      </c>
    </row>
    <row r="493" spans="1:72">
      <c r="A493" s="167" t="str">
        <f t="shared" si="5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5"/>
        <v/>
      </c>
    </row>
    <row r="494" spans="1:72">
      <c r="A494" s="167" t="str">
        <f t="shared" si="5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5"/>
        <v/>
      </c>
    </row>
    <row r="495" spans="1:72">
      <c r="A495" s="167" t="str">
        <f t="shared" si="5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5"/>
        <v/>
      </c>
    </row>
    <row r="496" spans="1:72">
      <c r="A496" s="167" t="str">
        <f t="shared" si="5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5"/>
        <v/>
      </c>
    </row>
    <row r="497" spans="1:72">
      <c r="A497" s="167" t="str">
        <f t="shared" si="5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5"/>
        <v/>
      </c>
    </row>
    <row r="498" spans="1:72">
      <c r="A498" s="167" t="str">
        <f t="shared" si="5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5"/>
        <v/>
      </c>
    </row>
    <row r="499" spans="1:72">
      <c r="A499" s="167" t="str">
        <f t="shared" si="5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5"/>
        <v/>
      </c>
    </row>
    <row r="500" spans="1:72">
      <c r="A500" s="167" t="str">
        <f t="shared" si="5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5"/>
        <v/>
      </c>
    </row>
    <row r="501" spans="1:72">
      <c r="A501" s="167" t="str">
        <f t="shared" si="5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5"/>
        <v/>
      </c>
    </row>
    <row r="502" spans="1:72">
      <c r="A502" s="167" t="str">
        <f t="shared" si="5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5"/>
        <v/>
      </c>
    </row>
    <row r="503" spans="1:72">
      <c r="A503" s="167" t="str">
        <f t="shared" si="5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5"/>
        <v/>
      </c>
    </row>
    <row r="504" spans="1:72">
      <c r="A504" s="167" t="str">
        <f t="shared" si="5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5"/>
        <v/>
      </c>
    </row>
    <row r="505" spans="1:72">
      <c r="A505" s="167" t="str">
        <f t="shared" si="5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5"/>
        <v/>
      </c>
    </row>
    <row r="506" spans="1:72">
      <c r="A506" s="167" t="str">
        <f t="shared" si="5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5"/>
        <v/>
      </c>
    </row>
    <row r="507" spans="1:72">
      <c r="A507" s="167" t="str">
        <f t="shared" si="5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5"/>
        <v/>
      </c>
    </row>
    <row r="508" spans="1:72">
      <c r="A508" s="167" t="str">
        <f t="shared" si="5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5"/>
        <v/>
      </c>
    </row>
    <row r="509" spans="1:72">
      <c r="A509" s="167" t="str">
        <f t="shared" si="5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5"/>
        <v/>
      </c>
    </row>
    <row r="510" spans="1:72">
      <c r="A510" s="167" t="str">
        <f t="shared" si="5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5"/>
        <v/>
      </c>
    </row>
    <row r="511" spans="1:72">
      <c r="A511" s="167" t="str">
        <f t="shared" si="5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5"/>
        <v/>
      </c>
    </row>
    <row r="512" spans="1:72">
      <c r="A512" s="167" t="str">
        <f t="shared" si="5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5"/>
        <v/>
      </c>
    </row>
    <row r="513" spans="1:72">
      <c r="A513" s="167" t="str">
        <f t="shared" si="5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5"/>
        <v/>
      </c>
    </row>
    <row r="514" spans="1:72">
      <c r="A514" s="167" t="str">
        <f t="shared" si="5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5"/>
        <v/>
      </c>
    </row>
    <row r="515" spans="1:72">
      <c r="A515" s="167" t="str">
        <f t="shared" si="5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5"/>
        <v/>
      </c>
    </row>
    <row r="516" spans="1:72">
      <c r="A516" s="167" t="str">
        <f t="shared" si="5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5"/>
        <v/>
      </c>
    </row>
    <row r="517" spans="1:72">
      <c r="A517" s="167" t="str">
        <f t="shared" si="5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5"/>
        <v/>
      </c>
    </row>
    <row r="518" spans="1:72">
      <c r="A518" s="167" t="str">
        <f t="shared" si="5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5"/>
        <v/>
      </c>
    </row>
    <row r="519" spans="1:72">
      <c r="A519" s="167" t="str">
        <f t="shared" ref="A519:A553" si="5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5"/>
        <v/>
      </c>
    </row>
    <row r="520" spans="1:72">
      <c r="A520" s="167" t="str">
        <f t="shared" si="5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5"/>
        <v/>
      </c>
    </row>
    <row r="521" spans="1:72">
      <c r="A521" s="167" t="str">
        <f t="shared" si="5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5"/>
        <v/>
      </c>
    </row>
    <row r="522" spans="1:72">
      <c r="A522" s="167" t="str">
        <f t="shared" si="5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5"/>
        <v/>
      </c>
    </row>
    <row r="523" spans="1:72">
      <c r="A523" s="167" t="str">
        <f t="shared" si="5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23:Q451 P222 O199:Q203 P198 P204 O205:Q206 P207 O208:Q22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5 V216:Y451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2 Z214:AD214 Z213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22 Q222 O198 Q198 O204 Q204 O207 Q20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77" priority="2465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194:Z201 Y204:Z205 Z206 Y207:Z208 Y210:Z475">
    <cfRule type="cellIs" dxfId="3176" priority="24644" operator="equal">
      <formula>"OPORTUNIDADE"</formula>
    </cfRule>
  </conditionalFormatting>
  <conditionalFormatting sqref="AZ6:AZ523">
    <cfRule type="expression" dxfId="3175" priority="24639">
      <formula>$BU6=1</formula>
    </cfRule>
  </conditionalFormatting>
  <conditionalFormatting sqref="BQ6:BQ600">
    <cfRule type="cellIs" dxfId="3174" priority="24650" operator="equal">
      <formula>"Produção e Intervalo"</formula>
    </cfRule>
    <cfRule type="cellIs" dxfId="3173" priority="24651" operator="equal">
      <formula>"Aderente"</formula>
    </cfRule>
    <cfRule type="cellIs" dxfId="3172" priority="24652" operator="equal">
      <formula>"Intervalo"</formula>
    </cfRule>
    <cfRule type="cellIs" dxfId="3171" priority="24653" operator="equal">
      <formula>"Produção"</formula>
    </cfRule>
    <cfRule type="cellIs" dxfId="3170" priority="24654" operator="equal">
      <formula>"ERRO"</formula>
    </cfRule>
  </conditionalFormatting>
  <conditionalFormatting sqref="BR6:BS553">
    <cfRule type="cellIs" dxfId="3169" priority="24632" operator="equal">
      <formula>"*"</formula>
    </cfRule>
    <cfRule type="cellIs" dxfId="3168" priority="24633" operator="greaterThanOrEqual">
      <formula>1</formula>
    </cfRule>
    <cfRule type="cellIs" dxfId="3167" priority="2463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194:Z201 Y204:Z205 Z206 Y207:Z208 Y210:Z475">
    <cfRule type="cellIs" dxfId="3166" priority="24580" operator="equal">
      <formula>"NÃO"</formula>
    </cfRule>
    <cfRule type="cellIs" dxfId="3165" priority="24581" operator="equal">
      <formula>"SIM"</formula>
    </cfRule>
  </conditionalFormatting>
  <conditionalFormatting sqref="X476:X523">
    <cfRule type="cellIs" dxfId="3164" priority="24579" operator="equal">
      <formula>"OPORTUNIDADE"</formula>
    </cfRule>
  </conditionalFormatting>
  <conditionalFormatting sqref="Z476:Z523">
    <cfRule type="cellIs" dxfId="3163" priority="24577" operator="equal">
      <formula>"NÃO"</formula>
    </cfRule>
    <cfRule type="cellIs" dxfId="3162" priority="24578" operator="equal">
      <formula>"SIM"</formula>
    </cfRule>
  </conditionalFormatting>
  <conditionalFormatting sqref="Z476:Z523">
    <cfRule type="cellIs" dxfId="3161" priority="24576" operator="equal">
      <formula>"OPORTUNIDADE"</formula>
    </cfRule>
  </conditionalFormatting>
  <conditionalFormatting sqref="Y1048576">
    <cfRule type="cellIs" dxfId="3160" priority="24461" operator="equal">
      <formula>"OPORTUNIDADE"</formula>
    </cfRule>
  </conditionalFormatting>
  <conditionalFormatting sqref="Y1048576">
    <cfRule type="cellIs" dxfId="3159" priority="24459" operator="equal">
      <formula>"NÃO"</formula>
    </cfRule>
    <cfRule type="cellIs" dxfId="3158" priority="24460" operator="equal">
      <formula>"SIM"</formula>
    </cfRule>
  </conditionalFormatting>
  <conditionalFormatting sqref="Z524:Z549">
    <cfRule type="cellIs" dxfId="3157" priority="24196" operator="equal">
      <formula>"OPORTUNIDADE"</formula>
    </cfRule>
  </conditionalFormatting>
  <conditionalFormatting sqref="Z524:Z549">
    <cfRule type="cellIs" dxfId="3156" priority="24194" operator="equal">
      <formula>"NÃO"</formula>
    </cfRule>
    <cfRule type="cellIs" dxfId="3155" priority="24195" operator="equal">
      <formula>"SIM"</formula>
    </cfRule>
  </conditionalFormatting>
  <conditionalFormatting sqref="X550">
    <cfRule type="cellIs" dxfId="3154" priority="24182" operator="equal">
      <formula>"NÃO"</formula>
    </cfRule>
    <cfRule type="cellIs" dxfId="3153" priority="24183" operator="equal">
      <formula>"SIM"</formula>
    </cfRule>
  </conditionalFormatting>
  <conditionalFormatting sqref="X550">
    <cfRule type="cellIs" dxfId="3152" priority="24181" operator="equal">
      <formula>"OPORTUNIDADE"</formula>
    </cfRule>
  </conditionalFormatting>
  <conditionalFormatting sqref="Z550">
    <cfRule type="cellIs" dxfId="3151" priority="24179" operator="equal">
      <formula>"NÃO"</formula>
    </cfRule>
    <cfRule type="cellIs" dxfId="3150" priority="24180" operator="equal">
      <formula>"SIM"</formula>
    </cfRule>
  </conditionalFormatting>
  <conditionalFormatting sqref="Z550">
    <cfRule type="cellIs" dxfId="3149" priority="24178" operator="equal">
      <formula>"OPORTUNIDADE"</formula>
    </cfRule>
  </conditionalFormatting>
  <conditionalFormatting sqref="BI550">
    <cfRule type="iconSet" priority="2418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88">
      <iconSet showValue="0">
        <cfvo type="percent" val="0"/>
        <cfvo type="num" val="1"/>
        <cfvo type="num" val="1" gte="0"/>
      </iconSet>
    </cfRule>
    <cfRule type="iconSet" priority="2418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9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48" priority="24798">
      <formula>$BU493=1</formula>
    </cfRule>
  </conditionalFormatting>
  <conditionalFormatting sqref="AZ526:AZ550">
    <cfRule type="expression" dxfId="3147" priority="24958">
      <formula>$BU498=1</formula>
    </cfRule>
  </conditionalFormatting>
  <conditionalFormatting sqref="BI524:BI549">
    <cfRule type="iconSet" priority="2495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61">
      <iconSet showValue="0">
        <cfvo type="percent" val="0"/>
        <cfvo type="num" val="1"/>
        <cfvo type="num" val="1" gte="0"/>
      </iconSet>
    </cfRule>
    <cfRule type="iconSet" priority="2496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6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6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46" priority="19593" operator="equal">
      <formula>"*"</formula>
    </cfRule>
    <cfRule type="cellIs" dxfId="3145" priority="19594" operator="greaterThanOrEqual">
      <formula>1</formula>
    </cfRule>
    <cfRule type="cellIs" dxfId="3144" priority="19595" operator="lessThan">
      <formula>1</formula>
    </cfRule>
  </conditionalFormatting>
  <conditionalFormatting sqref="Y14:Z14 Z12:Z13">
    <cfRule type="cellIs" dxfId="3143" priority="6301" operator="equal">
      <formula>"OPORTUNIDADE"</formula>
    </cfRule>
  </conditionalFormatting>
  <conditionalFormatting sqref="Y14:Z14 Z12:Z13">
    <cfRule type="cellIs" dxfId="3142" priority="6299" operator="equal">
      <formula>"NÃO"</formula>
    </cfRule>
    <cfRule type="cellIs" dxfId="3141" priority="6300" operator="equal">
      <formula>"SIM"</formula>
    </cfRule>
  </conditionalFormatting>
  <conditionalFormatting sqref="Y23:Z23">
    <cfRule type="cellIs" dxfId="3140" priority="6289" operator="equal">
      <formula>"OPORTUNIDADE"</formula>
    </cfRule>
  </conditionalFormatting>
  <conditionalFormatting sqref="Y23:Z23">
    <cfRule type="cellIs" dxfId="3139" priority="6287" operator="equal">
      <formula>"NÃO"</formula>
    </cfRule>
    <cfRule type="cellIs" dxfId="3138" priority="6288" operator="equal">
      <formula>"SIM"</formula>
    </cfRule>
  </conditionalFormatting>
  <conditionalFormatting sqref="Z11">
    <cfRule type="cellIs" dxfId="3137" priority="6286" operator="equal">
      <formula>"OPORTUNIDADE"</formula>
    </cfRule>
  </conditionalFormatting>
  <conditionalFormatting sqref="Z11">
    <cfRule type="cellIs" dxfId="3136" priority="6284" operator="equal">
      <formula>"NÃO"</formula>
    </cfRule>
    <cfRule type="cellIs" dxfId="3135" priority="6285" operator="equal">
      <formula>"SIM"</formula>
    </cfRule>
  </conditionalFormatting>
  <conditionalFormatting sqref="Z11">
    <cfRule type="cellIs" dxfId="3134" priority="6283" operator="equal">
      <formula>"OPORTUNIDADE"</formula>
    </cfRule>
  </conditionalFormatting>
  <conditionalFormatting sqref="Z11">
    <cfRule type="cellIs" dxfId="3133" priority="6281" operator="equal">
      <formula>"NÃO"</formula>
    </cfRule>
    <cfRule type="cellIs" dxfId="3132" priority="6282" operator="equal">
      <formula>"SIM"</formula>
    </cfRule>
  </conditionalFormatting>
  <conditionalFormatting sqref="Z11">
    <cfRule type="cellIs" dxfId="3131" priority="6280" operator="equal">
      <formula>"OPORTUNIDADE"</formula>
    </cfRule>
  </conditionalFormatting>
  <conditionalFormatting sqref="Z11">
    <cfRule type="cellIs" dxfId="3130" priority="6278" operator="equal">
      <formula>"NÃO"</formula>
    </cfRule>
    <cfRule type="cellIs" dxfId="3129" priority="6279" operator="equal">
      <formula>"SIM"</formula>
    </cfRule>
  </conditionalFormatting>
  <conditionalFormatting sqref="Z11">
    <cfRule type="cellIs" dxfId="3128" priority="6277" operator="equal">
      <formula>"OPORTUNIDADE"</formula>
    </cfRule>
  </conditionalFormatting>
  <conditionalFormatting sqref="Z11">
    <cfRule type="cellIs" dxfId="3127" priority="6275" operator="equal">
      <formula>"NÃO"</formula>
    </cfRule>
    <cfRule type="cellIs" dxfId="3126" priority="6276" operator="equal">
      <formula>"SIM"</formula>
    </cfRule>
  </conditionalFormatting>
  <conditionalFormatting sqref="Z11">
    <cfRule type="cellIs" dxfId="3125" priority="6274" operator="equal">
      <formula>"OPORTUNIDADE"</formula>
    </cfRule>
  </conditionalFormatting>
  <conditionalFormatting sqref="Z11">
    <cfRule type="cellIs" dxfId="3124" priority="6272" operator="equal">
      <formula>"NÃO"</formula>
    </cfRule>
    <cfRule type="cellIs" dxfId="3123" priority="6273" operator="equal">
      <formula>"SIM"</formula>
    </cfRule>
  </conditionalFormatting>
  <conditionalFormatting sqref="Z11">
    <cfRule type="cellIs" dxfId="3122" priority="6271" operator="equal">
      <formula>"OPORTUNIDADE"</formula>
    </cfRule>
  </conditionalFormatting>
  <conditionalFormatting sqref="Z11">
    <cfRule type="cellIs" dxfId="3121" priority="6269" operator="equal">
      <formula>"NÃO"</formula>
    </cfRule>
    <cfRule type="cellIs" dxfId="3120" priority="6270" operator="equal">
      <formula>"SIM"</formula>
    </cfRule>
  </conditionalFormatting>
  <conditionalFormatting sqref="Z11">
    <cfRule type="cellIs" dxfId="3119" priority="6268" operator="equal">
      <formula>"OPORTUNIDADE"</formula>
    </cfRule>
  </conditionalFormatting>
  <conditionalFormatting sqref="Z11">
    <cfRule type="cellIs" dxfId="3118" priority="6266" operator="equal">
      <formula>"NÃO"</formula>
    </cfRule>
    <cfRule type="cellIs" dxfId="3117" priority="6267" operator="equal">
      <formula>"SIM"</formula>
    </cfRule>
  </conditionalFormatting>
  <conditionalFormatting sqref="Z11">
    <cfRule type="cellIs" dxfId="3116" priority="6265" operator="equal">
      <formula>"OPORTUNIDADE"</formula>
    </cfRule>
  </conditionalFormatting>
  <conditionalFormatting sqref="Z11">
    <cfRule type="cellIs" dxfId="3115" priority="6263" operator="equal">
      <formula>"NÃO"</formula>
    </cfRule>
    <cfRule type="cellIs" dxfId="3114" priority="6264" operator="equal">
      <formula>"SIM"</formula>
    </cfRule>
  </conditionalFormatting>
  <conditionalFormatting sqref="Z11">
    <cfRule type="cellIs" dxfId="3113" priority="6262" operator="equal">
      <formula>"OPORTUNIDADE"</formula>
    </cfRule>
  </conditionalFormatting>
  <conditionalFormatting sqref="Z11">
    <cfRule type="cellIs" dxfId="3112" priority="6260" operator="equal">
      <formula>"NÃO"</formula>
    </cfRule>
    <cfRule type="cellIs" dxfId="3111" priority="6261" operator="equal">
      <formula>"SIM"</formula>
    </cfRule>
  </conditionalFormatting>
  <conditionalFormatting sqref="Z11">
    <cfRule type="cellIs" dxfId="3110" priority="6259" operator="equal">
      <formula>"OPORTUNIDADE"</formula>
    </cfRule>
  </conditionalFormatting>
  <conditionalFormatting sqref="Z11">
    <cfRule type="cellIs" dxfId="3109" priority="6257" operator="equal">
      <formula>"NÃO"</formula>
    </cfRule>
    <cfRule type="cellIs" dxfId="3108" priority="6258" operator="equal">
      <formula>"SIM"</formula>
    </cfRule>
  </conditionalFormatting>
  <conditionalFormatting sqref="Z11">
    <cfRule type="cellIs" dxfId="3107" priority="6256" operator="equal">
      <formula>"OPORTUNIDADE"</formula>
    </cfRule>
  </conditionalFormatting>
  <conditionalFormatting sqref="Z11">
    <cfRule type="cellIs" dxfId="3106" priority="6254" operator="equal">
      <formula>"NÃO"</formula>
    </cfRule>
    <cfRule type="cellIs" dxfId="3105" priority="6255" operator="equal">
      <formula>"SIM"</formula>
    </cfRule>
  </conditionalFormatting>
  <conditionalFormatting sqref="Z11">
    <cfRule type="cellIs" dxfId="3104" priority="6253" operator="equal">
      <formula>"OPORTUNIDADE"</formula>
    </cfRule>
  </conditionalFormatting>
  <conditionalFormatting sqref="Z11">
    <cfRule type="cellIs" dxfId="3103" priority="6251" operator="equal">
      <formula>"NÃO"</formula>
    </cfRule>
    <cfRule type="cellIs" dxfId="3102" priority="6252" operator="equal">
      <formula>"SIM"</formula>
    </cfRule>
  </conditionalFormatting>
  <conditionalFormatting sqref="Z21">
    <cfRule type="cellIs" dxfId="3101" priority="6244" operator="equal">
      <formula>"OPORTUNIDADE"</formula>
    </cfRule>
  </conditionalFormatting>
  <conditionalFormatting sqref="Z21">
    <cfRule type="cellIs" dxfId="3100" priority="6242" operator="equal">
      <formula>"NÃO"</formula>
    </cfRule>
    <cfRule type="cellIs" dxfId="3099" priority="6243" operator="equal">
      <formula>"SIM"</formula>
    </cfRule>
  </conditionalFormatting>
  <conditionalFormatting sqref="Z21">
    <cfRule type="cellIs" dxfId="3098" priority="6241" operator="equal">
      <formula>"OPORTUNIDADE"</formula>
    </cfRule>
  </conditionalFormatting>
  <conditionalFormatting sqref="Z21">
    <cfRule type="cellIs" dxfId="3097" priority="6239" operator="equal">
      <formula>"NÃO"</formula>
    </cfRule>
    <cfRule type="cellIs" dxfId="3096" priority="6240" operator="equal">
      <formula>"SIM"</formula>
    </cfRule>
  </conditionalFormatting>
  <conditionalFormatting sqref="Z21">
    <cfRule type="cellIs" dxfId="3095" priority="6238" operator="equal">
      <formula>"OPORTUNIDADE"</formula>
    </cfRule>
  </conditionalFormatting>
  <conditionalFormatting sqref="Z21">
    <cfRule type="cellIs" dxfId="3094" priority="6236" operator="equal">
      <formula>"NÃO"</formula>
    </cfRule>
    <cfRule type="cellIs" dxfId="3093" priority="6237" operator="equal">
      <formula>"SIM"</formula>
    </cfRule>
  </conditionalFormatting>
  <conditionalFormatting sqref="Z21">
    <cfRule type="cellIs" dxfId="3092" priority="6235" operator="equal">
      <formula>"OPORTUNIDADE"</formula>
    </cfRule>
  </conditionalFormatting>
  <conditionalFormatting sqref="Z21">
    <cfRule type="cellIs" dxfId="3091" priority="6233" operator="equal">
      <formula>"NÃO"</formula>
    </cfRule>
    <cfRule type="cellIs" dxfId="3090" priority="6234" operator="equal">
      <formula>"SIM"</formula>
    </cfRule>
  </conditionalFormatting>
  <conditionalFormatting sqref="Z21">
    <cfRule type="cellIs" dxfId="3089" priority="6232" operator="equal">
      <formula>"OPORTUNIDADE"</formula>
    </cfRule>
  </conditionalFormatting>
  <conditionalFormatting sqref="Z21">
    <cfRule type="cellIs" dxfId="3088" priority="6230" operator="equal">
      <formula>"NÃO"</formula>
    </cfRule>
    <cfRule type="cellIs" dxfId="3087" priority="6231" operator="equal">
      <formula>"SIM"</formula>
    </cfRule>
  </conditionalFormatting>
  <conditionalFormatting sqref="Z21">
    <cfRule type="cellIs" dxfId="3086" priority="6229" operator="equal">
      <formula>"OPORTUNIDADE"</formula>
    </cfRule>
  </conditionalFormatting>
  <conditionalFormatting sqref="Z21">
    <cfRule type="cellIs" dxfId="3085" priority="6227" operator="equal">
      <formula>"NÃO"</formula>
    </cfRule>
    <cfRule type="cellIs" dxfId="3084" priority="6228" operator="equal">
      <formula>"SIM"</formula>
    </cfRule>
  </conditionalFormatting>
  <conditionalFormatting sqref="Z21">
    <cfRule type="cellIs" dxfId="3083" priority="6226" operator="equal">
      <formula>"OPORTUNIDADE"</formula>
    </cfRule>
  </conditionalFormatting>
  <conditionalFormatting sqref="Z21">
    <cfRule type="cellIs" dxfId="3082" priority="6224" operator="equal">
      <formula>"NÃO"</formula>
    </cfRule>
    <cfRule type="cellIs" dxfId="3081" priority="6225" operator="equal">
      <formula>"SIM"</formula>
    </cfRule>
  </conditionalFormatting>
  <conditionalFormatting sqref="Z21">
    <cfRule type="cellIs" dxfId="3080" priority="6223" operator="equal">
      <formula>"OPORTUNIDADE"</formula>
    </cfRule>
  </conditionalFormatting>
  <conditionalFormatting sqref="Z21">
    <cfRule type="cellIs" dxfId="3079" priority="6221" operator="equal">
      <formula>"NÃO"</formula>
    </cfRule>
    <cfRule type="cellIs" dxfId="3078" priority="6222" operator="equal">
      <formula>"SIM"</formula>
    </cfRule>
  </conditionalFormatting>
  <conditionalFormatting sqref="Z21">
    <cfRule type="cellIs" dxfId="3077" priority="6220" operator="equal">
      <formula>"OPORTUNIDADE"</formula>
    </cfRule>
  </conditionalFormatting>
  <conditionalFormatting sqref="Z21">
    <cfRule type="cellIs" dxfId="3076" priority="6218" operator="equal">
      <formula>"NÃO"</formula>
    </cfRule>
    <cfRule type="cellIs" dxfId="3075" priority="6219" operator="equal">
      <formula>"SIM"</formula>
    </cfRule>
  </conditionalFormatting>
  <conditionalFormatting sqref="Z21">
    <cfRule type="cellIs" dxfId="3074" priority="6217" operator="equal">
      <formula>"OPORTUNIDADE"</formula>
    </cfRule>
  </conditionalFormatting>
  <conditionalFormatting sqref="Z21">
    <cfRule type="cellIs" dxfId="3073" priority="6215" operator="equal">
      <formula>"NÃO"</formula>
    </cfRule>
    <cfRule type="cellIs" dxfId="3072" priority="6216" operator="equal">
      <formula>"SIM"</formula>
    </cfRule>
  </conditionalFormatting>
  <conditionalFormatting sqref="Z21">
    <cfRule type="cellIs" dxfId="3071" priority="6214" operator="equal">
      <formula>"OPORTUNIDADE"</formula>
    </cfRule>
  </conditionalFormatting>
  <conditionalFormatting sqref="Z21">
    <cfRule type="cellIs" dxfId="3070" priority="6212" operator="equal">
      <formula>"NÃO"</formula>
    </cfRule>
    <cfRule type="cellIs" dxfId="3069" priority="6213" operator="equal">
      <formula>"SIM"</formula>
    </cfRule>
  </conditionalFormatting>
  <conditionalFormatting sqref="Z21">
    <cfRule type="cellIs" dxfId="3068" priority="6211" operator="equal">
      <formula>"OPORTUNIDADE"</formula>
    </cfRule>
  </conditionalFormatting>
  <conditionalFormatting sqref="Z21">
    <cfRule type="cellIs" dxfId="3067" priority="6209" operator="equal">
      <formula>"NÃO"</formula>
    </cfRule>
    <cfRule type="cellIs" dxfId="3066" priority="6210" operator="equal">
      <formula>"SIM"</formula>
    </cfRule>
  </conditionalFormatting>
  <conditionalFormatting sqref="Y21">
    <cfRule type="cellIs" dxfId="3065" priority="6208" operator="equal">
      <formula>"OPORTUNIDADE"</formula>
    </cfRule>
  </conditionalFormatting>
  <conditionalFormatting sqref="Y21">
    <cfRule type="cellIs" dxfId="3064" priority="6206" operator="equal">
      <formula>"NÃO"</formula>
    </cfRule>
    <cfRule type="cellIs" dxfId="3063" priority="6207" operator="equal">
      <formula>"SIM"</formula>
    </cfRule>
  </conditionalFormatting>
  <conditionalFormatting sqref="Z30:Z31">
    <cfRule type="cellIs" dxfId="3062" priority="6205" operator="equal">
      <formula>"OPORTUNIDADE"</formula>
    </cfRule>
  </conditionalFormatting>
  <conditionalFormatting sqref="Z30:Z31">
    <cfRule type="cellIs" dxfId="3061" priority="6203" operator="equal">
      <formula>"NÃO"</formula>
    </cfRule>
    <cfRule type="cellIs" dxfId="3060" priority="6204" operator="equal">
      <formula>"SIM"</formula>
    </cfRule>
  </conditionalFormatting>
  <conditionalFormatting sqref="Z30:Z31">
    <cfRule type="cellIs" dxfId="3059" priority="6202" operator="equal">
      <formula>"OPORTUNIDADE"</formula>
    </cfRule>
  </conditionalFormatting>
  <conditionalFormatting sqref="Z30:Z31">
    <cfRule type="cellIs" dxfId="3058" priority="6200" operator="equal">
      <formula>"NÃO"</formula>
    </cfRule>
    <cfRule type="cellIs" dxfId="3057" priority="6201" operator="equal">
      <formula>"SIM"</formula>
    </cfRule>
  </conditionalFormatting>
  <conditionalFormatting sqref="Z30:Z31">
    <cfRule type="cellIs" dxfId="3056" priority="6199" operator="equal">
      <formula>"OPORTUNIDADE"</formula>
    </cfRule>
  </conditionalFormatting>
  <conditionalFormatting sqref="Z30:Z31">
    <cfRule type="cellIs" dxfId="3055" priority="6197" operator="equal">
      <formula>"NÃO"</formula>
    </cfRule>
    <cfRule type="cellIs" dxfId="3054" priority="6198" operator="equal">
      <formula>"SIM"</formula>
    </cfRule>
  </conditionalFormatting>
  <conditionalFormatting sqref="Z30:Z31">
    <cfRule type="cellIs" dxfId="3053" priority="6196" operator="equal">
      <formula>"OPORTUNIDADE"</formula>
    </cfRule>
  </conditionalFormatting>
  <conditionalFormatting sqref="Z30:Z31">
    <cfRule type="cellIs" dxfId="3052" priority="6194" operator="equal">
      <formula>"NÃO"</formula>
    </cfRule>
    <cfRule type="cellIs" dxfId="3051" priority="6195" operator="equal">
      <formula>"SIM"</formula>
    </cfRule>
  </conditionalFormatting>
  <conditionalFormatting sqref="Z30:Z31">
    <cfRule type="cellIs" dxfId="3050" priority="6193" operator="equal">
      <formula>"OPORTUNIDADE"</formula>
    </cfRule>
  </conditionalFormatting>
  <conditionalFormatting sqref="Z30:Z31">
    <cfRule type="cellIs" dxfId="3049" priority="6191" operator="equal">
      <formula>"NÃO"</formula>
    </cfRule>
    <cfRule type="cellIs" dxfId="3048" priority="6192" operator="equal">
      <formula>"SIM"</formula>
    </cfRule>
  </conditionalFormatting>
  <conditionalFormatting sqref="Z30:Z31">
    <cfRule type="cellIs" dxfId="3047" priority="6190" operator="equal">
      <formula>"OPORTUNIDADE"</formula>
    </cfRule>
  </conditionalFormatting>
  <conditionalFormatting sqref="Z30:Z31">
    <cfRule type="cellIs" dxfId="3046" priority="6188" operator="equal">
      <formula>"NÃO"</formula>
    </cfRule>
    <cfRule type="cellIs" dxfId="3045" priority="6189" operator="equal">
      <formula>"SIM"</formula>
    </cfRule>
  </conditionalFormatting>
  <conditionalFormatting sqref="Z30:Z31">
    <cfRule type="cellIs" dxfId="3044" priority="6187" operator="equal">
      <formula>"OPORTUNIDADE"</formula>
    </cfRule>
  </conditionalFormatting>
  <conditionalFormatting sqref="Z30:Z31">
    <cfRule type="cellIs" dxfId="3043" priority="6185" operator="equal">
      <formula>"NÃO"</formula>
    </cfRule>
    <cfRule type="cellIs" dxfId="3042" priority="6186" operator="equal">
      <formula>"SIM"</formula>
    </cfRule>
  </conditionalFormatting>
  <conditionalFormatting sqref="Z30:Z31">
    <cfRule type="cellIs" dxfId="3041" priority="6184" operator="equal">
      <formula>"OPORTUNIDADE"</formula>
    </cfRule>
  </conditionalFormatting>
  <conditionalFormatting sqref="Z30:Z31">
    <cfRule type="cellIs" dxfId="3040" priority="6182" operator="equal">
      <formula>"NÃO"</formula>
    </cfRule>
    <cfRule type="cellIs" dxfId="3039" priority="6183" operator="equal">
      <formula>"SIM"</formula>
    </cfRule>
  </conditionalFormatting>
  <conditionalFormatting sqref="Z30:Z31">
    <cfRule type="cellIs" dxfId="3038" priority="6181" operator="equal">
      <formula>"OPORTUNIDADE"</formula>
    </cfRule>
  </conditionalFormatting>
  <conditionalFormatting sqref="Z30:Z31">
    <cfRule type="cellIs" dxfId="3037" priority="6179" operator="equal">
      <formula>"NÃO"</formula>
    </cfRule>
    <cfRule type="cellIs" dxfId="3036" priority="6180" operator="equal">
      <formula>"SIM"</formula>
    </cfRule>
  </conditionalFormatting>
  <conditionalFormatting sqref="Z30:Z31">
    <cfRule type="cellIs" dxfId="3035" priority="6178" operator="equal">
      <formula>"OPORTUNIDADE"</formula>
    </cfRule>
  </conditionalFormatting>
  <conditionalFormatting sqref="Z30:Z31">
    <cfRule type="cellIs" dxfId="3034" priority="6176" operator="equal">
      <formula>"NÃO"</formula>
    </cfRule>
    <cfRule type="cellIs" dxfId="3033" priority="6177" operator="equal">
      <formula>"SIM"</formula>
    </cfRule>
  </conditionalFormatting>
  <conditionalFormatting sqref="Z30:Z31">
    <cfRule type="cellIs" dxfId="3032" priority="6175" operator="equal">
      <formula>"OPORTUNIDADE"</formula>
    </cfRule>
  </conditionalFormatting>
  <conditionalFormatting sqref="Z30:Z31">
    <cfRule type="cellIs" dxfId="3031" priority="6173" operator="equal">
      <formula>"NÃO"</formula>
    </cfRule>
    <cfRule type="cellIs" dxfId="3030" priority="6174" operator="equal">
      <formula>"SIM"</formula>
    </cfRule>
  </conditionalFormatting>
  <conditionalFormatting sqref="Z30:Z31">
    <cfRule type="cellIs" dxfId="3029" priority="6172" operator="equal">
      <formula>"OPORTUNIDADE"</formula>
    </cfRule>
  </conditionalFormatting>
  <conditionalFormatting sqref="Z30:Z31">
    <cfRule type="cellIs" dxfId="3028" priority="6170" operator="equal">
      <formula>"NÃO"</formula>
    </cfRule>
    <cfRule type="cellIs" dxfId="3027" priority="6171" operator="equal">
      <formula>"SIM"</formula>
    </cfRule>
  </conditionalFormatting>
  <conditionalFormatting sqref="Y35:Z35">
    <cfRule type="cellIs" dxfId="3026" priority="6166" operator="equal">
      <formula>"OPORTUNIDADE"</formula>
    </cfRule>
  </conditionalFormatting>
  <conditionalFormatting sqref="Y35:Z35">
    <cfRule type="cellIs" dxfId="3025" priority="6164" operator="equal">
      <formula>"NÃO"</formula>
    </cfRule>
    <cfRule type="cellIs" dxfId="3024" priority="6165" operator="equal">
      <formula>"SIM"</formula>
    </cfRule>
  </conditionalFormatting>
  <conditionalFormatting sqref="Z32:Z33">
    <cfRule type="cellIs" dxfId="3023" priority="6160" operator="equal">
      <formula>"OPORTUNIDADE"</formula>
    </cfRule>
  </conditionalFormatting>
  <conditionalFormatting sqref="Z32:Z33">
    <cfRule type="cellIs" dxfId="3022" priority="6158" operator="equal">
      <formula>"NÃO"</formula>
    </cfRule>
    <cfRule type="cellIs" dxfId="3021" priority="6159" operator="equal">
      <formula>"SIM"</formula>
    </cfRule>
  </conditionalFormatting>
  <conditionalFormatting sqref="Z29:Z30">
    <cfRule type="cellIs" dxfId="3020" priority="6157" operator="equal">
      <formula>"OPORTUNIDADE"</formula>
    </cfRule>
  </conditionalFormatting>
  <conditionalFormatting sqref="Z29:Z30">
    <cfRule type="cellIs" dxfId="3019" priority="6155" operator="equal">
      <formula>"NÃO"</formula>
    </cfRule>
    <cfRule type="cellIs" dxfId="3018" priority="6156" operator="equal">
      <formula>"SIM"</formula>
    </cfRule>
  </conditionalFormatting>
  <conditionalFormatting sqref="Z29:Z30">
    <cfRule type="cellIs" dxfId="3017" priority="6154" operator="equal">
      <formula>"OPORTUNIDADE"</formula>
    </cfRule>
  </conditionalFormatting>
  <conditionalFormatting sqref="Z29:Z30">
    <cfRule type="cellIs" dxfId="3016" priority="6152" operator="equal">
      <formula>"NÃO"</formula>
    </cfRule>
    <cfRule type="cellIs" dxfId="3015" priority="6153" operator="equal">
      <formula>"SIM"</formula>
    </cfRule>
  </conditionalFormatting>
  <conditionalFormatting sqref="Z29:Z30">
    <cfRule type="cellIs" dxfId="3014" priority="6151" operator="equal">
      <formula>"OPORTUNIDADE"</formula>
    </cfRule>
  </conditionalFormatting>
  <conditionalFormatting sqref="Z29:Z30">
    <cfRule type="cellIs" dxfId="3013" priority="6149" operator="equal">
      <formula>"NÃO"</formula>
    </cfRule>
    <cfRule type="cellIs" dxfId="3012" priority="6150" operator="equal">
      <formula>"SIM"</formula>
    </cfRule>
  </conditionalFormatting>
  <conditionalFormatting sqref="Z29:Z30">
    <cfRule type="cellIs" dxfId="3011" priority="6148" operator="equal">
      <formula>"OPORTUNIDADE"</formula>
    </cfRule>
  </conditionalFormatting>
  <conditionalFormatting sqref="Z29:Z30">
    <cfRule type="cellIs" dxfId="3010" priority="6146" operator="equal">
      <formula>"NÃO"</formula>
    </cfRule>
    <cfRule type="cellIs" dxfId="3009" priority="6147" operator="equal">
      <formula>"SIM"</formula>
    </cfRule>
  </conditionalFormatting>
  <conditionalFormatting sqref="Z29:Z30">
    <cfRule type="cellIs" dxfId="3008" priority="6145" operator="equal">
      <formula>"OPORTUNIDADE"</formula>
    </cfRule>
  </conditionalFormatting>
  <conditionalFormatting sqref="Z29:Z30">
    <cfRule type="cellIs" dxfId="3007" priority="6143" operator="equal">
      <formula>"NÃO"</formula>
    </cfRule>
    <cfRule type="cellIs" dxfId="3006" priority="6144" operator="equal">
      <formula>"SIM"</formula>
    </cfRule>
  </conditionalFormatting>
  <conditionalFormatting sqref="Z29:Z30">
    <cfRule type="cellIs" dxfId="3005" priority="6142" operator="equal">
      <formula>"OPORTUNIDADE"</formula>
    </cfRule>
  </conditionalFormatting>
  <conditionalFormatting sqref="Z29:Z30">
    <cfRule type="cellIs" dxfId="3004" priority="6140" operator="equal">
      <formula>"NÃO"</formula>
    </cfRule>
    <cfRule type="cellIs" dxfId="3003" priority="6141" operator="equal">
      <formula>"SIM"</formula>
    </cfRule>
  </conditionalFormatting>
  <conditionalFormatting sqref="Z29:Z30">
    <cfRule type="cellIs" dxfId="3002" priority="6139" operator="equal">
      <formula>"OPORTUNIDADE"</formula>
    </cfRule>
  </conditionalFormatting>
  <conditionalFormatting sqref="Z29:Z30">
    <cfRule type="cellIs" dxfId="3001" priority="6137" operator="equal">
      <formula>"NÃO"</formula>
    </cfRule>
    <cfRule type="cellIs" dxfId="3000" priority="6138" operator="equal">
      <formula>"SIM"</formula>
    </cfRule>
  </conditionalFormatting>
  <conditionalFormatting sqref="Z29:Z30">
    <cfRule type="cellIs" dxfId="2999" priority="6136" operator="equal">
      <formula>"OPORTUNIDADE"</formula>
    </cfRule>
  </conditionalFormatting>
  <conditionalFormatting sqref="Z29:Z30">
    <cfRule type="cellIs" dxfId="2998" priority="6134" operator="equal">
      <formula>"NÃO"</formula>
    </cfRule>
    <cfRule type="cellIs" dxfId="2997" priority="6135" operator="equal">
      <formula>"SIM"</formula>
    </cfRule>
  </conditionalFormatting>
  <conditionalFormatting sqref="Z29:Z30">
    <cfRule type="cellIs" dxfId="2996" priority="6133" operator="equal">
      <formula>"OPORTUNIDADE"</formula>
    </cfRule>
  </conditionalFormatting>
  <conditionalFormatting sqref="Z29:Z30">
    <cfRule type="cellIs" dxfId="2995" priority="6131" operator="equal">
      <formula>"NÃO"</formula>
    </cfRule>
    <cfRule type="cellIs" dxfId="2994" priority="6132" operator="equal">
      <formula>"SIM"</formula>
    </cfRule>
  </conditionalFormatting>
  <conditionalFormatting sqref="Z29:Z30">
    <cfRule type="cellIs" dxfId="2993" priority="6130" operator="equal">
      <formula>"OPORTUNIDADE"</formula>
    </cfRule>
  </conditionalFormatting>
  <conditionalFormatting sqref="Z29:Z30">
    <cfRule type="cellIs" dxfId="2992" priority="6128" operator="equal">
      <formula>"NÃO"</formula>
    </cfRule>
    <cfRule type="cellIs" dxfId="2991" priority="6129" operator="equal">
      <formula>"SIM"</formula>
    </cfRule>
  </conditionalFormatting>
  <conditionalFormatting sqref="Z29:Z30">
    <cfRule type="cellIs" dxfId="2990" priority="6127" operator="equal">
      <formula>"OPORTUNIDADE"</formula>
    </cfRule>
  </conditionalFormatting>
  <conditionalFormatting sqref="Z29:Z30">
    <cfRule type="cellIs" dxfId="2989" priority="6125" operator="equal">
      <formula>"NÃO"</formula>
    </cfRule>
    <cfRule type="cellIs" dxfId="2988" priority="6126" operator="equal">
      <formula>"SIM"</formula>
    </cfRule>
  </conditionalFormatting>
  <conditionalFormatting sqref="Z29:Z30">
    <cfRule type="cellIs" dxfId="2987" priority="6124" operator="equal">
      <formula>"OPORTUNIDADE"</formula>
    </cfRule>
  </conditionalFormatting>
  <conditionalFormatting sqref="Z29:Z30">
    <cfRule type="cellIs" dxfId="2986" priority="6122" operator="equal">
      <formula>"NÃO"</formula>
    </cfRule>
    <cfRule type="cellIs" dxfId="2985" priority="6123" operator="equal">
      <formula>"SIM"</formula>
    </cfRule>
  </conditionalFormatting>
  <conditionalFormatting sqref="Z29:Z30">
    <cfRule type="cellIs" dxfId="2984" priority="6121" operator="equal">
      <formula>"OPORTUNIDADE"</formula>
    </cfRule>
  </conditionalFormatting>
  <conditionalFormatting sqref="Z29:Z30">
    <cfRule type="cellIs" dxfId="2983" priority="6119" operator="equal">
      <formula>"NÃO"</formula>
    </cfRule>
    <cfRule type="cellIs" dxfId="2982" priority="6120" operator="equal">
      <formula>"SIM"</formula>
    </cfRule>
  </conditionalFormatting>
  <conditionalFormatting sqref="Z29:Z30">
    <cfRule type="cellIs" dxfId="2981" priority="6118" operator="equal">
      <formula>"OPORTUNIDADE"</formula>
    </cfRule>
  </conditionalFormatting>
  <conditionalFormatting sqref="Z29:Z30">
    <cfRule type="cellIs" dxfId="2980" priority="6116" operator="equal">
      <formula>"NÃO"</formula>
    </cfRule>
    <cfRule type="cellIs" dxfId="2979" priority="6117" operator="equal">
      <formula>"SIM"</formula>
    </cfRule>
  </conditionalFormatting>
  <conditionalFormatting sqref="Z29:Z30">
    <cfRule type="cellIs" dxfId="2978" priority="6115" operator="equal">
      <formula>"OPORTUNIDADE"</formula>
    </cfRule>
  </conditionalFormatting>
  <conditionalFormatting sqref="Z29:Z30">
    <cfRule type="cellIs" dxfId="2977" priority="6113" operator="equal">
      <formula>"NÃO"</formula>
    </cfRule>
    <cfRule type="cellIs" dxfId="2976" priority="6114" operator="equal">
      <formula>"SIM"</formula>
    </cfRule>
  </conditionalFormatting>
  <conditionalFormatting sqref="Z29:Z30">
    <cfRule type="cellIs" dxfId="2975" priority="6112" operator="equal">
      <formula>"OPORTUNIDADE"</formula>
    </cfRule>
  </conditionalFormatting>
  <conditionalFormatting sqref="Z29:Z30">
    <cfRule type="cellIs" dxfId="2974" priority="6110" operator="equal">
      <formula>"NÃO"</formula>
    </cfRule>
    <cfRule type="cellIs" dxfId="2973" priority="6111" operator="equal">
      <formula>"SIM"</formula>
    </cfRule>
  </conditionalFormatting>
  <conditionalFormatting sqref="Z29:Z30">
    <cfRule type="cellIs" dxfId="2972" priority="6109" operator="equal">
      <formula>"OPORTUNIDADE"</formula>
    </cfRule>
  </conditionalFormatting>
  <conditionalFormatting sqref="Z29:Z30">
    <cfRule type="cellIs" dxfId="2971" priority="6107" operator="equal">
      <formula>"NÃO"</formula>
    </cfRule>
    <cfRule type="cellIs" dxfId="2970" priority="6108" operator="equal">
      <formula>"SIM"</formula>
    </cfRule>
  </conditionalFormatting>
  <conditionalFormatting sqref="Z29:Z30">
    <cfRule type="cellIs" dxfId="2969" priority="6106" operator="equal">
      <formula>"OPORTUNIDADE"</formula>
    </cfRule>
  </conditionalFormatting>
  <conditionalFormatting sqref="Z29:Z30">
    <cfRule type="cellIs" dxfId="2968" priority="6104" operator="equal">
      <formula>"NÃO"</formula>
    </cfRule>
    <cfRule type="cellIs" dxfId="2967" priority="6105" operator="equal">
      <formula>"SIM"</formula>
    </cfRule>
  </conditionalFormatting>
  <conditionalFormatting sqref="Z29:Z30">
    <cfRule type="cellIs" dxfId="2966" priority="6103" operator="equal">
      <formula>"OPORTUNIDADE"</formula>
    </cfRule>
  </conditionalFormatting>
  <conditionalFormatting sqref="Z29:Z30">
    <cfRule type="cellIs" dxfId="2965" priority="6101" operator="equal">
      <formula>"NÃO"</formula>
    </cfRule>
    <cfRule type="cellIs" dxfId="2964" priority="6102" operator="equal">
      <formula>"SIM"</formula>
    </cfRule>
  </conditionalFormatting>
  <conditionalFormatting sqref="Z10">
    <cfRule type="cellIs" dxfId="2963" priority="6097" operator="equal">
      <formula>"OPORTUNIDADE"</formula>
    </cfRule>
  </conditionalFormatting>
  <conditionalFormatting sqref="Z10">
    <cfRule type="cellIs" dxfId="2962" priority="6095" operator="equal">
      <formula>"NÃO"</formula>
    </cfRule>
    <cfRule type="cellIs" dxfId="2961" priority="6096" operator="equal">
      <formula>"SIM"</formula>
    </cfRule>
  </conditionalFormatting>
  <conditionalFormatting sqref="Z10">
    <cfRule type="cellIs" dxfId="2960" priority="6094" operator="equal">
      <formula>"OPORTUNIDADE"</formula>
    </cfRule>
  </conditionalFormatting>
  <conditionalFormatting sqref="Z10">
    <cfRule type="cellIs" dxfId="2959" priority="6092" operator="equal">
      <formula>"NÃO"</formula>
    </cfRule>
    <cfRule type="cellIs" dxfId="2958" priority="6093" operator="equal">
      <formula>"SIM"</formula>
    </cfRule>
  </conditionalFormatting>
  <conditionalFormatting sqref="Z10">
    <cfRule type="cellIs" dxfId="2957" priority="6091" operator="equal">
      <formula>"OPORTUNIDADE"</formula>
    </cfRule>
  </conditionalFormatting>
  <conditionalFormatting sqref="Z10">
    <cfRule type="cellIs" dxfId="2956" priority="6089" operator="equal">
      <formula>"NÃO"</formula>
    </cfRule>
    <cfRule type="cellIs" dxfId="2955" priority="6090" operator="equal">
      <formula>"SIM"</formula>
    </cfRule>
  </conditionalFormatting>
  <conditionalFormatting sqref="Z10">
    <cfRule type="cellIs" dxfId="2954" priority="6088" operator="equal">
      <formula>"OPORTUNIDADE"</formula>
    </cfRule>
  </conditionalFormatting>
  <conditionalFormatting sqref="Z10">
    <cfRule type="cellIs" dxfId="2953" priority="6086" operator="equal">
      <formula>"NÃO"</formula>
    </cfRule>
    <cfRule type="cellIs" dxfId="2952" priority="6087" operator="equal">
      <formula>"SIM"</formula>
    </cfRule>
  </conditionalFormatting>
  <conditionalFormatting sqref="Z10">
    <cfRule type="cellIs" dxfId="2951" priority="5980" operator="equal">
      <formula>"OPORTUNIDADE"</formula>
    </cfRule>
  </conditionalFormatting>
  <conditionalFormatting sqref="Z10">
    <cfRule type="cellIs" dxfId="2950" priority="5978" operator="equal">
      <formula>"NÃO"</formula>
    </cfRule>
    <cfRule type="cellIs" dxfId="2949" priority="5979" operator="equal">
      <formula>"SIM"</formula>
    </cfRule>
  </conditionalFormatting>
  <conditionalFormatting sqref="Z10">
    <cfRule type="cellIs" dxfId="2948" priority="5827" operator="equal">
      <formula>"OPORTUNIDADE"</formula>
    </cfRule>
  </conditionalFormatting>
  <conditionalFormatting sqref="Z10">
    <cfRule type="cellIs" dxfId="2947" priority="5825" operator="equal">
      <formula>"NÃO"</formula>
    </cfRule>
    <cfRule type="cellIs" dxfId="2946" priority="5826" operator="equal">
      <formula>"SIM"</formula>
    </cfRule>
  </conditionalFormatting>
  <conditionalFormatting sqref="Z10">
    <cfRule type="cellIs" dxfId="2945" priority="5764" operator="equal">
      <formula>"OPORTUNIDADE"</formula>
    </cfRule>
  </conditionalFormatting>
  <conditionalFormatting sqref="Z10">
    <cfRule type="cellIs" dxfId="2944" priority="5762" operator="equal">
      <formula>"NÃO"</formula>
    </cfRule>
    <cfRule type="cellIs" dxfId="2943" priority="5763" operator="equal">
      <formula>"SIM"</formula>
    </cfRule>
  </conditionalFormatting>
  <conditionalFormatting sqref="Z10">
    <cfRule type="cellIs" dxfId="2942" priority="5761" operator="equal">
      <formula>"OPORTUNIDADE"</formula>
    </cfRule>
  </conditionalFormatting>
  <conditionalFormatting sqref="Z10">
    <cfRule type="cellIs" dxfId="2941" priority="5759" operator="equal">
      <formula>"NÃO"</formula>
    </cfRule>
    <cfRule type="cellIs" dxfId="2940" priority="5760" operator="equal">
      <formula>"SIM"</formula>
    </cfRule>
  </conditionalFormatting>
  <conditionalFormatting sqref="Z10">
    <cfRule type="cellIs" dxfId="2939" priority="5752" operator="equal">
      <formula>"OPORTUNIDADE"</formula>
    </cfRule>
  </conditionalFormatting>
  <conditionalFormatting sqref="Z10">
    <cfRule type="cellIs" dxfId="2938" priority="5750" operator="equal">
      <formula>"NÃO"</formula>
    </cfRule>
    <cfRule type="cellIs" dxfId="2937" priority="5751" operator="equal">
      <formula>"SIM"</formula>
    </cfRule>
  </conditionalFormatting>
  <conditionalFormatting sqref="Z10">
    <cfRule type="cellIs" dxfId="2936" priority="5749" operator="equal">
      <formula>"OPORTUNIDADE"</formula>
    </cfRule>
  </conditionalFormatting>
  <conditionalFormatting sqref="Z10">
    <cfRule type="cellIs" dxfId="2935" priority="5747" operator="equal">
      <formula>"NÃO"</formula>
    </cfRule>
    <cfRule type="cellIs" dxfId="2934" priority="5748" operator="equal">
      <formula>"SIM"</formula>
    </cfRule>
  </conditionalFormatting>
  <conditionalFormatting sqref="Z10">
    <cfRule type="cellIs" dxfId="2933" priority="5746" operator="equal">
      <formula>"OPORTUNIDADE"</formula>
    </cfRule>
  </conditionalFormatting>
  <conditionalFormatting sqref="Z10">
    <cfRule type="cellIs" dxfId="2932" priority="5744" operator="equal">
      <formula>"NÃO"</formula>
    </cfRule>
    <cfRule type="cellIs" dxfId="2931" priority="5745" operator="equal">
      <formula>"SIM"</formula>
    </cfRule>
  </conditionalFormatting>
  <conditionalFormatting sqref="Z10">
    <cfRule type="cellIs" dxfId="2930" priority="5743" operator="equal">
      <formula>"OPORTUNIDADE"</formula>
    </cfRule>
  </conditionalFormatting>
  <conditionalFormatting sqref="Z10">
    <cfRule type="cellIs" dxfId="2929" priority="5741" operator="equal">
      <formula>"NÃO"</formula>
    </cfRule>
    <cfRule type="cellIs" dxfId="2928" priority="5742" operator="equal">
      <formula>"SIM"</formula>
    </cfRule>
  </conditionalFormatting>
  <conditionalFormatting sqref="Z10">
    <cfRule type="cellIs" dxfId="2927" priority="5605" operator="equal">
      <formula>"OPORTUNIDADE"</formula>
    </cfRule>
  </conditionalFormatting>
  <conditionalFormatting sqref="Z10">
    <cfRule type="cellIs" dxfId="2926" priority="5603" operator="equal">
      <formula>"NÃO"</formula>
    </cfRule>
    <cfRule type="cellIs" dxfId="2925" priority="5604" operator="equal">
      <formula>"SIM"</formula>
    </cfRule>
  </conditionalFormatting>
  <conditionalFormatting sqref="Z10">
    <cfRule type="cellIs" dxfId="2924" priority="5452" operator="equal">
      <formula>"OPORTUNIDADE"</formula>
    </cfRule>
  </conditionalFormatting>
  <conditionalFormatting sqref="Z10">
    <cfRule type="cellIs" dxfId="2923" priority="5450" operator="equal">
      <formula>"NÃO"</formula>
    </cfRule>
    <cfRule type="cellIs" dxfId="2922" priority="5451" operator="equal">
      <formula>"SIM"</formula>
    </cfRule>
  </conditionalFormatting>
  <conditionalFormatting sqref="Z10">
    <cfRule type="cellIs" dxfId="2921" priority="5389" operator="equal">
      <formula>"OPORTUNIDADE"</formula>
    </cfRule>
  </conditionalFormatting>
  <conditionalFormatting sqref="Z10">
    <cfRule type="cellIs" dxfId="2920" priority="5387" operator="equal">
      <formula>"NÃO"</formula>
    </cfRule>
    <cfRule type="cellIs" dxfId="2919" priority="5388" operator="equal">
      <formula>"SIM"</formula>
    </cfRule>
  </conditionalFormatting>
  <conditionalFormatting sqref="Z10">
    <cfRule type="cellIs" dxfId="2918" priority="5386" operator="equal">
      <formula>"OPORTUNIDADE"</formula>
    </cfRule>
  </conditionalFormatting>
  <conditionalFormatting sqref="Z10">
    <cfRule type="cellIs" dxfId="2917" priority="5384" operator="equal">
      <formula>"NÃO"</formula>
    </cfRule>
    <cfRule type="cellIs" dxfId="2916" priority="5385" operator="equal">
      <formula>"SIM"</formula>
    </cfRule>
  </conditionalFormatting>
  <conditionalFormatting sqref="Z10">
    <cfRule type="cellIs" dxfId="2915" priority="5377" operator="equal">
      <formula>"OPORTUNIDADE"</formula>
    </cfRule>
  </conditionalFormatting>
  <conditionalFormatting sqref="Z10">
    <cfRule type="cellIs" dxfId="2914" priority="5375" operator="equal">
      <formula>"NÃO"</formula>
    </cfRule>
    <cfRule type="cellIs" dxfId="2913" priority="5376" operator="equal">
      <formula>"SIM"</formula>
    </cfRule>
  </conditionalFormatting>
  <conditionalFormatting sqref="Z10">
    <cfRule type="cellIs" dxfId="2912" priority="5374" operator="equal">
      <formula>"OPORTUNIDADE"</formula>
    </cfRule>
  </conditionalFormatting>
  <conditionalFormatting sqref="Z10">
    <cfRule type="cellIs" dxfId="2911" priority="5372" operator="equal">
      <formula>"NÃO"</formula>
    </cfRule>
    <cfRule type="cellIs" dxfId="2910" priority="5373" operator="equal">
      <formula>"SIM"</formula>
    </cfRule>
  </conditionalFormatting>
  <conditionalFormatting sqref="Z10">
    <cfRule type="cellIs" dxfId="2909" priority="5371" operator="equal">
      <formula>"OPORTUNIDADE"</formula>
    </cfRule>
  </conditionalFormatting>
  <conditionalFormatting sqref="Z10">
    <cfRule type="cellIs" dxfId="2908" priority="5369" operator="equal">
      <formula>"NÃO"</formula>
    </cfRule>
    <cfRule type="cellIs" dxfId="2907" priority="5370" operator="equal">
      <formula>"SIM"</formula>
    </cfRule>
  </conditionalFormatting>
  <conditionalFormatting sqref="Z10">
    <cfRule type="cellIs" dxfId="2906" priority="5368" operator="equal">
      <formula>"OPORTUNIDADE"</formula>
    </cfRule>
  </conditionalFormatting>
  <conditionalFormatting sqref="Z10">
    <cfRule type="cellIs" dxfId="2905" priority="5366" operator="equal">
      <formula>"NÃO"</formula>
    </cfRule>
    <cfRule type="cellIs" dxfId="2904" priority="5367" operator="equal">
      <formula>"SIM"</formula>
    </cfRule>
  </conditionalFormatting>
  <conditionalFormatting sqref="Z28:Z29">
    <cfRule type="cellIs" dxfId="2903" priority="5329" operator="equal">
      <formula>"OPORTUNIDADE"</formula>
    </cfRule>
  </conditionalFormatting>
  <conditionalFormatting sqref="Z28:Z29">
    <cfRule type="cellIs" dxfId="2902" priority="5327" operator="equal">
      <formula>"NÃO"</formula>
    </cfRule>
    <cfRule type="cellIs" dxfId="2901" priority="5328" operator="equal">
      <formula>"SIM"</formula>
    </cfRule>
  </conditionalFormatting>
  <conditionalFormatting sqref="Z28:Z29">
    <cfRule type="cellIs" dxfId="2900" priority="5326" operator="equal">
      <formula>"OPORTUNIDADE"</formula>
    </cfRule>
  </conditionalFormatting>
  <conditionalFormatting sqref="Z28:Z29">
    <cfRule type="cellIs" dxfId="2899" priority="5324" operator="equal">
      <formula>"NÃO"</formula>
    </cfRule>
    <cfRule type="cellIs" dxfId="2898" priority="5325" operator="equal">
      <formula>"SIM"</formula>
    </cfRule>
  </conditionalFormatting>
  <conditionalFormatting sqref="Z33:Z34">
    <cfRule type="cellIs" dxfId="2897" priority="5317" operator="equal">
      <formula>"OPORTUNIDADE"</formula>
    </cfRule>
  </conditionalFormatting>
  <conditionalFormatting sqref="Z33:Z34">
    <cfRule type="cellIs" dxfId="2896" priority="5315" operator="equal">
      <formula>"NÃO"</formula>
    </cfRule>
    <cfRule type="cellIs" dxfId="2895" priority="5316" operator="equal">
      <formula>"SIM"</formula>
    </cfRule>
  </conditionalFormatting>
  <conditionalFormatting sqref="Z15">
    <cfRule type="cellIs" dxfId="2894" priority="5314" operator="equal">
      <formula>"OPORTUNIDADE"</formula>
    </cfRule>
  </conditionalFormatting>
  <conditionalFormatting sqref="Z15">
    <cfRule type="cellIs" dxfId="2893" priority="5312" operator="equal">
      <formula>"NÃO"</formula>
    </cfRule>
    <cfRule type="cellIs" dxfId="2892" priority="5313" operator="equal">
      <formula>"SIM"</formula>
    </cfRule>
  </conditionalFormatting>
  <conditionalFormatting sqref="Z15">
    <cfRule type="cellIs" dxfId="2891" priority="5311" operator="equal">
      <formula>"OPORTUNIDADE"</formula>
    </cfRule>
  </conditionalFormatting>
  <conditionalFormatting sqref="Z15">
    <cfRule type="cellIs" dxfId="2890" priority="5309" operator="equal">
      <formula>"NÃO"</formula>
    </cfRule>
    <cfRule type="cellIs" dxfId="2889" priority="5310" operator="equal">
      <formula>"SIM"</formula>
    </cfRule>
  </conditionalFormatting>
  <conditionalFormatting sqref="Z15">
    <cfRule type="cellIs" dxfId="2888" priority="5308" operator="equal">
      <formula>"OPORTUNIDADE"</formula>
    </cfRule>
  </conditionalFormatting>
  <conditionalFormatting sqref="Z15">
    <cfRule type="cellIs" dxfId="2887" priority="5306" operator="equal">
      <formula>"NÃO"</formula>
    </cfRule>
    <cfRule type="cellIs" dxfId="2886" priority="5307" operator="equal">
      <formula>"SIM"</formula>
    </cfRule>
  </conditionalFormatting>
  <conditionalFormatting sqref="Z24:Z25">
    <cfRule type="cellIs" dxfId="2885" priority="5305" operator="equal">
      <formula>"OPORTUNIDADE"</formula>
    </cfRule>
  </conditionalFormatting>
  <conditionalFormatting sqref="Z24:Z25">
    <cfRule type="cellIs" dxfId="2884" priority="5303" operator="equal">
      <formula>"NÃO"</formula>
    </cfRule>
    <cfRule type="cellIs" dxfId="2883" priority="5304" operator="equal">
      <formula>"SIM"</formula>
    </cfRule>
  </conditionalFormatting>
  <conditionalFormatting sqref="Z24:Z25">
    <cfRule type="cellIs" dxfId="2882" priority="5302" operator="equal">
      <formula>"OPORTUNIDADE"</formula>
    </cfRule>
  </conditionalFormatting>
  <conditionalFormatting sqref="Z24:Z25">
    <cfRule type="cellIs" dxfId="2881" priority="5300" operator="equal">
      <formula>"NÃO"</formula>
    </cfRule>
    <cfRule type="cellIs" dxfId="2880" priority="5301" operator="equal">
      <formula>"SIM"</formula>
    </cfRule>
  </conditionalFormatting>
  <conditionalFormatting sqref="Z24:Z25">
    <cfRule type="cellIs" dxfId="2879" priority="5299" operator="equal">
      <formula>"OPORTUNIDADE"</formula>
    </cfRule>
  </conditionalFormatting>
  <conditionalFormatting sqref="Z24:Z25">
    <cfRule type="cellIs" dxfId="2878" priority="5297" operator="equal">
      <formula>"NÃO"</formula>
    </cfRule>
    <cfRule type="cellIs" dxfId="2877" priority="5298" operator="equal">
      <formula>"SIM"</formula>
    </cfRule>
  </conditionalFormatting>
  <conditionalFormatting sqref="Y24:Y25">
    <cfRule type="cellIs" dxfId="2876" priority="5296" operator="equal">
      <formula>"OPORTUNIDADE"</formula>
    </cfRule>
  </conditionalFormatting>
  <conditionalFormatting sqref="Y24:Y25">
    <cfRule type="cellIs" dxfId="2875" priority="5294" operator="equal">
      <formula>"NÃO"</formula>
    </cfRule>
    <cfRule type="cellIs" dxfId="2874" priority="5295" operator="equal">
      <formula>"SIM"</formula>
    </cfRule>
  </conditionalFormatting>
  <conditionalFormatting sqref="Y15">
    <cfRule type="cellIs" dxfId="2873" priority="5293" operator="equal">
      <formula>"OPORTUNIDADE"</formula>
    </cfRule>
  </conditionalFormatting>
  <conditionalFormatting sqref="Y15">
    <cfRule type="cellIs" dxfId="2872" priority="5291" operator="equal">
      <formula>"NÃO"</formula>
    </cfRule>
    <cfRule type="cellIs" dxfId="2871" priority="5292" operator="equal">
      <formula>"SIM"</formula>
    </cfRule>
  </conditionalFormatting>
  <conditionalFormatting sqref="Z34:Z35">
    <cfRule type="cellIs" dxfId="2870" priority="5290" operator="equal">
      <formula>"OPORTUNIDADE"</formula>
    </cfRule>
  </conditionalFormatting>
  <conditionalFormatting sqref="Z34:Z35">
    <cfRule type="cellIs" dxfId="2869" priority="5288" operator="equal">
      <formula>"NÃO"</formula>
    </cfRule>
    <cfRule type="cellIs" dxfId="2868" priority="5289" operator="equal">
      <formula>"SIM"</formula>
    </cfRule>
  </conditionalFormatting>
  <conditionalFormatting sqref="Z34:Z35">
    <cfRule type="cellIs" dxfId="2867" priority="5287" operator="equal">
      <formula>"OPORTUNIDADE"</formula>
    </cfRule>
  </conditionalFormatting>
  <conditionalFormatting sqref="Z34:Z35">
    <cfRule type="cellIs" dxfId="2866" priority="5285" operator="equal">
      <formula>"NÃO"</formula>
    </cfRule>
    <cfRule type="cellIs" dxfId="2865" priority="5286" operator="equal">
      <formula>"SIM"</formula>
    </cfRule>
  </conditionalFormatting>
  <conditionalFormatting sqref="Z34:Z35">
    <cfRule type="cellIs" dxfId="2864" priority="5284" operator="equal">
      <formula>"OPORTUNIDADE"</formula>
    </cfRule>
  </conditionalFormatting>
  <conditionalFormatting sqref="Z34:Z35">
    <cfRule type="cellIs" dxfId="2863" priority="5282" operator="equal">
      <formula>"NÃO"</formula>
    </cfRule>
    <cfRule type="cellIs" dxfId="2862" priority="5283" operator="equal">
      <formula>"SIM"</formula>
    </cfRule>
  </conditionalFormatting>
  <conditionalFormatting sqref="Y9:Z9 Z10:Z11">
    <cfRule type="cellIs" dxfId="2861" priority="4564" operator="equal">
      <formula>"OPORTUNIDADE"</formula>
    </cfRule>
  </conditionalFormatting>
  <conditionalFormatting sqref="Y9:Z9 Z10:Z11">
    <cfRule type="cellIs" dxfId="2860" priority="4562" operator="equal">
      <formula>"NÃO"</formula>
    </cfRule>
    <cfRule type="cellIs" dxfId="2859" priority="4563" operator="equal">
      <formula>"SIM"</formula>
    </cfRule>
  </conditionalFormatting>
  <conditionalFormatting sqref="Z8">
    <cfRule type="cellIs" dxfId="2858" priority="4561" operator="equal">
      <formula>"OPORTUNIDADE"</formula>
    </cfRule>
  </conditionalFormatting>
  <conditionalFormatting sqref="Z8">
    <cfRule type="cellIs" dxfId="2857" priority="4559" operator="equal">
      <formula>"NÃO"</formula>
    </cfRule>
    <cfRule type="cellIs" dxfId="2856" priority="4560" operator="equal">
      <formula>"SIM"</formula>
    </cfRule>
  </conditionalFormatting>
  <conditionalFormatting sqref="Z8">
    <cfRule type="cellIs" dxfId="2855" priority="4558" operator="equal">
      <formula>"OPORTUNIDADE"</formula>
    </cfRule>
  </conditionalFormatting>
  <conditionalFormatting sqref="Z8">
    <cfRule type="cellIs" dxfId="2854" priority="4556" operator="equal">
      <formula>"NÃO"</formula>
    </cfRule>
    <cfRule type="cellIs" dxfId="2853" priority="4557" operator="equal">
      <formula>"SIM"</formula>
    </cfRule>
  </conditionalFormatting>
  <conditionalFormatting sqref="Z8">
    <cfRule type="cellIs" dxfId="2852" priority="4555" operator="equal">
      <formula>"OPORTUNIDADE"</formula>
    </cfRule>
  </conditionalFormatting>
  <conditionalFormatting sqref="Z8">
    <cfRule type="cellIs" dxfId="2851" priority="4553" operator="equal">
      <formula>"NÃO"</formula>
    </cfRule>
    <cfRule type="cellIs" dxfId="2850" priority="4554" operator="equal">
      <formula>"SIM"</formula>
    </cfRule>
  </conditionalFormatting>
  <conditionalFormatting sqref="Z8">
    <cfRule type="cellIs" dxfId="2849" priority="4552" operator="equal">
      <formula>"OPORTUNIDADE"</formula>
    </cfRule>
  </conditionalFormatting>
  <conditionalFormatting sqref="Z8">
    <cfRule type="cellIs" dxfId="2848" priority="4550" operator="equal">
      <formula>"NÃO"</formula>
    </cfRule>
    <cfRule type="cellIs" dxfId="2847" priority="4551" operator="equal">
      <formula>"SIM"</formula>
    </cfRule>
  </conditionalFormatting>
  <conditionalFormatting sqref="Z8">
    <cfRule type="cellIs" dxfId="2846" priority="4549" operator="equal">
      <formula>"OPORTUNIDADE"</formula>
    </cfRule>
  </conditionalFormatting>
  <conditionalFormatting sqref="Z8">
    <cfRule type="cellIs" dxfId="2845" priority="4547" operator="equal">
      <formula>"NÃO"</formula>
    </cfRule>
    <cfRule type="cellIs" dxfId="2844" priority="4548" operator="equal">
      <formula>"SIM"</formula>
    </cfRule>
  </conditionalFormatting>
  <conditionalFormatting sqref="Z8">
    <cfRule type="cellIs" dxfId="2843" priority="4546" operator="equal">
      <formula>"OPORTUNIDADE"</formula>
    </cfRule>
  </conditionalFormatting>
  <conditionalFormatting sqref="Z8">
    <cfRule type="cellIs" dxfId="2842" priority="4544" operator="equal">
      <formula>"NÃO"</formula>
    </cfRule>
    <cfRule type="cellIs" dxfId="2841" priority="4545" operator="equal">
      <formula>"SIM"</formula>
    </cfRule>
  </conditionalFormatting>
  <conditionalFormatting sqref="Z8">
    <cfRule type="cellIs" dxfId="2840" priority="4543" operator="equal">
      <formula>"OPORTUNIDADE"</formula>
    </cfRule>
  </conditionalFormatting>
  <conditionalFormatting sqref="Z8">
    <cfRule type="cellIs" dxfId="2839" priority="4541" operator="equal">
      <formula>"NÃO"</formula>
    </cfRule>
    <cfRule type="cellIs" dxfId="2838" priority="4542" operator="equal">
      <formula>"SIM"</formula>
    </cfRule>
  </conditionalFormatting>
  <conditionalFormatting sqref="Z8">
    <cfRule type="cellIs" dxfId="2837" priority="4540" operator="equal">
      <formula>"OPORTUNIDADE"</formula>
    </cfRule>
  </conditionalFormatting>
  <conditionalFormatting sqref="Z8">
    <cfRule type="cellIs" dxfId="2836" priority="4538" operator="equal">
      <formula>"NÃO"</formula>
    </cfRule>
    <cfRule type="cellIs" dxfId="2835" priority="4539" operator="equal">
      <formula>"SIM"</formula>
    </cfRule>
  </conditionalFormatting>
  <conditionalFormatting sqref="Z8">
    <cfRule type="cellIs" dxfId="2834" priority="4537" operator="equal">
      <formula>"OPORTUNIDADE"</formula>
    </cfRule>
  </conditionalFormatting>
  <conditionalFormatting sqref="Z8">
    <cfRule type="cellIs" dxfId="2833" priority="4535" operator="equal">
      <formula>"NÃO"</formula>
    </cfRule>
    <cfRule type="cellIs" dxfId="2832" priority="4536" operator="equal">
      <formula>"SIM"</formula>
    </cfRule>
  </conditionalFormatting>
  <conditionalFormatting sqref="Z8">
    <cfRule type="cellIs" dxfId="2831" priority="4534" operator="equal">
      <formula>"OPORTUNIDADE"</formula>
    </cfRule>
  </conditionalFormatting>
  <conditionalFormatting sqref="Z8">
    <cfRule type="cellIs" dxfId="2830" priority="4532" operator="equal">
      <formula>"NÃO"</formula>
    </cfRule>
    <cfRule type="cellIs" dxfId="2829" priority="4533" operator="equal">
      <formula>"SIM"</formula>
    </cfRule>
  </conditionalFormatting>
  <conditionalFormatting sqref="Z8">
    <cfRule type="cellIs" dxfId="2828" priority="4531" operator="equal">
      <formula>"OPORTUNIDADE"</formula>
    </cfRule>
  </conditionalFormatting>
  <conditionalFormatting sqref="Z8">
    <cfRule type="cellIs" dxfId="2827" priority="4529" operator="equal">
      <formula>"NÃO"</formula>
    </cfRule>
    <cfRule type="cellIs" dxfId="2826" priority="4530" operator="equal">
      <formula>"SIM"</formula>
    </cfRule>
  </conditionalFormatting>
  <conditionalFormatting sqref="Z8">
    <cfRule type="cellIs" dxfId="2825" priority="4528" operator="equal">
      <formula>"OPORTUNIDADE"</formula>
    </cfRule>
  </conditionalFormatting>
  <conditionalFormatting sqref="Z8">
    <cfRule type="cellIs" dxfId="2824" priority="4526" operator="equal">
      <formula>"NÃO"</formula>
    </cfRule>
    <cfRule type="cellIs" dxfId="2823" priority="4527" operator="equal">
      <formula>"SIM"</formula>
    </cfRule>
  </conditionalFormatting>
  <conditionalFormatting sqref="Y8">
    <cfRule type="cellIs" dxfId="2822" priority="4525" operator="equal">
      <formula>"OPORTUNIDADE"</formula>
    </cfRule>
  </conditionalFormatting>
  <conditionalFormatting sqref="Y8">
    <cfRule type="cellIs" dxfId="2821" priority="4523" operator="equal">
      <formula>"NÃO"</formula>
    </cfRule>
    <cfRule type="cellIs" dxfId="2820" priority="4524" operator="equal">
      <formula>"SIM"</formula>
    </cfRule>
  </conditionalFormatting>
  <conditionalFormatting sqref="Z7">
    <cfRule type="cellIs" dxfId="2819" priority="4522" operator="equal">
      <formula>"OPORTUNIDADE"</formula>
    </cfRule>
  </conditionalFormatting>
  <conditionalFormatting sqref="Z7">
    <cfRule type="cellIs" dxfId="2818" priority="4520" operator="equal">
      <formula>"NÃO"</formula>
    </cfRule>
    <cfRule type="cellIs" dxfId="2817" priority="4521" operator="equal">
      <formula>"SIM"</formula>
    </cfRule>
  </conditionalFormatting>
  <conditionalFormatting sqref="Z7">
    <cfRule type="cellIs" dxfId="2816" priority="4519" operator="equal">
      <formula>"OPORTUNIDADE"</formula>
    </cfRule>
  </conditionalFormatting>
  <conditionalFormatting sqref="Z7">
    <cfRule type="cellIs" dxfId="2815" priority="4517" operator="equal">
      <formula>"NÃO"</formula>
    </cfRule>
    <cfRule type="cellIs" dxfId="2814" priority="4518" operator="equal">
      <formula>"SIM"</formula>
    </cfRule>
  </conditionalFormatting>
  <conditionalFormatting sqref="Z7">
    <cfRule type="cellIs" dxfId="2813" priority="4516" operator="equal">
      <formula>"OPORTUNIDADE"</formula>
    </cfRule>
  </conditionalFormatting>
  <conditionalFormatting sqref="Z7">
    <cfRule type="cellIs" dxfId="2812" priority="4514" operator="equal">
      <formula>"NÃO"</formula>
    </cfRule>
    <cfRule type="cellIs" dxfId="2811" priority="4515" operator="equal">
      <formula>"SIM"</formula>
    </cfRule>
  </conditionalFormatting>
  <conditionalFormatting sqref="Z7">
    <cfRule type="cellIs" dxfId="2810" priority="4513" operator="equal">
      <formula>"OPORTUNIDADE"</formula>
    </cfRule>
  </conditionalFormatting>
  <conditionalFormatting sqref="Z7">
    <cfRule type="cellIs" dxfId="2809" priority="4511" operator="equal">
      <formula>"NÃO"</formula>
    </cfRule>
    <cfRule type="cellIs" dxfId="2808" priority="4512" operator="equal">
      <formula>"SIM"</formula>
    </cfRule>
  </conditionalFormatting>
  <conditionalFormatting sqref="Z7">
    <cfRule type="cellIs" dxfId="2807" priority="4510" operator="equal">
      <formula>"OPORTUNIDADE"</formula>
    </cfRule>
  </conditionalFormatting>
  <conditionalFormatting sqref="Z7">
    <cfRule type="cellIs" dxfId="2806" priority="4508" operator="equal">
      <formula>"NÃO"</formula>
    </cfRule>
    <cfRule type="cellIs" dxfId="2805" priority="4509" operator="equal">
      <formula>"SIM"</formula>
    </cfRule>
  </conditionalFormatting>
  <conditionalFormatting sqref="Z7">
    <cfRule type="cellIs" dxfId="2804" priority="4507" operator="equal">
      <formula>"OPORTUNIDADE"</formula>
    </cfRule>
  </conditionalFormatting>
  <conditionalFormatting sqref="Z7">
    <cfRule type="cellIs" dxfId="2803" priority="4505" operator="equal">
      <formula>"NÃO"</formula>
    </cfRule>
    <cfRule type="cellIs" dxfId="2802" priority="4506" operator="equal">
      <formula>"SIM"</formula>
    </cfRule>
  </conditionalFormatting>
  <conditionalFormatting sqref="Z7">
    <cfRule type="cellIs" dxfId="2801" priority="4504" operator="equal">
      <formula>"OPORTUNIDADE"</formula>
    </cfRule>
  </conditionalFormatting>
  <conditionalFormatting sqref="Z7">
    <cfRule type="cellIs" dxfId="2800" priority="4502" operator="equal">
      <formula>"NÃO"</formula>
    </cfRule>
    <cfRule type="cellIs" dxfId="2799" priority="4503" operator="equal">
      <formula>"SIM"</formula>
    </cfRule>
  </conditionalFormatting>
  <conditionalFormatting sqref="Z7">
    <cfRule type="cellIs" dxfId="2798" priority="4501" operator="equal">
      <formula>"OPORTUNIDADE"</formula>
    </cfRule>
  </conditionalFormatting>
  <conditionalFormatting sqref="Z7">
    <cfRule type="cellIs" dxfId="2797" priority="4499" operator="equal">
      <formula>"NÃO"</formula>
    </cfRule>
    <cfRule type="cellIs" dxfId="2796" priority="4500" operator="equal">
      <formula>"SIM"</formula>
    </cfRule>
  </conditionalFormatting>
  <conditionalFormatting sqref="Z7">
    <cfRule type="cellIs" dxfId="2795" priority="4498" operator="equal">
      <formula>"OPORTUNIDADE"</formula>
    </cfRule>
  </conditionalFormatting>
  <conditionalFormatting sqref="Z7">
    <cfRule type="cellIs" dxfId="2794" priority="4496" operator="equal">
      <formula>"NÃO"</formula>
    </cfRule>
    <cfRule type="cellIs" dxfId="2793" priority="4497" operator="equal">
      <formula>"SIM"</formula>
    </cfRule>
  </conditionalFormatting>
  <conditionalFormatting sqref="Z7">
    <cfRule type="cellIs" dxfId="2792" priority="4495" operator="equal">
      <formula>"OPORTUNIDADE"</formula>
    </cfRule>
  </conditionalFormatting>
  <conditionalFormatting sqref="Z7">
    <cfRule type="cellIs" dxfId="2791" priority="4493" operator="equal">
      <formula>"NÃO"</formula>
    </cfRule>
    <cfRule type="cellIs" dxfId="2790" priority="4494" operator="equal">
      <formula>"SIM"</formula>
    </cfRule>
  </conditionalFormatting>
  <conditionalFormatting sqref="Z7">
    <cfRule type="cellIs" dxfId="2789" priority="4492" operator="equal">
      <formula>"OPORTUNIDADE"</formula>
    </cfRule>
  </conditionalFormatting>
  <conditionalFormatting sqref="Z7">
    <cfRule type="cellIs" dxfId="2788" priority="4490" operator="equal">
      <formula>"NÃO"</formula>
    </cfRule>
    <cfRule type="cellIs" dxfId="2787" priority="4491" operator="equal">
      <formula>"SIM"</formula>
    </cfRule>
  </conditionalFormatting>
  <conditionalFormatting sqref="Z7">
    <cfRule type="cellIs" dxfId="2786" priority="4489" operator="equal">
      <formula>"OPORTUNIDADE"</formula>
    </cfRule>
  </conditionalFormatting>
  <conditionalFormatting sqref="Z7">
    <cfRule type="cellIs" dxfId="2785" priority="4487" operator="equal">
      <formula>"NÃO"</formula>
    </cfRule>
    <cfRule type="cellIs" dxfId="2784" priority="4488" operator="equal">
      <formula>"SIM"</formula>
    </cfRule>
  </conditionalFormatting>
  <conditionalFormatting sqref="Z7">
    <cfRule type="cellIs" dxfId="2783" priority="4486" operator="equal">
      <formula>"OPORTUNIDADE"</formula>
    </cfRule>
  </conditionalFormatting>
  <conditionalFormatting sqref="Z7">
    <cfRule type="cellIs" dxfId="2782" priority="4484" operator="equal">
      <formula>"NÃO"</formula>
    </cfRule>
    <cfRule type="cellIs" dxfId="2781" priority="4485" operator="equal">
      <formula>"SIM"</formula>
    </cfRule>
  </conditionalFormatting>
  <conditionalFormatting sqref="Z7">
    <cfRule type="cellIs" dxfId="2780" priority="4483" operator="equal">
      <formula>"OPORTUNIDADE"</formula>
    </cfRule>
  </conditionalFormatting>
  <conditionalFormatting sqref="Z7">
    <cfRule type="cellIs" dxfId="2779" priority="4481" operator="equal">
      <formula>"NÃO"</formula>
    </cfRule>
    <cfRule type="cellIs" dxfId="2778" priority="4482" operator="equal">
      <formula>"SIM"</formula>
    </cfRule>
  </conditionalFormatting>
  <conditionalFormatting sqref="Z7">
    <cfRule type="cellIs" dxfId="2777" priority="4480" operator="equal">
      <formula>"OPORTUNIDADE"</formula>
    </cfRule>
  </conditionalFormatting>
  <conditionalFormatting sqref="Z7">
    <cfRule type="cellIs" dxfId="2776" priority="4478" operator="equal">
      <formula>"NÃO"</formula>
    </cfRule>
    <cfRule type="cellIs" dxfId="2775" priority="4479" operator="equal">
      <formula>"SIM"</formula>
    </cfRule>
  </conditionalFormatting>
  <conditionalFormatting sqref="Z7">
    <cfRule type="cellIs" dxfId="2774" priority="4477" operator="equal">
      <formula>"OPORTUNIDADE"</formula>
    </cfRule>
  </conditionalFormatting>
  <conditionalFormatting sqref="Z7">
    <cfRule type="cellIs" dxfId="2773" priority="4475" operator="equal">
      <formula>"NÃO"</formula>
    </cfRule>
    <cfRule type="cellIs" dxfId="2772" priority="4476" operator="equal">
      <formula>"SIM"</formula>
    </cfRule>
  </conditionalFormatting>
  <conditionalFormatting sqref="Z7">
    <cfRule type="cellIs" dxfId="2771" priority="4474" operator="equal">
      <formula>"OPORTUNIDADE"</formula>
    </cfRule>
  </conditionalFormatting>
  <conditionalFormatting sqref="Z7">
    <cfRule type="cellIs" dxfId="2770" priority="4472" operator="equal">
      <formula>"NÃO"</formula>
    </cfRule>
    <cfRule type="cellIs" dxfId="2769" priority="4473" operator="equal">
      <formula>"SIM"</formula>
    </cfRule>
  </conditionalFormatting>
  <conditionalFormatting sqref="Z7">
    <cfRule type="cellIs" dxfId="2768" priority="4471" operator="equal">
      <formula>"OPORTUNIDADE"</formula>
    </cfRule>
  </conditionalFormatting>
  <conditionalFormatting sqref="Z7">
    <cfRule type="cellIs" dxfId="2767" priority="4469" operator="equal">
      <formula>"NÃO"</formula>
    </cfRule>
    <cfRule type="cellIs" dxfId="2766" priority="4470" operator="equal">
      <formula>"SIM"</formula>
    </cfRule>
  </conditionalFormatting>
  <conditionalFormatting sqref="Z7">
    <cfRule type="cellIs" dxfId="2765" priority="4468" operator="equal">
      <formula>"OPORTUNIDADE"</formula>
    </cfRule>
  </conditionalFormatting>
  <conditionalFormatting sqref="Z7">
    <cfRule type="cellIs" dxfId="2764" priority="4466" operator="equal">
      <formula>"NÃO"</formula>
    </cfRule>
    <cfRule type="cellIs" dxfId="2763" priority="4467" operator="equal">
      <formula>"SIM"</formula>
    </cfRule>
  </conditionalFormatting>
  <conditionalFormatting sqref="Z7">
    <cfRule type="cellIs" dxfId="2762" priority="4465" operator="equal">
      <formula>"OPORTUNIDADE"</formula>
    </cfRule>
  </conditionalFormatting>
  <conditionalFormatting sqref="Z7">
    <cfRule type="cellIs" dxfId="2761" priority="4463" operator="equal">
      <formula>"NÃO"</formula>
    </cfRule>
    <cfRule type="cellIs" dxfId="2760" priority="4464" operator="equal">
      <formula>"SIM"</formula>
    </cfRule>
  </conditionalFormatting>
  <conditionalFormatting sqref="Y7:Y8 Y10:Y13">
    <cfRule type="cellIs" dxfId="2759" priority="4462" operator="equal">
      <formula>"OPORTUNIDADE"</formula>
    </cfRule>
  </conditionalFormatting>
  <conditionalFormatting sqref="Y7:Y8 Y10:Y13">
    <cfRule type="cellIs" dxfId="2758" priority="4460" operator="equal">
      <formula>"NÃO"</formula>
    </cfRule>
    <cfRule type="cellIs" dxfId="2757" priority="4461" operator="equal">
      <formula>"SIM"</formula>
    </cfRule>
  </conditionalFormatting>
  <conditionalFormatting sqref="Z12">
    <cfRule type="cellIs" dxfId="2756" priority="4459" operator="equal">
      <formula>"OPORTUNIDADE"</formula>
    </cfRule>
  </conditionalFormatting>
  <conditionalFormatting sqref="Z12">
    <cfRule type="cellIs" dxfId="2755" priority="4457" operator="equal">
      <formula>"NÃO"</formula>
    </cfRule>
    <cfRule type="cellIs" dxfId="2754" priority="4458" operator="equal">
      <formula>"SIM"</formula>
    </cfRule>
  </conditionalFormatting>
  <conditionalFormatting sqref="Z12">
    <cfRule type="cellIs" dxfId="2753" priority="4456" operator="equal">
      <formula>"OPORTUNIDADE"</formula>
    </cfRule>
  </conditionalFormatting>
  <conditionalFormatting sqref="Z12">
    <cfRule type="cellIs" dxfId="2752" priority="4454" operator="equal">
      <formula>"NÃO"</formula>
    </cfRule>
    <cfRule type="cellIs" dxfId="2751" priority="4455" operator="equal">
      <formula>"SIM"</formula>
    </cfRule>
  </conditionalFormatting>
  <conditionalFormatting sqref="Z12">
    <cfRule type="cellIs" dxfId="2750" priority="4453" operator="equal">
      <formula>"OPORTUNIDADE"</formula>
    </cfRule>
  </conditionalFormatting>
  <conditionalFormatting sqref="Z12">
    <cfRule type="cellIs" dxfId="2749" priority="4451" operator="equal">
      <formula>"NÃO"</formula>
    </cfRule>
    <cfRule type="cellIs" dxfId="2748" priority="4452" operator="equal">
      <formula>"SIM"</formula>
    </cfRule>
  </conditionalFormatting>
  <conditionalFormatting sqref="Z13">
    <cfRule type="cellIs" dxfId="2747" priority="4447" operator="equal">
      <formula>"OPORTUNIDADE"</formula>
    </cfRule>
  </conditionalFormatting>
  <conditionalFormatting sqref="Z13">
    <cfRule type="cellIs" dxfId="2746" priority="4445" operator="equal">
      <formula>"NÃO"</formula>
    </cfRule>
    <cfRule type="cellIs" dxfId="2745" priority="4446" operator="equal">
      <formula>"SIM"</formula>
    </cfRule>
  </conditionalFormatting>
  <conditionalFormatting sqref="Y17:Z17">
    <cfRule type="cellIs" dxfId="2744" priority="4444" operator="equal">
      <formula>"OPORTUNIDADE"</formula>
    </cfRule>
  </conditionalFormatting>
  <conditionalFormatting sqref="Y17:Z17">
    <cfRule type="cellIs" dxfId="2743" priority="4442" operator="equal">
      <formula>"NÃO"</formula>
    </cfRule>
    <cfRule type="cellIs" dxfId="2742" priority="4443" operator="equal">
      <formula>"SIM"</formula>
    </cfRule>
  </conditionalFormatting>
  <conditionalFormatting sqref="Y18:Z18">
    <cfRule type="cellIs" dxfId="2741" priority="4441" operator="equal">
      <formula>"OPORTUNIDADE"</formula>
    </cfRule>
  </conditionalFormatting>
  <conditionalFormatting sqref="Y18:Z18">
    <cfRule type="cellIs" dxfId="2740" priority="4439" operator="equal">
      <formula>"NÃO"</formula>
    </cfRule>
    <cfRule type="cellIs" dxfId="2739" priority="4440" operator="equal">
      <formula>"SIM"</formula>
    </cfRule>
  </conditionalFormatting>
  <conditionalFormatting sqref="Z16">
    <cfRule type="cellIs" dxfId="2738" priority="4438" operator="equal">
      <formula>"OPORTUNIDADE"</formula>
    </cfRule>
  </conditionalFormatting>
  <conditionalFormatting sqref="Z16">
    <cfRule type="cellIs" dxfId="2737" priority="4436" operator="equal">
      <formula>"NÃO"</formula>
    </cfRule>
    <cfRule type="cellIs" dxfId="2736" priority="4437" operator="equal">
      <formula>"SIM"</formula>
    </cfRule>
  </conditionalFormatting>
  <conditionalFormatting sqref="Z16">
    <cfRule type="cellIs" dxfId="2735" priority="4435" operator="equal">
      <formula>"OPORTUNIDADE"</formula>
    </cfRule>
  </conditionalFormatting>
  <conditionalFormatting sqref="Z16">
    <cfRule type="cellIs" dxfId="2734" priority="4433" operator="equal">
      <formula>"NÃO"</formula>
    </cfRule>
    <cfRule type="cellIs" dxfId="2733" priority="4434" operator="equal">
      <formula>"SIM"</formula>
    </cfRule>
  </conditionalFormatting>
  <conditionalFormatting sqref="Z16">
    <cfRule type="cellIs" dxfId="2732" priority="4432" operator="equal">
      <formula>"OPORTUNIDADE"</formula>
    </cfRule>
  </conditionalFormatting>
  <conditionalFormatting sqref="Z16">
    <cfRule type="cellIs" dxfId="2731" priority="4430" operator="equal">
      <formula>"NÃO"</formula>
    </cfRule>
    <cfRule type="cellIs" dxfId="2730" priority="4431" operator="equal">
      <formula>"SIM"</formula>
    </cfRule>
  </conditionalFormatting>
  <conditionalFormatting sqref="Z16">
    <cfRule type="cellIs" dxfId="2729" priority="4429" operator="equal">
      <formula>"OPORTUNIDADE"</formula>
    </cfRule>
  </conditionalFormatting>
  <conditionalFormatting sqref="Z16">
    <cfRule type="cellIs" dxfId="2728" priority="4427" operator="equal">
      <formula>"NÃO"</formula>
    </cfRule>
    <cfRule type="cellIs" dxfId="2727" priority="4428" operator="equal">
      <formula>"SIM"</formula>
    </cfRule>
  </conditionalFormatting>
  <conditionalFormatting sqref="Z16">
    <cfRule type="cellIs" dxfId="2726" priority="4426" operator="equal">
      <formula>"OPORTUNIDADE"</formula>
    </cfRule>
  </conditionalFormatting>
  <conditionalFormatting sqref="Z16">
    <cfRule type="cellIs" dxfId="2725" priority="4424" operator="equal">
      <formula>"NÃO"</formula>
    </cfRule>
    <cfRule type="cellIs" dxfId="2724" priority="4425" operator="equal">
      <formula>"SIM"</formula>
    </cfRule>
  </conditionalFormatting>
  <conditionalFormatting sqref="Z16">
    <cfRule type="cellIs" dxfId="2723" priority="4423" operator="equal">
      <formula>"OPORTUNIDADE"</formula>
    </cfRule>
  </conditionalFormatting>
  <conditionalFormatting sqref="Z16">
    <cfRule type="cellIs" dxfId="2722" priority="4421" operator="equal">
      <formula>"NÃO"</formula>
    </cfRule>
    <cfRule type="cellIs" dxfId="2721" priority="4422" operator="equal">
      <formula>"SIM"</formula>
    </cfRule>
  </conditionalFormatting>
  <conditionalFormatting sqref="Z16">
    <cfRule type="cellIs" dxfId="2720" priority="4420" operator="equal">
      <formula>"OPORTUNIDADE"</formula>
    </cfRule>
  </conditionalFormatting>
  <conditionalFormatting sqref="Z16">
    <cfRule type="cellIs" dxfId="2719" priority="4418" operator="equal">
      <formula>"NÃO"</formula>
    </cfRule>
    <cfRule type="cellIs" dxfId="2718" priority="4419" operator="equal">
      <formula>"SIM"</formula>
    </cfRule>
  </conditionalFormatting>
  <conditionalFormatting sqref="Z16">
    <cfRule type="cellIs" dxfId="2717" priority="4417" operator="equal">
      <formula>"OPORTUNIDADE"</formula>
    </cfRule>
  </conditionalFormatting>
  <conditionalFormatting sqref="Z16">
    <cfRule type="cellIs" dxfId="2716" priority="4415" operator="equal">
      <formula>"NÃO"</formula>
    </cfRule>
    <cfRule type="cellIs" dxfId="2715" priority="4416" operator="equal">
      <formula>"SIM"</formula>
    </cfRule>
  </conditionalFormatting>
  <conditionalFormatting sqref="Z16">
    <cfRule type="cellIs" dxfId="2714" priority="4414" operator="equal">
      <formula>"OPORTUNIDADE"</formula>
    </cfRule>
  </conditionalFormatting>
  <conditionalFormatting sqref="Z16">
    <cfRule type="cellIs" dxfId="2713" priority="4412" operator="equal">
      <formula>"NÃO"</formula>
    </cfRule>
    <cfRule type="cellIs" dxfId="2712" priority="4413" operator="equal">
      <formula>"SIM"</formula>
    </cfRule>
  </conditionalFormatting>
  <conditionalFormatting sqref="Z16">
    <cfRule type="cellIs" dxfId="2711" priority="4411" operator="equal">
      <formula>"OPORTUNIDADE"</formula>
    </cfRule>
  </conditionalFormatting>
  <conditionalFormatting sqref="Z16">
    <cfRule type="cellIs" dxfId="2710" priority="4409" operator="equal">
      <formula>"NÃO"</formula>
    </cfRule>
    <cfRule type="cellIs" dxfId="2709" priority="4410" operator="equal">
      <formula>"SIM"</formula>
    </cfRule>
  </conditionalFormatting>
  <conditionalFormatting sqref="Z16">
    <cfRule type="cellIs" dxfId="2708" priority="4408" operator="equal">
      <formula>"OPORTUNIDADE"</formula>
    </cfRule>
  </conditionalFormatting>
  <conditionalFormatting sqref="Z16">
    <cfRule type="cellIs" dxfId="2707" priority="4406" operator="equal">
      <formula>"NÃO"</formula>
    </cfRule>
    <cfRule type="cellIs" dxfId="2706" priority="4407" operator="equal">
      <formula>"SIM"</formula>
    </cfRule>
  </conditionalFormatting>
  <conditionalFormatting sqref="Z16">
    <cfRule type="cellIs" dxfId="2705" priority="4405" operator="equal">
      <formula>"OPORTUNIDADE"</formula>
    </cfRule>
  </conditionalFormatting>
  <conditionalFormatting sqref="Z16">
    <cfRule type="cellIs" dxfId="2704" priority="4403" operator="equal">
      <formula>"NÃO"</formula>
    </cfRule>
    <cfRule type="cellIs" dxfId="2703" priority="4404" operator="equal">
      <formula>"SIM"</formula>
    </cfRule>
  </conditionalFormatting>
  <conditionalFormatting sqref="Y16">
    <cfRule type="cellIs" dxfId="2702" priority="4402" operator="equal">
      <formula>"OPORTUNIDADE"</formula>
    </cfRule>
  </conditionalFormatting>
  <conditionalFormatting sqref="Y16">
    <cfRule type="cellIs" dxfId="2701" priority="4400" operator="equal">
      <formula>"NÃO"</formula>
    </cfRule>
    <cfRule type="cellIs" dxfId="2700" priority="4401" operator="equal">
      <formula>"SIM"</formula>
    </cfRule>
  </conditionalFormatting>
  <conditionalFormatting sqref="Z19:Z20">
    <cfRule type="cellIs" dxfId="2699" priority="4399" operator="equal">
      <formula>"OPORTUNIDADE"</formula>
    </cfRule>
  </conditionalFormatting>
  <conditionalFormatting sqref="Z19:Z20">
    <cfRule type="cellIs" dxfId="2698" priority="4397" operator="equal">
      <formula>"NÃO"</formula>
    </cfRule>
    <cfRule type="cellIs" dxfId="2697" priority="4398" operator="equal">
      <formula>"SIM"</formula>
    </cfRule>
  </conditionalFormatting>
  <conditionalFormatting sqref="Z19:Z20">
    <cfRule type="cellIs" dxfId="2696" priority="4396" operator="equal">
      <formula>"OPORTUNIDADE"</formula>
    </cfRule>
  </conditionalFormatting>
  <conditionalFormatting sqref="Z19:Z20">
    <cfRule type="cellIs" dxfId="2695" priority="4394" operator="equal">
      <formula>"NÃO"</formula>
    </cfRule>
    <cfRule type="cellIs" dxfId="2694" priority="4395" operator="equal">
      <formula>"SIM"</formula>
    </cfRule>
  </conditionalFormatting>
  <conditionalFormatting sqref="Z19:Z20">
    <cfRule type="cellIs" dxfId="2693" priority="4393" operator="equal">
      <formula>"OPORTUNIDADE"</formula>
    </cfRule>
  </conditionalFormatting>
  <conditionalFormatting sqref="Z19:Z20">
    <cfRule type="cellIs" dxfId="2692" priority="4391" operator="equal">
      <formula>"NÃO"</formula>
    </cfRule>
    <cfRule type="cellIs" dxfId="2691" priority="4392" operator="equal">
      <formula>"SIM"</formula>
    </cfRule>
  </conditionalFormatting>
  <conditionalFormatting sqref="Y19:Y20">
    <cfRule type="cellIs" dxfId="2690" priority="4390" operator="equal">
      <formula>"OPORTUNIDADE"</formula>
    </cfRule>
  </conditionalFormatting>
  <conditionalFormatting sqref="Y19:Y20">
    <cfRule type="cellIs" dxfId="2689" priority="4388" operator="equal">
      <formula>"NÃO"</formula>
    </cfRule>
    <cfRule type="cellIs" dxfId="2688" priority="4389" operator="equal">
      <formula>"SIM"</formula>
    </cfRule>
  </conditionalFormatting>
  <conditionalFormatting sqref="Z36">
    <cfRule type="cellIs" dxfId="2687" priority="4387" operator="equal">
      <formula>"OPORTUNIDADE"</formula>
    </cfRule>
  </conditionalFormatting>
  <conditionalFormatting sqref="Z36">
    <cfRule type="cellIs" dxfId="2686" priority="4385" operator="equal">
      <formula>"NÃO"</formula>
    </cfRule>
    <cfRule type="cellIs" dxfId="2685" priority="4386" operator="equal">
      <formula>"SIM"</formula>
    </cfRule>
  </conditionalFormatting>
  <conditionalFormatting sqref="Z36">
    <cfRule type="cellIs" dxfId="2684" priority="4381" operator="equal">
      <formula>"OPORTUNIDADE"</formula>
    </cfRule>
  </conditionalFormatting>
  <conditionalFormatting sqref="Z36">
    <cfRule type="cellIs" dxfId="2683" priority="4379" operator="equal">
      <formula>"NÃO"</formula>
    </cfRule>
    <cfRule type="cellIs" dxfId="2682" priority="4380" operator="equal">
      <formula>"SIM"</formula>
    </cfRule>
  </conditionalFormatting>
  <conditionalFormatting sqref="Y23:Z24">
    <cfRule type="cellIs" dxfId="2681" priority="4378" operator="equal">
      <formula>"OPORTUNIDADE"</formula>
    </cfRule>
  </conditionalFormatting>
  <conditionalFormatting sqref="Y23:Z24">
    <cfRule type="cellIs" dxfId="2680" priority="4376" operator="equal">
      <formula>"NÃO"</formula>
    </cfRule>
    <cfRule type="cellIs" dxfId="2679" priority="4377" operator="equal">
      <formula>"SIM"</formula>
    </cfRule>
  </conditionalFormatting>
  <conditionalFormatting sqref="Z26:Z27">
    <cfRule type="cellIs" dxfId="2678" priority="4375" operator="equal">
      <formula>"OPORTUNIDADE"</formula>
    </cfRule>
  </conditionalFormatting>
  <conditionalFormatting sqref="Z26:Z27">
    <cfRule type="cellIs" dxfId="2677" priority="4373" operator="equal">
      <formula>"NÃO"</formula>
    </cfRule>
    <cfRule type="cellIs" dxfId="2676" priority="4374" operator="equal">
      <formula>"SIM"</formula>
    </cfRule>
  </conditionalFormatting>
  <conditionalFormatting sqref="Z26:Z27">
    <cfRule type="cellIs" dxfId="2675" priority="4372" operator="equal">
      <formula>"OPORTUNIDADE"</formula>
    </cfRule>
  </conditionalFormatting>
  <conditionalFormatting sqref="Z26:Z27">
    <cfRule type="cellIs" dxfId="2674" priority="4370" operator="equal">
      <formula>"NÃO"</formula>
    </cfRule>
    <cfRule type="cellIs" dxfId="2673" priority="4371" operator="equal">
      <formula>"SIM"</formula>
    </cfRule>
  </conditionalFormatting>
  <conditionalFormatting sqref="Z26:Z27">
    <cfRule type="cellIs" dxfId="2672" priority="4369" operator="equal">
      <formula>"OPORTUNIDADE"</formula>
    </cfRule>
  </conditionalFormatting>
  <conditionalFormatting sqref="Z26:Z27">
    <cfRule type="cellIs" dxfId="2671" priority="4367" operator="equal">
      <formula>"NÃO"</formula>
    </cfRule>
    <cfRule type="cellIs" dxfId="2670" priority="4368" operator="equal">
      <formula>"SIM"</formula>
    </cfRule>
  </conditionalFormatting>
  <conditionalFormatting sqref="Z26:Z27">
    <cfRule type="cellIs" dxfId="2669" priority="4366" operator="equal">
      <formula>"OPORTUNIDADE"</formula>
    </cfRule>
  </conditionalFormatting>
  <conditionalFormatting sqref="Z26:Z27">
    <cfRule type="cellIs" dxfId="2668" priority="4364" operator="equal">
      <formula>"NÃO"</formula>
    </cfRule>
    <cfRule type="cellIs" dxfId="2667" priority="4365" operator="equal">
      <formula>"SIM"</formula>
    </cfRule>
  </conditionalFormatting>
  <conditionalFormatting sqref="Z26:Z27">
    <cfRule type="cellIs" dxfId="2666" priority="4363" operator="equal">
      <formula>"OPORTUNIDADE"</formula>
    </cfRule>
  </conditionalFormatting>
  <conditionalFormatting sqref="Z26:Z27">
    <cfRule type="cellIs" dxfId="2665" priority="4361" operator="equal">
      <formula>"NÃO"</formula>
    </cfRule>
    <cfRule type="cellIs" dxfId="2664" priority="4362" operator="equal">
      <formula>"SIM"</formula>
    </cfRule>
  </conditionalFormatting>
  <conditionalFormatting sqref="Z26:Z27">
    <cfRule type="cellIs" dxfId="2663" priority="4360" operator="equal">
      <formula>"OPORTUNIDADE"</formula>
    </cfRule>
  </conditionalFormatting>
  <conditionalFormatting sqref="Z26:Z27">
    <cfRule type="cellIs" dxfId="2662" priority="4358" operator="equal">
      <formula>"NÃO"</formula>
    </cfRule>
    <cfRule type="cellIs" dxfId="2661" priority="4359" operator="equal">
      <formula>"SIM"</formula>
    </cfRule>
  </conditionalFormatting>
  <conditionalFormatting sqref="Z26:Z27">
    <cfRule type="cellIs" dxfId="2660" priority="4357" operator="equal">
      <formula>"OPORTUNIDADE"</formula>
    </cfRule>
  </conditionalFormatting>
  <conditionalFormatting sqref="Z26:Z27">
    <cfRule type="cellIs" dxfId="2659" priority="4355" operator="equal">
      <formula>"NÃO"</formula>
    </cfRule>
    <cfRule type="cellIs" dxfId="2658" priority="4356" operator="equal">
      <formula>"SIM"</formula>
    </cfRule>
  </conditionalFormatting>
  <conditionalFormatting sqref="Z26:Z27">
    <cfRule type="cellIs" dxfId="2657" priority="4354" operator="equal">
      <formula>"OPORTUNIDADE"</formula>
    </cfRule>
  </conditionalFormatting>
  <conditionalFormatting sqref="Z26:Z27">
    <cfRule type="cellIs" dxfId="2656" priority="4352" operator="equal">
      <formula>"NÃO"</formula>
    </cfRule>
    <cfRule type="cellIs" dxfId="2655" priority="4353" operator="equal">
      <formula>"SIM"</formula>
    </cfRule>
  </conditionalFormatting>
  <conditionalFormatting sqref="Z26:Z27">
    <cfRule type="cellIs" dxfId="2654" priority="4351" operator="equal">
      <formula>"OPORTUNIDADE"</formula>
    </cfRule>
  </conditionalFormatting>
  <conditionalFormatting sqref="Z26:Z27">
    <cfRule type="cellIs" dxfId="2653" priority="4349" operator="equal">
      <formula>"NÃO"</formula>
    </cfRule>
    <cfRule type="cellIs" dxfId="2652" priority="4350" operator="equal">
      <formula>"SIM"</formula>
    </cfRule>
  </conditionalFormatting>
  <conditionalFormatting sqref="Z26:Z27">
    <cfRule type="cellIs" dxfId="2651" priority="4348" operator="equal">
      <formula>"OPORTUNIDADE"</formula>
    </cfRule>
  </conditionalFormatting>
  <conditionalFormatting sqref="Z26:Z27">
    <cfRule type="cellIs" dxfId="2650" priority="4346" operator="equal">
      <formula>"NÃO"</formula>
    </cfRule>
    <cfRule type="cellIs" dxfId="2649" priority="4347" operator="equal">
      <formula>"SIM"</formula>
    </cfRule>
  </conditionalFormatting>
  <conditionalFormatting sqref="Z26:Z27">
    <cfRule type="cellIs" dxfId="2648" priority="4345" operator="equal">
      <formula>"OPORTUNIDADE"</formula>
    </cfRule>
  </conditionalFormatting>
  <conditionalFormatting sqref="Z26:Z27">
    <cfRule type="cellIs" dxfId="2647" priority="4343" operator="equal">
      <formula>"NÃO"</formula>
    </cfRule>
    <cfRule type="cellIs" dxfId="2646" priority="4344" operator="equal">
      <formula>"SIM"</formula>
    </cfRule>
  </conditionalFormatting>
  <conditionalFormatting sqref="Z26:Z27">
    <cfRule type="cellIs" dxfId="2645" priority="4342" operator="equal">
      <formula>"OPORTUNIDADE"</formula>
    </cfRule>
  </conditionalFormatting>
  <conditionalFormatting sqref="Z26:Z27">
    <cfRule type="cellIs" dxfId="2644" priority="4340" operator="equal">
      <formula>"NÃO"</formula>
    </cfRule>
    <cfRule type="cellIs" dxfId="2643" priority="4341" operator="equal">
      <formula>"SIM"</formula>
    </cfRule>
  </conditionalFormatting>
  <conditionalFormatting sqref="Z27:Z28">
    <cfRule type="cellIs" dxfId="2642" priority="4333" operator="equal">
      <formula>"OPORTUNIDADE"</formula>
    </cfRule>
  </conditionalFormatting>
  <conditionalFormatting sqref="Z27:Z28">
    <cfRule type="cellIs" dxfId="2641" priority="4331" operator="equal">
      <formula>"NÃO"</formula>
    </cfRule>
    <cfRule type="cellIs" dxfId="2640" priority="4332" operator="equal">
      <formula>"SIM"</formula>
    </cfRule>
  </conditionalFormatting>
  <conditionalFormatting sqref="Z28:Z29">
    <cfRule type="cellIs" dxfId="2639" priority="4330" operator="equal">
      <formula>"OPORTUNIDADE"</formula>
    </cfRule>
  </conditionalFormatting>
  <conditionalFormatting sqref="Z28:Z29">
    <cfRule type="cellIs" dxfId="2638" priority="4328" operator="equal">
      <formula>"NÃO"</formula>
    </cfRule>
    <cfRule type="cellIs" dxfId="2637" priority="4329" operator="equal">
      <formula>"SIM"</formula>
    </cfRule>
  </conditionalFormatting>
  <conditionalFormatting sqref="Z25:Z26">
    <cfRule type="cellIs" dxfId="2636" priority="4327" operator="equal">
      <formula>"OPORTUNIDADE"</formula>
    </cfRule>
  </conditionalFormatting>
  <conditionalFormatting sqref="Z25:Z26">
    <cfRule type="cellIs" dxfId="2635" priority="4325" operator="equal">
      <formula>"NÃO"</formula>
    </cfRule>
    <cfRule type="cellIs" dxfId="2634" priority="4326" operator="equal">
      <formula>"SIM"</formula>
    </cfRule>
  </conditionalFormatting>
  <conditionalFormatting sqref="Z25:Z26">
    <cfRule type="cellIs" dxfId="2633" priority="4324" operator="equal">
      <formula>"OPORTUNIDADE"</formula>
    </cfRule>
  </conditionalFormatting>
  <conditionalFormatting sqref="Z25:Z26">
    <cfRule type="cellIs" dxfId="2632" priority="4322" operator="equal">
      <formula>"NÃO"</formula>
    </cfRule>
    <cfRule type="cellIs" dxfId="2631" priority="4323" operator="equal">
      <formula>"SIM"</formula>
    </cfRule>
  </conditionalFormatting>
  <conditionalFormatting sqref="Z25:Z26">
    <cfRule type="cellIs" dxfId="2630" priority="4321" operator="equal">
      <formula>"OPORTUNIDADE"</formula>
    </cfRule>
  </conditionalFormatting>
  <conditionalFormatting sqref="Z25:Z26">
    <cfRule type="cellIs" dxfId="2629" priority="4319" operator="equal">
      <formula>"NÃO"</formula>
    </cfRule>
    <cfRule type="cellIs" dxfId="2628" priority="4320" operator="equal">
      <formula>"SIM"</formula>
    </cfRule>
  </conditionalFormatting>
  <conditionalFormatting sqref="Z25:Z26">
    <cfRule type="cellIs" dxfId="2627" priority="4318" operator="equal">
      <formula>"OPORTUNIDADE"</formula>
    </cfRule>
  </conditionalFormatting>
  <conditionalFormatting sqref="Z25:Z26">
    <cfRule type="cellIs" dxfId="2626" priority="4316" operator="equal">
      <formula>"NÃO"</formula>
    </cfRule>
    <cfRule type="cellIs" dxfId="2625" priority="4317" operator="equal">
      <formula>"SIM"</formula>
    </cfRule>
  </conditionalFormatting>
  <conditionalFormatting sqref="Z25:Z26">
    <cfRule type="cellIs" dxfId="2624" priority="4315" operator="equal">
      <formula>"OPORTUNIDADE"</formula>
    </cfRule>
  </conditionalFormatting>
  <conditionalFormatting sqref="Z25:Z26">
    <cfRule type="cellIs" dxfId="2623" priority="4313" operator="equal">
      <formula>"NÃO"</formula>
    </cfRule>
    <cfRule type="cellIs" dxfId="2622" priority="4314" operator="equal">
      <formula>"SIM"</formula>
    </cfRule>
  </conditionalFormatting>
  <conditionalFormatting sqref="Z25:Z26">
    <cfRule type="cellIs" dxfId="2621" priority="4312" operator="equal">
      <formula>"OPORTUNIDADE"</formula>
    </cfRule>
  </conditionalFormatting>
  <conditionalFormatting sqref="Z25:Z26">
    <cfRule type="cellIs" dxfId="2620" priority="4310" operator="equal">
      <formula>"NÃO"</formula>
    </cfRule>
    <cfRule type="cellIs" dxfId="2619" priority="4311" operator="equal">
      <formula>"SIM"</formula>
    </cfRule>
  </conditionalFormatting>
  <conditionalFormatting sqref="Z25:Z26">
    <cfRule type="cellIs" dxfId="2618" priority="4309" operator="equal">
      <formula>"OPORTUNIDADE"</formula>
    </cfRule>
  </conditionalFormatting>
  <conditionalFormatting sqref="Z25:Z26">
    <cfRule type="cellIs" dxfId="2617" priority="4307" operator="equal">
      <formula>"NÃO"</formula>
    </cfRule>
    <cfRule type="cellIs" dxfId="2616" priority="4308" operator="equal">
      <formula>"SIM"</formula>
    </cfRule>
  </conditionalFormatting>
  <conditionalFormatting sqref="Z25:Z26">
    <cfRule type="cellIs" dxfId="2615" priority="4306" operator="equal">
      <formula>"OPORTUNIDADE"</formula>
    </cfRule>
  </conditionalFormatting>
  <conditionalFormatting sqref="Z25:Z26">
    <cfRule type="cellIs" dxfId="2614" priority="4304" operator="equal">
      <formula>"NÃO"</formula>
    </cfRule>
    <cfRule type="cellIs" dxfId="2613" priority="4305" operator="equal">
      <formula>"SIM"</formula>
    </cfRule>
  </conditionalFormatting>
  <conditionalFormatting sqref="Z25:Z26">
    <cfRule type="cellIs" dxfId="2612" priority="4303" operator="equal">
      <formula>"OPORTUNIDADE"</formula>
    </cfRule>
  </conditionalFormatting>
  <conditionalFormatting sqref="Z25:Z26">
    <cfRule type="cellIs" dxfId="2611" priority="4301" operator="equal">
      <formula>"NÃO"</formula>
    </cfRule>
    <cfRule type="cellIs" dxfId="2610" priority="4302" operator="equal">
      <formula>"SIM"</formula>
    </cfRule>
  </conditionalFormatting>
  <conditionalFormatting sqref="Z25:Z26">
    <cfRule type="cellIs" dxfId="2609" priority="4300" operator="equal">
      <formula>"OPORTUNIDADE"</formula>
    </cfRule>
  </conditionalFormatting>
  <conditionalFormatting sqref="Z25:Z26">
    <cfRule type="cellIs" dxfId="2608" priority="4298" operator="equal">
      <formula>"NÃO"</formula>
    </cfRule>
    <cfRule type="cellIs" dxfId="2607" priority="4299" operator="equal">
      <formula>"SIM"</formula>
    </cfRule>
  </conditionalFormatting>
  <conditionalFormatting sqref="Z25:Z26">
    <cfRule type="cellIs" dxfId="2606" priority="4297" operator="equal">
      <formula>"OPORTUNIDADE"</formula>
    </cfRule>
  </conditionalFormatting>
  <conditionalFormatting sqref="Z25:Z26">
    <cfRule type="cellIs" dxfId="2605" priority="4295" operator="equal">
      <formula>"NÃO"</formula>
    </cfRule>
    <cfRule type="cellIs" dxfId="2604" priority="4296" operator="equal">
      <formula>"SIM"</formula>
    </cfRule>
  </conditionalFormatting>
  <conditionalFormatting sqref="Z25:Z26">
    <cfRule type="cellIs" dxfId="2603" priority="4294" operator="equal">
      <formula>"OPORTUNIDADE"</formula>
    </cfRule>
  </conditionalFormatting>
  <conditionalFormatting sqref="Z25:Z26">
    <cfRule type="cellIs" dxfId="2602" priority="4292" operator="equal">
      <formula>"NÃO"</formula>
    </cfRule>
    <cfRule type="cellIs" dxfId="2601" priority="4293" operator="equal">
      <formula>"SIM"</formula>
    </cfRule>
  </conditionalFormatting>
  <conditionalFormatting sqref="Z25:Z26">
    <cfRule type="cellIs" dxfId="2600" priority="4291" operator="equal">
      <formula>"OPORTUNIDADE"</formula>
    </cfRule>
  </conditionalFormatting>
  <conditionalFormatting sqref="Z25:Z26">
    <cfRule type="cellIs" dxfId="2599" priority="4289" operator="equal">
      <formula>"NÃO"</formula>
    </cfRule>
    <cfRule type="cellIs" dxfId="2598" priority="4290" operator="equal">
      <formula>"SIM"</formula>
    </cfRule>
  </conditionalFormatting>
  <conditionalFormatting sqref="Z25:Z26">
    <cfRule type="cellIs" dxfId="2597" priority="4288" operator="equal">
      <formula>"OPORTUNIDADE"</formula>
    </cfRule>
  </conditionalFormatting>
  <conditionalFormatting sqref="Z25:Z26">
    <cfRule type="cellIs" dxfId="2596" priority="4286" operator="equal">
      <formula>"NÃO"</formula>
    </cfRule>
    <cfRule type="cellIs" dxfId="2595" priority="4287" operator="equal">
      <formula>"SIM"</formula>
    </cfRule>
  </conditionalFormatting>
  <conditionalFormatting sqref="Z25:Z26">
    <cfRule type="cellIs" dxfId="2594" priority="4285" operator="equal">
      <formula>"OPORTUNIDADE"</formula>
    </cfRule>
  </conditionalFormatting>
  <conditionalFormatting sqref="Z25:Z26">
    <cfRule type="cellIs" dxfId="2593" priority="4283" operator="equal">
      <formula>"NÃO"</formula>
    </cfRule>
    <cfRule type="cellIs" dxfId="2592" priority="4284" operator="equal">
      <formula>"SIM"</formula>
    </cfRule>
  </conditionalFormatting>
  <conditionalFormatting sqref="Z25:Z26">
    <cfRule type="cellIs" dxfId="2591" priority="4282" operator="equal">
      <formula>"OPORTUNIDADE"</formula>
    </cfRule>
  </conditionalFormatting>
  <conditionalFormatting sqref="Z25:Z26">
    <cfRule type="cellIs" dxfId="2590" priority="4280" operator="equal">
      <formula>"NÃO"</formula>
    </cfRule>
    <cfRule type="cellIs" dxfId="2589" priority="4281" operator="equal">
      <formula>"SIM"</formula>
    </cfRule>
  </conditionalFormatting>
  <conditionalFormatting sqref="Z25:Z26">
    <cfRule type="cellIs" dxfId="2588" priority="4279" operator="equal">
      <formula>"OPORTUNIDADE"</formula>
    </cfRule>
  </conditionalFormatting>
  <conditionalFormatting sqref="Z25:Z26">
    <cfRule type="cellIs" dxfId="2587" priority="4277" operator="equal">
      <formula>"NÃO"</formula>
    </cfRule>
    <cfRule type="cellIs" dxfId="2586" priority="4278" operator="equal">
      <formula>"SIM"</formula>
    </cfRule>
  </conditionalFormatting>
  <conditionalFormatting sqref="Z25:Z26">
    <cfRule type="cellIs" dxfId="2585" priority="4276" operator="equal">
      <formula>"OPORTUNIDADE"</formula>
    </cfRule>
  </conditionalFormatting>
  <conditionalFormatting sqref="Z25:Z26">
    <cfRule type="cellIs" dxfId="2584" priority="4274" operator="equal">
      <formula>"NÃO"</formula>
    </cfRule>
    <cfRule type="cellIs" dxfId="2583" priority="4275" operator="equal">
      <formula>"SIM"</formula>
    </cfRule>
  </conditionalFormatting>
  <conditionalFormatting sqref="Z25:Z26">
    <cfRule type="cellIs" dxfId="2582" priority="4273" operator="equal">
      <formula>"OPORTUNIDADE"</formula>
    </cfRule>
  </conditionalFormatting>
  <conditionalFormatting sqref="Z25:Z26">
    <cfRule type="cellIs" dxfId="2581" priority="4271" operator="equal">
      <formula>"NÃO"</formula>
    </cfRule>
    <cfRule type="cellIs" dxfId="2580" priority="4272" operator="equal">
      <formula>"SIM"</formula>
    </cfRule>
  </conditionalFormatting>
  <conditionalFormatting sqref="Z24:Z25">
    <cfRule type="cellIs" dxfId="2579" priority="4267" operator="equal">
      <formula>"OPORTUNIDADE"</formula>
    </cfRule>
  </conditionalFormatting>
  <conditionalFormatting sqref="Z24:Z25">
    <cfRule type="cellIs" dxfId="2578" priority="4265" operator="equal">
      <formula>"NÃO"</formula>
    </cfRule>
    <cfRule type="cellIs" dxfId="2577" priority="4266" operator="equal">
      <formula>"SIM"</formula>
    </cfRule>
  </conditionalFormatting>
  <conditionalFormatting sqref="Z24:Z25">
    <cfRule type="cellIs" dxfId="2576" priority="4264" operator="equal">
      <formula>"OPORTUNIDADE"</formula>
    </cfRule>
  </conditionalFormatting>
  <conditionalFormatting sqref="Z24:Z25">
    <cfRule type="cellIs" dxfId="2575" priority="4262" operator="equal">
      <formula>"NÃO"</formula>
    </cfRule>
    <cfRule type="cellIs" dxfId="2574" priority="4263" operator="equal">
      <formula>"SIM"</formula>
    </cfRule>
  </conditionalFormatting>
  <conditionalFormatting sqref="Y24:Y25">
    <cfRule type="cellIs" dxfId="2573" priority="4261" operator="equal">
      <formula>"OPORTUNIDADE"</formula>
    </cfRule>
  </conditionalFormatting>
  <conditionalFormatting sqref="Y24:Y25">
    <cfRule type="cellIs" dxfId="2572" priority="4259" operator="equal">
      <formula>"NÃO"</formula>
    </cfRule>
    <cfRule type="cellIs" dxfId="2571" priority="4260" operator="equal">
      <formula>"SIM"</formula>
    </cfRule>
  </conditionalFormatting>
  <conditionalFormatting sqref="Z29:Z30">
    <cfRule type="cellIs" dxfId="2570" priority="4258" operator="equal">
      <formula>"OPORTUNIDADE"</formula>
    </cfRule>
  </conditionalFormatting>
  <conditionalFormatting sqref="Z29:Z30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30:Z31">
    <cfRule type="cellIs" dxfId="2567" priority="4255" operator="equal">
      <formula>"OPORTUNIDADE"</formula>
    </cfRule>
  </conditionalFormatting>
  <conditionalFormatting sqref="Z30:Z31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30:Z31">
    <cfRule type="cellIs" dxfId="2564" priority="4252" operator="equal">
      <formula>"OPORTUNIDADE"</formula>
    </cfRule>
  </conditionalFormatting>
  <conditionalFormatting sqref="Z30:Z31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30:Z31">
    <cfRule type="cellIs" dxfId="2561" priority="4249" operator="equal">
      <formula>"OPORTUNIDADE"</formula>
    </cfRule>
  </conditionalFormatting>
  <conditionalFormatting sqref="Z30:Z31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32:Z33">
    <cfRule type="cellIs" dxfId="2558" priority="4240" operator="equal">
      <formula>"OPORTUNIDADE"</formula>
    </cfRule>
  </conditionalFormatting>
  <conditionalFormatting sqref="Z32:Z33">
    <cfRule type="cellIs" dxfId="2557" priority="4238" operator="equal">
      <formula>"NÃO"</formula>
    </cfRule>
    <cfRule type="cellIs" dxfId="2556" priority="4239" operator="equal">
      <formula>"SIM"</formula>
    </cfRule>
  </conditionalFormatting>
  <conditionalFormatting sqref="Z32:Z34">
    <cfRule type="cellIs" dxfId="2555" priority="4234" operator="equal">
      <formula>"OPORTUNIDADE"</formula>
    </cfRule>
  </conditionalFormatting>
  <conditionalFormatting sqref="Z32:Z34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32:Z33">
    <cfRule type="cellIs" dxfId="2552" priority="4231" operator="equal">
      <formula>"OPORTUNIDADE"</formula>
    </cfRule>
  </conditionalFormatting>
  <conditionalFormatting sqref="Z32:Z33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33:Z34">
    <cfRule type="cellIs" dxfId="2549" priority="4228" operator="equal">
      <formula>"OPORTUNIDADE"</formula>
    </cfRule>
  </conditionalFormatting>
  <conditionalFormatting sqref="Z33:Z34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32:Z33">
    <cfRule type="cellIs" dxfId="2546" priority="4225" operator="equal">
      <formula>"OPORTUNIDADE"</formula>
    </cfRule>
  </conditionalFormatting>
  <conditionalFormatting sqref="Z32:Z33">
    <cfRule type="cellIs" dxfId="2545" priority="4223" operator="equal">
      <formula>"NÃO"</formula>
    </cfRule>
    <cfRule type="cellIs" dxfId="2544" priority="4224" operator="equal">
      <formula>"SIM"</formula>
    </cfRule>
  </conditionalFormatting>
  <conditionalFormatting sqref="Z33:Z34">
    <cfRule type="cellIs" dxfId="2543" priority="4222" operator="equal">
      <formula>"OPORTUNIDADE"</formula>
    </cfRule>
  </conditionalFormatting>
  <conditionalFormatting sqref="Z33:Z34">
    <cfRule type="cellIs" dxfId="2542" priority="4220" operator="equal">
      <formula>"NÃO"</formula>
    </cfRule>
    <cfRule type="cellIs" dxfId="2541" priority="4221" operator="equal">
      <formula>"SIM"</formula>
    </cfRule>
  </conditionalFormatting>
  <conditionalFormatting sqref="Z31:Z32">
    <cfRule type="cellIs" dxfId="2540" priority="4216" operator="equal">
      <formula>"OPORTUNIDADE"</formula>
    </cfRule>
  </conditionalFormatting>
  <conditionalFormatting sqref="Z31:Z32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BK13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537" priority="4205" operator="equal">
      <formula>"OPORTUNIDADE"</formula>
    </cfRule>
  </conditionalFormatting>
  <conditionalFormatting sqref="Y22:Y24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Y25:Y26">
    <cfRule type="cellIs" dxfId="2534" priority="4202" operator="equal">
      <formula>"OPORTUNIDADE"</formula>
    </cfRule>
  </conditionalFormatting>
  <conditionalFormatting sqref="Y25:Y26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25:Y26">
    <cfRule type="cellIs" dxfId="2531" priority="4199" operator="equal">
      <formula>"OPORTUNIDADE"</formula>
    </cfRule>
  </conditionalFormatting>
  <conditionalFormatting sqref="Y25:Y26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26:Y27">
    <cfRule type="cellIs" dxfId="2528" priority="4196" operator="equal">
      <formula>"OPORTUNIDADE"</formula>
    </cfRule>
  </conditionalFormatting>
  <conditionalFormatting sqref="Y26:Y27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26:Y27">
    <cfRule type="cellIs" dxfId="2525" priority="4193" operator="equal">
      <formula>"OPORTUNIDADE"</formula>
    </cfRule>
  </conditionalFormatting>
  <conditionalFormatting sqref="Y26:Y27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27:Y28">
    <cfRule type="cellIs" dxfId="2522" priority="4190" operator="equal">
      <formula>"OPORTUNIDADE"</formula>
    </cfRule>
  </conditionalFormatting>
  <conditionalFormatting sqref="Y27:Y28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Y27:Y28">
    <cfRule type="cellIs" dxfId="2519" priority="4187" operator="equal">
      <formula>"OPORTUNIDADE"</formula>
    </cfRule>
  </conditionalFormatting>
  <conditionalFormatting sqref="Y27:Y28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Y28:Y29">
    <cfRule type="cellIs" dxfId="2516" priority="4184" operator="equal">
      <formula>"OPORTUNIDADE"</formula>
    </cfRule>
  </conditionalFormatting>
  <conditionalFormatting sqref="Y28:Y29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Y28:Y29">
    <cfRule type="cellIs" dxfId="2513" priority="4181" operator="equal">
      <formula>"OPORTUNIDADE"</formula>
    </cfRule>
  </conditionalFormatting>
  <conditionalFormatting sqref="Y28:Y29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Y29:Y30">
    <cfRule type="cellIs" dxfId="2510" priority="4178" operator="equal">
      <formula>"OPORTUNIDADE"</formula>
    </cfRule>
  </conditionalFormatting>
  <conditionalFormatting sqref="Y29:Y30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Y29:Y30">
    <cfRule type="cellIs" dxfId="2507" priority="4175" operator="equal">
      <formula>"OPORTUNIDADE"</formula>
    </cfRule>
  </conditionalFormatting>
  <conditionalFormatting sqref="Y29:Y30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Y30:Y31">
    <cfRule type="cellIs" dxfId="2504" priority="4172" operator="equal">
      <formula>"OPORTUNIDADE"</formula>
    </cfRule>
  </conditionalFormatting>
  <conditionalFormatting sqref="Y30:Y31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Y30:Y31">
    <cfRule type="cellIs" dxfId="2501" priority="4169" operator="equal">
      <formula>"OPORTUNIDADE"</formula>
    </cfRule>
  </conditionalFormatting>
  <conditionalFormatting sqref="Y30:Y31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Y31:Y32">
    <cfRule type="cellIs" dxfId="2498" priority="4166" operator="equal">
      <formula>"OPORTUNIDADE"</formula>
    </cfRule>
  </conditionalFormatting>
  <conditionalFormatting sqref="Y31:Y3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Y31:Y32">
    <cfRule type="cellIs" dxfId="2495" priority="4163" operator="equal">
      <formula>"OPORTUNIDADE"</formula>
    </cfRule>
  </conditionalFormatting>
  <conditionalFormatting sqref="Y31:Y3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Y32:Y33">
    <cfRule type="cellIs" dxfId="2492" priority="4160" operator="equal">
      <formula>"OPORTUNIDADE"</formula>
    </cfRule>
  </conditionalFormatting>
  <conditionalFormatting sqref="Y32:Y33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Y32:Y33">
    <cfRule type="cellIs" dxfId="2489" priority="4157" operator="equal">
      <formula>"OPORTUNIDADE"</formula>
    </cfRule>
  </conditionalFormatting>
  <conditionalFormatting sqref="Y32:Y33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Y33:Y34">
    <cfRule type="cellIs" dxfId="2486" priority="4154" operator="equal">
      <formula>"OPORTUNIDADE"</formula>
    </cfRule>
  </conditionalFormatting>
  <conditionalFormatting sqref="Y33:Y34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Y33:Y34">
    <cfRule type="cellIs" dxfId="2483" priority="4151" operator="equal">
      <formula>"OPORTUNIDADE"</formula>
    </cfRule>
  </conditionalFormatting>
  <conditionalFormatting sqref="Y33:Y34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Y34:Y36">
    <cfRule type="cellIs" dxfId="2480" priority="4148" operator="equal">
      <formula>"OPORTUNIDADE"</formula>
    </cfRule>
  </conditionalFormatting>
  <conditionalFormatting sqref="Y34:Y36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Y34:Y36">
    <cfRule type="cellIs" dxfId="2477" priority="4145" operator="equal">
      <formula>"OPORTUNIDADE"</formula>
    </cfRule>
  </conditionalFormatting>
  <conditionalFormatting sqref="Y34:Y36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Y23:Z23">
    <cfRule type="cellIs" dxfId="2474" priority="4142" operator="equal">
      <formula>"OPORTUNIDADE"</formula>
    </cfRule>
  </conditionalFormatting>
  <conditionalFormatting sqref="Y23:Z23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Y24:Z24">
    <cfRule type="cellIs" dxfId="2471" priority="4139" operator="equal">
      <formula>"OPORTUNIDADE"</formula>
    </cfRule>
  </conditionalFormatting>
  <conditionalFormatting sqref="Y24:Z24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22">
    <cfRule type="cellIs" dxfId="2468" priority="4136" operator="equal">
      <formula>"OPORTUNIDADE"</formula>
    </cfRule>
  </conditionalFormatting>
  <conditionalFormatting sqref="Z22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22">
    <cfRule type="cellIs" dxfId="2465" priority="4133" operator="equal">
      <formula>"OPORTUNIDADE"</formula>
    </cfRule>
  </conditionalFormatting>
  <conditionalFormatting sqref="Z22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22">
    <cfRule type="cellIs" dxfId="2462" priority="4130" operator="equal">
      <formula>"OPORTUNIDADE"</formula>
    </cfRule>
  </conditionalFormatting>
  <conditionalFormatting sqref="Z22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Y22">
    <cfRule type="cellIs" dxfId="2459" priority="4124" operator="equal">
      <formula>"OPORTUNIDADE"</formula>
    </cfRule>
  </conditionalFormatting>
  <conditionalFormatting sqref="Y22">
    <cfRule type="cellIs" dxfId="2458" priority="4122" operator="equal">
      <formula>"NÃO"</formula>
    </cfRule>
    <cfRule type="cellIs" dxfId="2457" priority="4123" operator="equal">
      <formula>"SIM"</formula>
    </cfRule>
  </conditionalFormatting>
  <conditionalFormatting sqref="Y22">
    <cfRule type="cellIs" dxfId="2456" priority="4121" operator="equal">
      <formula>"OPORTUNIDADE"</formula>
    </cfRule>
  </conditionalFormatting>
  <conditionalFormatting sqref="Y22">
    <cfRule type="cellIs" dxfId="2455" priority="4119" operator="equal">
      <formula>"NÃO"</formula>
    </cfRule>
    <cfRule type="cellIs" dxfId="2454" priority="4120" operator="equal">
      <formula>"SIM"</formula>
    </cfRule>
  </conditionalFormatting>
  <conditionalFormatting sqref="Y22">
    <cfRule type="cellIs" dxfId="2453" priority="4118" operator="equal">
      <formula>"OPORTUNIDADE"</formula>
    </cfRule>
  </conditionalFormatting>
  <conditionalFormatting sqref="Y22">
    <cfRule type="cellIs" dxfId="2452" priority="4116" operator="equal">
      <formula>"NÃO"</formula>
    </cfRule>
    <cfRule type="cellIs" dxfId="2451" priority="4117" operator="equal">
      <formula>"SIM"</formula>
    </cfRule>
  </conditionalFormatting>
  <conditionalFormatting sqref="BP18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50" priority="4111" operator="equal">
      <formula>"OPORTUNIDADE"</formula>
    </cfRule>
  </conditionalFormatting>
  <conditionalFormatting sqref="Y36">
    <cfRule type="cellIs" dxfId="2449" priority="4109" operator="equal">
      <formula>"NÃO"</formula>
    </cfRule>
    <cfRule type="cellIs" dxfId="2448" priority="4110" operator="equal">
      <formula>"SIM"</formula>
    </cfRule>
  </conditionalFormatting>
  <conditionalFormatting sqref="Y42:Z42">
    <cfRule type="cellIs" dxfId="2447" priority="4108" operator="equal">
      <formula>"OPORTUNIDADE"</formula>
    </cfRule>
  </conditionalFormatting>
  <conditionalFormatting sqref="Y42:Z42">
    <cfRule type="cellIs" dxfId="2446" priority="4106" operator="equal">
      <formula>"NÃO"</formula>
    </cfRule>
    <cfRule type="cellIs" dxfId="2445" priority="4107" operator="equal">
      <formula>"SIM"</formula>
    </cfRule>
  </conditionalFormatting>
  <conditionalFormatting sqref="Z43:Z44">
    <cfRule type="cellIs" dxfId="2444" priority="4105" operator="equal">
      <formula>"OPORTUNIDADE"</formula>
    </cfRule>
  </conditionalFormatting>
  <conditionalFormatting sqref="Z43:Z44">
    <cfRule type="cellIs" dxfId="2443" priority="4103" operator="equal">
      <formula>"NÃO"</formula>
    </cfRule>
    <cfRule type="cellIs" dxfId="2442" priority="4104" operator="equal">
      <formula>"SIM"</formula>
    </cfRule>
  </conditionalFormatting>
  <conditionalFormatting sqref="Z43:Z44">
    <cfRule type="cellIs" dxfId="2441" priority="4102" operator="equal">
      <formula>"OPORTUNIDADE"</formula>
    </cfRule>
  </conditionalFormatting>
  <conditionalFormatting sqref="Z43:Z44">
    <cfRule type="cellIs" dxfId="2440" priority="4100" operator="equal">
      <formula>"NÃO"</formula>
    </cfRule>
    <cfRule type="cellIs" dxfId="2439" priority="4101" operator="equal">
      <formula>"SIM"</formula>
    </cfRule>
  </conditionalFormatting>
  <conditionalFormatting sqref="Z43:Z44">
    <cfRule type="cellIs" dxfId="2438" priority="4099" operator="equal">
      <formula>"OPORTUNIDADE"</formula>
    </cfRule>
  </conditionalFormatting>
  <conditionalFormatting sqref="Z43:Z44">
    <cfRule type="cellIs" dxfId="2437" priority="4097" operator="equal">
      <formula>"NÃO"</formula>
    </cfRule>
    <cfRule type="cellIs" dxfId="2436" priority="4098" operator="equal">
      <formula>"SIM"</formula>
    </cfRule>
  </conditionalFormatting>
  <conditionalFormatting sqref="Y43:Y44">
    <cfRule type="cellIs" dxfId="2435" priority="4096" operator="equal">
      <formula>"OPORTUNIDADE"</formula>
    </cfRule>
  </conditionalFormatting>
  <conditionalFormatting sqref="Y43:Y44">
    <cfRule type="cellIs" dxfId="2434" priority="4094" operator="equal">
      <formula>"NÃO"</formula>
    </cfRule>
    <cfRule type="cellIs" dxfId="2433" priority="4095" operator="equal">
      <formula>"SIM"</formula>
    </cfRule>
  </conditionalFormatting>
  <conditionalFormatting sqref="Y42:Z44">
    <cfRule type="cellIs" dxfId="2432" priority="4093" operator="equal">
      <formula>"OPORTUNIDADE"</formula>
    </cfRule>
  </conditionalFormatting>
  <conditionalFormatting sqref="Y42:Z44">
    <cfRule type="cellIs" dxfId="2431" priority="4091" operator="equal">
      <formula>"NÃO"</formula>
    </cfRule>
    <cfRule type="cellIs" dxfId="2430" priority="4092" operator="equal">
      <formula>"SIM"</formula>
    </cfRule>
  </conditionalFormatting>
  <conditionalFormatting sqref="Z43:Z44">
    <cfRule type="cellIs" dxfId="2429" priority="4090" operator="equal">
      <formula>"OPORTUNIDADE"</formula>
    </cfRule>
  </conditionalFormatting>
  <conditionalFormatting sqref="Z43:Z44">
    <cfRule type="cellIs" dxfId="2428" priority="4088" operator="equal">
      <formula>"NÃO"</formula>
    </cfRule>
    <cfRule type="cellIs" dxfId="2427" priority="4089" operator="equal">
      <formula>"SIM"</formula>
    </cfRule>
  </conditionalFormatting>
  <conditionalFormatting sqref="Z43:Z44">
    <cfRule type="cellIs" dxfId="2426" priority="4087" operator="equal">
      <formula>"OPORTUNIDADE"</formula>
    </cfRule>
  </conditionalFormatting>
  <conditionalFormatting sqref="Z43:Z44">
    <cfRule type="cellIs" dxfId="2425" priority="4085" operator="equal">
      <formula>"NÃO"</formula>
    </cfRule>
    <cfRule type="cellIs" dxfId="2424" priority="4086" operator="equal">
      <formula>"SIM"</formula>
    </cfRule>
  </conditionalFormatting>
  <conditionalFormatting sqref="Y43:Y44">
    <cfRule type="cellIs" dxfId="2423" priority="4084" operator="equal">
      <formula>"OPORTUNIDADE"</formula>
    </cfRule>
  </conditionalFormatting>
  <conditionalFormatting sqref="Y43:Y44">
    <cfRule type="cellIs" dxfId="2422" priority="4082" operator="equal">
      <formula>"NÃO"</formula>
    </cfRule>
    <cfRule type="cellIs" dxfId="2421" priority="4083" operator="equal">
      <formula>"SIM"</formula>
    </cfRule>
  </conditionalFormatting>
  <conditionalFormatting sqref="Y42:Y44">
    <cfRule type="cellIs" dxfId="2420" priority="4081" operator="equal">
      <formula>"OPORTUNIDADE"</formula>
    </cfRule>
  </conditionalFormatting>
  <conditionalFormatting sqref="Y42:Y44">
    <cfRule type="cellIs" dxfId="2419" priority="4079" operator="equal">
      <formula>"NÃO"</formula>
    </cfRule>
    <cfRule type="cellIs" dxfId="2418" priority="4080" operator="equal">
      <formula>"SIM"</formula>
    </cfRule>
  </conditionalFormatting>
  <conditionalFormatting sqref="Y42:Z42">
    <cfRule type="cellIs" dxfId="2417" priority="4078" operator="equal">
      <formula>"OPORTUNIDADE"</formula>
    </cfRule>
  </conditionalFormatting>
  <conditionalFormatting sqref="Y42:Z42">
    <cfRule type="cellIs" dxfId="2416" priority="4076" operator="equal">
      <formula>"NÃO"</formula>
    </cfRule>
    <cfRule type="cellIs" dxfId="2415" priority="4077" operator="equal">
      <formula>"SIM"</formula>
    </cfRule>
  </conditionalFormatting>
  <conditionalFormatting sqref="Y43:Z43">
    <cfRule type="cellIs" dxfId="2414" priority="4075" operator="equal">
      <formula>"OPORTUNIDADE"</formula>
    </cfRule>
  </conditionalFormatting>
  <conditionalFormatting sqref="Y43:Z43">
    <cfRule type="cellIs" dxfId="2413" priority="4073" operator="equal">
      <formula>"NÃO"</formula>
    </cfRule>
    <cfRule type="cellIs" dxfId="2412" priority="4074" operator="equal">
      <formula>"SIM"</formula>
    </cfRule>
  </conditionalFormatting>
  <conditionalFormatting sqref="Z44:Z45">
    <cfRule type="cellIs" dxfId="2411" priority="4072" operator="equal">
      <formula>"OPORTUNIDADE"</formula>
    </cfRule>
  </conditionalFormatting>
  <conditionalFormatting sqref="Z44:Z45">
    <cfRule type="cellIs" dxfId="2410" priority="4070" operator="equal">
      <formula>"NÃO"</formula>
    </cfRule>
    <cfRule type="cellIs" dxfId="2409" priority="4071" operator="equal">
      <formula>"SIM"</formula>
    </cfRule>
  </conditionalFormatting>
  <conditionalFormatting sqref="Z44:Z45">
    <cfRule type="cellIs" dxfId="2408" priority="4069" operator="equal">
      <formula>"OPORTUNIDADE"</formula>
    </cfRule>
  </conditionalFormatting>
  <conditionalFormatting sqref="Z44:Z45">
    <cfRule type="cellIs" dxfId="2407" priority="4067" operator="equal">
      <formula>"NÃO"</formula>
    </cfRule>
    <cfRule type="cellIs" dxfId="2406" priority="4068" operator="equal">
      <formula>"SIM"</formula>
    </cfRule>
  </conditionalFormatting>
  <conditionalFormatting sqref="Z44:Z45">
    <cfRule type="cellIs" dxfId="2405" priority="4066" operator="equal">
      <formula>"OPORTUNIDADE"</formula>
    </cfRule>
  </conditionalFormatting>
  <conditionalFormatting sqref="Z44:Z45">
    <cfRule type="cellIs" dxfId="2404" priority="4064" operator="equal">
      <formula>"NÃO"</formula>
    </cfRule>
    <cfRule type="cellIs" dxfId="2403" priority="4065" operator="equal">
      <formula>"SIM"</formula>
    </cfRule>
  </conditionalFormatting>
  <conditionalFormatting sqref="Z44:Z45">
    <cfRule type="cellIs" dxfId="2402" priority="4063" operator="equal">
      <formula>"OPORTUNIDADE"</formula>
    </cfRule>
  </conditionalFormatting>
  <conditionalFormatting sqref="Z44:Z45">
    <cfRule type="cellIs" dxfId="2401" priority="4061" operator="equal">
      <formula>"NÃO"</formula>
    </cfRule>
    <cfRule type="cellIs" dxfId="2400" priority="4062" operator="equal">
      <formula>"SIM"</formula>
    </cfRule>
  </conditionalFormatting>
  <conditionalFormatting sqref="Z44:Z45">
    <cfRule type="cellIs" dxfId="2399" priority="4060" operator="equal">
      <formula>"OPORTUNIDADE"</formula>
    </cfRule>
  </conditionalFormatting>
  <conditionalFormatting sqref="Z44:Z45">
    <cfRule type="cellIs" dxfId="2398" priority="4058" operator="equal">
      <formula>"NÃO"</formula>
    </cfRule>
    <cfRule type="cellIs" dxfId="2397" priority="4059" operator="equal">
      <formula>"SIM"</formula>
    </cfRule>
  </conditionalFormatting>
  <conditionalFormatting sqref="Z44:Z45">
    <cfRule type="cellIs" dxfId="2396" priority="4057" operator="equal">
      <formula>"OPORTUNIDADE"</formula>
    </cfRule>
  </conditionalFormatting>
  <conditionalFormatting sqref="Z44:Z45">
    <cfRule type="cellIs" dxfId="2395" priority="4055" operator="equal">
      <formula>"NÃO"</formula>
    </cfRule>
    <cfRule type="cellIs" dxfId="2394" priority="4056" operator="equal">
      <formula>"SIM"</formula>
    </cfRule>
  </conditionalFormatting>
  <conditionalFormatting sqref="Z44:Z45">
    <cfRule type="cellIs" dxfId="2393" priority="4054" operator="equal">
      <formula>"OPORTUNIDADE"</formula>
    </cfRule>
  </conditionalFormatting>
  <conditionalFormatting sqref="Z44:Z45">
    <cfRule type="cellIs" dxfId="2392" priority="4052" operator="equal">
      <formula>"NÃO"</formula>
    </cfRule>
    <cfRule type="cellIs" dxfId="2391" priority="4053" operator="equal">
      <formula>"SIM"</formula>
    </cfRule>
  </conditionalFormatting>
  <conditionalFormatting sqref="Z44:Z45">
    <cfRule type="cellIs" dxfId="2390" priority="4051" operator="equal">
      <formula>"OPORTUNIDADE"</formula>
    </cfRule>
  </conditionalFormatting>
  <conditionalFormatting sqref="Z44:Z45">
    <cfRule type="cellIs" dxfId="2389" priority="4049" operator="equal">
      <formula>"NÃO"</formula>
    </cfRule>
    <cfRule type="cellIs" dxfId="2388" priority="4050" operator="equal">
      <formula>"SIM"</formula>
    </cfRule>
  </conditionalFormatting>
  <conditionalFormatting sqref="Z44:Z45">
    <cfRule type="cellIs" dxfId="2387" priority="4048" operator="equal">
      <formula>"OPORTUNIDADE"</formula>
    </cfRule>
  </conditionalFormatting>
  <conditionalFormatting sqref="Z44:Z45">
    <cfRule type="cellIs" dxfId="2386" priority="4046" operator="equal">
      <formula>"NÃO"</formula>
    </cfRule>
    <cfRule type="cellIs" dxfId="2385" priority="4047" operator="equal">
      <formula>"SIM"</formula>
    </cfRule>
  </conditionalFormatting>
  <conditionalFormatting sqref="Z44:Z45">
    <cfRule type="cellIs" dxfId="2384" priority="4045" operator="equal">
      <formula>"OPORTUNIDADE"</formula>
    </cfRule>
  </conditionalFormatting>
  <conditionalFormatting sqref="Z44:Z45">
    <cfRule type="cellIs" dxfId="2383" priority="4043" operator="equal">
      <formula>"NÃO"</formula>
    </cfRule>
    <cfRule type="cellIs" dxfId="2382" priority="4044" operator="equal">
      <formula>"SIM"</formula>
    </cfRule>
  </conditionalFormatting>
  <conditionalFormatting sqref="Z44:Z45">
    <cfRule type="cellIs" dxfId="2381" priority="4042" operator="equal">
      <formula>"OPORTUNIDADE"</formula>
    </cfRule>
  </conditionalFormatting>
  <conditionalFormatting sqref="Z44:Z45">
    <cfRule type="cellIs" dxfId="2380" priority="4040" operator="equal">
      <formula>"NÃO"</formula>
    </cfRule>
    <cfRule type="cellIs" dxfId="2379" priority="4041" operator="equal">
      <formula>"SIM"</formula>
    </cfRule>
  </conditionalFormatting>
  <conditionalFormatting sqref="Z44:Z45">
    <cfRule type="cellIs" dxfId="2378" priority="4039" operator="equal">
      <formula>"OPORTUNIDADE"</formula>
    </cfRule>
  </conditionalFormatting>
  <conditionalFormatting sqref="Z44:Z45">
    <cfRule type="cellIs" dxfId="2377" priority="4037" operator="equal">
      <formula>"NÃO"</formula>
    </cfRule>
    <cfRule type="cellIs" dxfId="2376" priority="4038" operator="equal">
      <formula>"SIM"</formula>
    </cfRule>
  </conditionalFormatting>
  <conditionalFormatting sqref="Z44:Z45">
    <cfRule type="cellIs" dxfId="2375" priority="4036" operator="equal">
      <formula>"OPORTUNIDADE"</formula>
    </cfRule>
  </conditionalFormatting>
  <conditionalFormatting sqref="Z44:Z45">
    <cfRule type="cellIs" dxfId="2374" priority="4034" operator="equal">
      <formula>"NÃO"</formula>
    </cfRule>
    <cfRule type="cellIs" dxfId="2373" priority="4035" operator="equal">
      <formula>"SIM"</formula>
    </cfRule>
  </conditionalFormatting>
  <conditionalFormatting sqref="Z44:Z45">
    <cfRule type="cellIs" dxfId="2372" priority="4033" operator="equal">
      <formula>"OPORTUNIDADE"</formula>
    </cfRule>
  </conditionalFormatting>
  <conditionalFormatting sqref="Z44:Z45">
    <cfRule type="cellIs" dxfId="2371" priority="4031" operator="equal">
      <formula>"NÃO"</formula>
    </cfRule>
    <cfRule type="cellIs" dxfId="2370" priority="4032" operator="equal">
      <formula>"SIM"</formula>
    </cfRule>
  </conditionalFormatting>
  <conditionalFormatting sqref="Z44:Z45">
    <cfRule type="cellIs" dxfId="2369" priority="4030" operator="equal">
      <formula>"OPORTUNIDADE"</formula>
    </cfRule>
  </conditionalFormatting>
  <conditionalFormatting sqref="Z44:Z45">
    <cfRule type="cellIs" dxfId="2368" priority="4028" operator="equal">
      <formula>"NÃO"</formula>
    </cfRule>
    <cfRule type="cellIs" dxfId="2367" priority="4029" operator="equal">
      <formula>"SIM"</formula>
    </cfRule>
  </conditionalFormatting>
  <conditionalFormatting sqref="Z44:Z45">
    <cfRule type="cellIs" dxfId="2366" priority="4027" operator="equal">
      <formula>"OPORTUNIDADE"</formula>
    </cfRule>
  </conditionalFormatting>
  <conditionalFormatting sqref="Z44:Z45">
    <cfRule type="cellIs" dxfId="2365" priority="4025" operator="equal">
      <formula>"NÃO"</formula>
    </cfRule>
    <cfRule type="cellIs" dxfId="2364" priority="4026" operator="equal">
      <formula>"SIM"</formula>
    </cfRule>
  </conditionalFormatting>
  <conditionalFormatting sqref="Z44:Z45">
    <cfRule type="cellIs" dxfId="2363" priority="4024" operator="equal">
      <formula>"OPORTUNIDADE"</formula>
    </cfRule>
  </conditionalFormatting>
  <conditionalFormatting sqref="Z44:Z45">
    <cfRule type="cellIs" dxfId="2362" priority="4022" operator="equal">
      <formula>"NÃO"</formula>
    </cfRule>
    <cfRule type="cellIs" dxfId="2361" priority="4023" operator="equal">
      <formula>"SIM"</formula>
    </cfRule>
  </conditionalFormatting>
  <conditionalFormatting sqref="Z44:Z45">
    <cfRule type="cellIs" dxfId="2360" priority="4021" operator="equal">
      <formula>"OPORTUNIDADE"</formula>
    </cfRule>
  </conditionalFormatting>
  <conditionalFormatting sqref="Z44:Z45">
    <cfRule type="cellIs" dxfId="2359" priority="4019" operator="equal">
      <formula>"NÃO"</formula>
    </cfRule>
    <cfRule type="cellIs" dxfId="2358" priority="4020" operator="equal">
      <formula>"SIM"</formula>
    </cfRule>
  </conditionalFormatting>
  <conditionalFormatting sqref="Z44:Z45">
    <cfRule type="cellIs" dxfId="2357" priority="4018" operator="equal">
      <formula>"OPORTUNIDADE"</formula>
    </cfRule>
  </conditionalFormatting>
  <conditionalFormatting sqref="Z44:Z45">
    <cfRule type="cellIs" dxfId="2356" priority="4016" operator="equal">
      <formula>"NÃO"</formula>
    </cfRule>
    <cfRule type="cellIs" dxfId="2355" priority="4017" operator="equal">
      <formula>"SIM"</formula>
    </cfRule>
  </conditionalFormatting>
  <conditionalFormatting sqref="Z44:Z45">
    <cfRule type="cellIs" dxfId="2354" priority="4015" operator="equal">
      <formula>"OPORTUNIDADE"</formula>
    </cfRule>
  </conditionalFormatting>
  <conditionalFormatting sqref="Z44:Z45">
    <cfRule type="cellIs" dxfId="2353" priority="4013" operator="equal">
      <formula>"NÃO"</formula>
    </cfRule>
    <cfRule type="cellIs" dxfId="2352" priority="4014" operator="equal">
      <formula>"SIM"</formula>
    </cfRule>
  </conditionalFormatting>
  <conditionalFormatting sqref="Z44:Z45">
    <cfRule type="cellIs" dxfId="2351" priority="4012" operator="equal">
      <formula>"OPORTUNIDADE"</formula>
    </cfRule>
  </conditionalFormatting>
  <conditionalFormatting sqref="Z44:Z45">
    <cfRule type="cellIs" dxfId="2350" priority="4010" operator="equal">
      <formula>"NÃO"</formula>
    </cfRule>
    <cfRule type="cellIs" dxfId="2349" priority="4011" operator="equal">
      <formula>"SIM"</formula>
    </cfRule>
  </conditionalFormatting>
  <conditionalFormatting sqref="Z44:Z45">
    <cfRule type="cellIs" dxfId="2348" priority="4009" operator="equal">
      <formula>"OPORTUNIDADE"</formula>
    </cfRule>
  </conditionalFormatting>
  <conditionalFormatting sqref="Z44:Z45">
    <cfRule type="cellIs" dxfId="2347" priority="4007" operator="equal">
      <formula>"NÃO"</formula>
    </cfRule>
    <cfRule type="cellIs" dxfId="2346" priority="4008" operator="equal">
      <formula>"SIM"</formula>
    </cfRule>
  </conditionalFormatting>
  <conditionalFormatting sqref="Z44:Z45">
    <cfRule type="cellIs" dxfId="2345" priority="4006" operator="equal">
      <formula>"OPORTUNIDADE"</formula>
    </cfRule>
  </conditionalFormatting>
  <conditionalFormatting sqref="Z44:Z45">
    <cfRule type="cellIs" dxfId="2344" priority="4004" operator="equal">
      <formula>"NÃO"</formula>
    </cfRule>
    <cfRule type="cellIs" dxfId="2343" priority="4005" operator="equal">
      <formula>"SIM"</formula>
    </cfRule>
  </conditionalFormatting>
  <conditionalFormatting sqref="Z44:Z45">
    <cfRule type="cellIs" dxfId="2342" priority="4003" operator="equal">
      <formula>"OPORTUNIDADE"</formula>
    </cfRule>
  </conditionalFormatting>
  <conditionalFormatting sqref="Z44:Z45">
    <cfRule type="cellIs" dxfId="2341" priority="4001" operator="equal">
      <formula>"NÃO"</formula>
    </cfRule>
    <cfRule type="cellIs" dxfId="2340" priority="4002" operator="equal">
      <formula>"SIM"</formula>
    </cfRule>
  </conditionalFormatting>
  <conditionalFormatting sqref="Z44:Z45">
    <cfRule type="cellIs" dxfId="2339" priority="4000" operator="equal">
      <formula>"OPORTUNIDADE"</formula>
    </cfRule>
  </conditionalFormatting>
  <conditionalFormatting sqref="Z44:Z45">
    <cfRule type="cellIs" dxfId="2338" priority="3998" operator="equal">
      <formula>"NÃO"</formula>
    </cfRule>
    <cfRule type="cellIs" dxfId="2337" priority="3999" operator="equal">
      <formula>"SIM"</formula>
    </cfRule>
  </conditionalFormatting>
  <conditionalFormatting sqref="Z44:Z45">
    <cfRule type="cellIs" dxfId="2336" priority="3997" operator="equal">
      <formula>"OPORTUNIDADE"</formula>
    </cfRule>
  </conditionalFormatting>
  <conditionalFormatting sqref="Z44:Z45">
    <cfRule type="cellIs" dxfId="2335" priority="3995" operator="equal">
      <formula>"NÃO"</formula>
    </cfRule>
    <cfRule type="cellIs" dxfId="2334" priority="3996" operator="equal">
      <formula>"SIM"</formula>
    </cfRule>
  </conditionalFormatting>
  <conditionalFormatting sqref="Z44:Z45">
    <cfRule type="cellIs" dxfId="2333" priority="3994" operator="equal">
      <formula>"OPORTUNIDADE"</formula>
    </cfRule>
  </conditionalFormatting>
  <conditionalFormatting sqref="Z44:Z45">
    <cfRule type="cellIs" dxfId="2332" priority="3992" operator="equal">
      <formula>"NÃO"</formula>
    </cfRule>
    <cfRule type="cellIs" dxfId="2331" priority="3993" operator="equal">
      <formula>"SIM"</formula>
    </cfRule>
  </conditionalFormatting>
  <conditionalFormatting sqref="Z44:Z45">
    <cfRule type="cellIs" dxfId="2330" priority="3991" operator="equal">
      <formula>"OPORTUNIDADE"</formula>
    </cfRule>
  </conditionalFormatting>
  <conditionalFormatting sqref="Z44:Z45">
    <cfRule type="cellIs" dxfId="2329" priority="3989" operator="equal">
      <formula>"NÃO"</formula>
    </cfRule>
    <cfRule type="cellIs" dxfId="2328" priority="3990" operator="equal">
      <formula>"SIM"</formula>
    </cfRule>
  </conditionalFormatting>
  <conditionalFormatting sqref="Z44:Z45">
    <cfRule type="cellIs" dxfId="2327" priority="3988" operator="equal">
      <formula>"OPORTUNIDADE"</formula>
    </cfRule>
  </conditionalFormatting>
  <conditionalFormatting sqref="Z44:Z45">
    <cfRule type="cellIs" dxfId="2326" priority="3986" operator="equal">
      <formula>"NÃO"</formula>
    </cfRule>
    <cfRule type="cellIs" dxfId="2325" priority="3987" operator="equal">
      <formula>"SIM"</formula>
    </cfRule>
  </conditionalFormatting>
  <conditionalFormatting sqref="Z44:Z45">
    <cfRule type="cellIs" dxfId="2324" priority="3985" operator="equal">
      <formula>"OPORTUNIDADE"</formula>
    </cfRule>
  </conditionalFormatting>
  <conditionalFormatting sqref="Z44:Z45">
    <cfRule type="cellIs" dxfId="2323" priority="3983" operator="equal">
      <formula>"NÃO"</formula>
    </cfRule>
    <cfRule type="cellIs" dxfId="2322" priority="3984" operator="equal">
      <formula>"SIM"</formula>
    </cfRule>
  </conditionalFormatting>
  <conditionalFormatting sqref="Z44:Z45">
    <cfRule type="cellIs" dxfId="2321" priority="3982" operator="equal">
      <formula>"OPORTUNIDADE"</formula>
    </cfRule>
  </conditionalFormatting>
  <conditionalFormatting sqref="Z44:Z45">
    <cfRule type="cellIs" dxfId="2320" priority="3980" operator="equal">
      <formula>"NÃO"</formula>
    </cfRule>
    <cfRule type="cellIs" dxfId="2319" priority="3981" operator="equal">
      <formula>"SIM"</formula>
    </cfRule>
  </conditionalFormatting>
  <conditionalFormatting sqref="Y44:Y45">
    <cfRule type="cellIs" dxfId="2318" priority="3979" operator="equal">
      <formula>"OPORTUNIDADE"</formula>
    </cfRule>
  </conditionalFormatting>
  <conditionalFormatting sqref="Y44:Y45">
    <cfRule type="cellIs" dxfId="2317" priority="3977" operator="equal">
      <formula>"NÃO"</formula>
    </cfRule>
    <cfRule type="cellIs" dxfId="2316" priority="3978" operator="equal">
      <formula>"SIM"</formula>
    </cfRule>
  </conditionalFormatting>
  <conditionalFormatting sqref="Y44:Y45">
    <cfRule type="cellIs" dxfId="2315" priority="3976" operator="equal">
      <formula>"OPORTUNIDADE"</formula>
    </cfRule>
  </conditionalFormatting>
  <conditionalFormatting sqref="Y44:Y45">
    <cfRule type="cellIs" dxfId="2314" priority="3974" operator="equal">
      <formula>"NÃO"</formula>
    </cfRule>
    <cfRule type="cellIs" dxfId="2313" priority="3975" operator="equal">
      <formula>"SIM"</formula>
    </cfRule>
  </conditionalFormatting>
  <conditionalFormatting sqref="Y44:Y45">
    <cfRule type="cellIs" dxfId="2312" priority="3973" operator="equal">
      <formula>"OPORTUNIDADE"</formula>
    </cfRule>
  </conditionalFormatting>
  <conditionalFormatting sqref="Y44:Y45">
    <cfRule type="cellIs" dxfId="2311" priority="3971" operator="equal">
      <formula>"NÃO"</formula>
    </cfRule>
    <cfRule type="cellIs" dxfId="2310" priority="3972" operator="equal">
      <formula>"SIM"</formula>
    </cfRule>
  </conditionalFormatting>
  <conditionalFormatting sqref="Y44:Y45">
    <cfRule type="cellIs" dxfId="2309" priority="3970" operator="equal">
      <formula>"OPORTUNIDADE"</formula>
    </cfRule>
  </conditionalFormatting>
  <conditionalFormatting sqref="Y44:Y45">
    <cfRule type="cellIs" dxfId="2308" priority="3968" operator="equal">
      <formula>"NÃO"</formula>
    </cfRule>
    <cfRule type="cellIs" dxfId="2307" priority="3969" operator="equal">
      <formula>"SIM"</formula>
    </cfRule>
  </conditionalFormatting>
  <conditionalFormatting sqref="Z45">
    <cfRule type="cellIs" dxfId="2306" priority="3883" operator="equal">
      <formula>"OPORTUNIDADE"</formula>
    </cfRule>
  </conditionalFormatting>
  <conditionalFormatting sqref="Z45">
    <cfRule type="cellIs" dxfId="2305" priority="3881" operator="equal">
      <formula>"NÃO"</formula>
    </cfRule>
    <cfRule type="cellIs" dxfId="2304" priority="3882" operator="equal">
      <formula>"SIM"</formula>
    </cfRule>
  </conditionalFormatting>
  <conditionalFormatting sqref="Z45">
    <cfRule type="cellIs" dxfId="2303" priority="3880" operator="equal">
      <formula>"OPORTUNIDADE"</formula>
    </cfRule>
  </conditionalFormatting>
  <conditionalFormatting sqref="Z45">
    <cfRule type="cellIs" dxfId="2302" priority="3878" operator="equal">
      <formula>"NÃO"</formula>
    </cfRule>
    <cfRule type="cellIs" dxfId="2301" priority="3879" operator="equal">
      <formula>"SIM"</formula>
    </cfRule>
  </conditionalFormatting>
  <conditionalFormatting sqref="Z45">
    <cfRule type="cellIs" dxfId="2300" priority="3877" operator="equal">
      <formula>"OPORTUNIDADE"</formula>
    </cfRule>
  </conditionalFormatting>
  <conditionalFormatting sqref="Z45">
    <cfRule type="cellIs" dxfId="2299" priority="3875" operator="equal">
      <formula>"NÃO"</formula>
    </cfRule>
    <cfRule type="cellIs" dxfId="2298" priority="3876" operator="equal">
      <formula>"SIM"</formula>
    </cfRule>
  </conditionalFormatting>
  <conditionalFormatting sqref="Z45">
    <cfRule type="cellIs" dxfId="2297" priority="3874" operator="equal">
      <formula>"OPORTUNIDADE"</formula>
    </cfRule>
  </conditionalFormatting>
  <conditionalFormatting sqref="Z45">
    <cfRule type="cellIs" dxfId="2296" priority="3872" operator="equal">
      <formula>"NÃO"</formula>
    </cfRule>
    <cfRule type="cellIs" dxfId="2295" priority="3873" operator="equal">
      <formula>"SIM"</formula>
    </cfRule>
  </conditionalFormatting>
  <conditionalFormatting sqref="Z45">
    <cfRule type="cellIs" dxfId="2294" priority="3871" operator="equal">
      <formula>"OPORTUNIDADE"</formula>
    </cfRule>
  </conditionalFormatting>
  <conditionalFormatting sqref="Z45">
    <cfRule type="cellIs" dxfId="2293" priority="3869" operator="equal">
      <formula>"NÃO"</formula>
    </cfRule>
    <cfRule type="cellIs" dxfId="2292" priority="3870" operator="equal">
      <formula>"SIM"</formula>
    </cfRule>
  </conditionalFormatting>
  <conditionalFormatting sqref="Z45">
    <cfRule type="cellIs" dxfId="2291" priority="3868" operator="equal">
      <formula>"OPORTUNIDADE"</formula>
    </cfRule>
  </conditionalFormatting>
  <conditionalFormatting sqref="Z45">
    <cfRule type="cellIs" dxfId="2290" priority="3866" operator="equal">
      <formula>"NÃO"</formula>
    </cfRule>
    <cfRule type="cellIs" dxfId="2289" priority="3867" operator="equal">
      <formula>"SIM"</formula>
    </cfRule>
  </conditionalFormatting>
  <conditionalFormatting sqref="Z45">
    <cfRule type="cellIs" dxfId="2288" priority="3865" operator="equal">
      <formula>"OPORTUNIDADE"</formula>
    </cfRule>
  </conditionalFormatting>
  <conditionalFormatting sqref="Z45">
    <cfRule type="cellIs" dxfId="2287" priority="3863" operator="equal">
      <formula>"NÃO"</formula>
    </cfRule>
    <cfRule type="cellIs" dxfId="2286" priority="3864" operator="equal">
      <formula>"SIM"</formula>
    </cfRule>
  </conditionalFormatting>
  <conditionalFormatting sqref="Z45">
    <cfRule type="cellIs" dxfId="2285" priority="3862" operator="equal">
      <formula>"OPORTUNIDADE"</formula>
    </cfRule>
  </conditionalFormatting>
  <conditionalFormatting sqref="Z45">
    <cfRule type="cellIs" dxfId="2284" priority="3860" operator="equal">
      <formula>"NÃO"</formula>
    </cfRule>
    <cfRule type="cellIs" dxfId="2283" priority="3861" operator="equal">
      <formula>"SIM"</formula>
    </cfRule>
  </conditionalFormatting>
  <conditionalFormatting sqref="Z45">
    <cfRule type="cellIs" dxfId="2282" priority="3859" operator="equal">
      <formula>"OPORTUNIDADE"</formula>
    </cfRule>
  </conditionalFormatting>
  <conditionalFormatting sqref="Z45">
    <cfRule type="cellIs" dxfId="2281" priority="3857" operator="equal">
      <formula>"NÃO"</formula>
    </cfRule>
    <cfRule type="cellIs" dxfId="2280" priority="3858" operator="equal">
      <formula>"SIM"</formula>
    </cfRule>
  </conditionalFormatting>
  <conditionalFormatting sqref="Z45">
    <cfRule type="cellIs" dxfId="2279" priority="3856" operator="equal">
      <formula>"OPORTUNIDADE"</formula>
    </cfRule>
  </conditionalFormatting>
  <conditionalFormatting sqref="Z45">
    <cfRule type="cellIs" dxfId="2278" priority="3854" operator="equal">
      <formula>"NÃO"</formula>
    </cfRule>
    <cfRule type="cellIs" dxfId="2277" priority="3855" operator="equal">
      <formula>"SIM"</formula>
    </cfRule>
  </conditionalFormatting>
  <conditionalFormatting sqref="Z45">
    <cfRule type="cellIs" dxfId="2276" priority="3853" operator="equal">
      <formula>"OPORTUNIDADE"</formula>
    </cfRule>
  </conditionalFormatting>
  <conditionalFormatting sqref="Z45">
    <cfRule type="cellIs" dxfId="2275" priority="3851" operator="equal">
      <formula>"NÃO"</formula>
    </cfRule>
    <cfRule type="cellIs" dxfId="2274" priority="3852" operator="equal">
      <formula>"SIM"</formula>
    </cfRule>
  </conditionalFormatting>
  <conditionalFormatting sqref="Z45">
    <cfRule type="cellIs" dxfId="2273" priority="3850" operator="equal">
      <formula>"OPORTUNIDADE"</formula>
    </cfRule>
  </conditionalFormatting>
  <conditionalFormatting sqref="Z45">
    <cfRule type="cellIs" dxfId="2272" priority="3848" operator="equal">
      <formula>"NÃO"</formula>
    </cfRule>
    <cfRule type="cellIs" dxfId="2271" priority="3849" operator="equal">
      <formula>"SIM"</formula>
    </cfRule>
  </conditionalFormatting>
  <conditionalFormatting sqref="Z45">
    <cfRule type="cellIs" dxfId="2270" priority="3847" operator="equal">
      <formula>"OPORTUNIDADE"</formula>
    </cfRule>
  </conditionalFormatting>
  <conditionalFormatting sqref="Z45">
    <cfRule type="cellIs" dxfId="2269" priority="3845" operator="equal">
      <formula>"NÃO"</formula>
    </cfRule>
    <cfRule type="cellIs" dxfId="2268" priority="3846" operator="equal">
      <formula>"SIM"</formula>
    </cfRule>
  </conditionalFormatting>
  <conditionalFormatting sqref="Y45">
    <cfRule type="cellIs" dxfId="2267" priority="3844" operator="equal">
      <formula>"OPORTUNIDADE"</formula>
    </cfRule>
  </conditionalFormatting>
  <conditionalFormatting sqref="Y45">
    <cfRule type="cellIs" dxfId="2266" priority="3842" operator="equal">
      <formula>"NÃO"</formula>
    </cfRule>
    <cfRule type="cellIs" dxfId="2265" priority="3843" operator="equal">
      <formula>"SIM"</formula>
    </cfRule>
  </conditionalFormatting>
  <conditionalFormatting sqref="Y45">
    <cfRule type="cellIs" dxfId="2264" priority="3841" operator="equal">
      <formula>"OPORTUNIDADE"</formula>
    </cfRule>
  </conditionalFormatting>
  <conditionalFormatting sqref="Y45">
    <cfRule type="cellIs" dxfId="2263" priority="3839" operator="equal">
      <formula>"NÃO"</formula>
    </cfRule>
    <cfRule type="cellIs" dxfId="2262" priority="3840" operator="equal">
      <formula>"SIM"</formula>
    </cfRule>
  </conditionalFormatting>
  <conditionalFormatting sqref="Y45">
    <cfRule type="cellIs" dxfId="2261" priority="3838" operator="equal">
      <formula>"OPORTUNIDADE"</formula>
    </cfRule>
  </conditionalFormatting>
  <conditionalFormatting sqref="Y45">
    <cfRule type="cellIs" dxfId="2260" priority="3836" operator="equal">
      <formula>"NÃO"</formula>
    </cfRule>
    <cfRule type="cellIs" dxfId="2259" priority="3837" operator="equal">
      <formula>"SIM"</formula>
    </cfRule>
  </conditionalFormatting>
  <conditionalFormatting sqref="Y45">
    <cfRule type="cellIs" dxfId="2258" priority="3835" operator="equal">
      <formula>"OPORTUNIDADE"</formula>
    </cfRule>
  </conditionalFormatting>
  <conditionalFormatting sqref="Y45">
    <cfRule type="cellIs" dxfId="2257" priority="3833" operator="equal">
      <formula>"NÃO"</formula>
    </cfRule>
    <cfRule type="cellIs" dxfId="2256" priority="3834" operator="equal">
      <formula>"SIM"</formula>
    </cfRule>
  </conditionalFormatting>
  <conditionalFormatting sqref="Z50:Z52">
    <cfRule type="cellIs" dxfId="2255" priority="3832" operator="equal">
      <formula>"OPORTUNIDADE"</formula>
    </cfRule>
  </conditionalFormatting>
  <conditionalFormatting sqref="Z50:Z52">
    <cfRule type="cellIs" dxfId="2254" priority="3830" operator="equal">
      <formula>"NÃO"</formula>
    </cfRule>
    <cfRule type="cellIs" dxfId="2253" priority="3831" operator="equal">
      <formula>"SIM"</formula>
    </cfRule>
  </conditionalFormatting>
  <conditionalFormatting sqref="Z50:Z52">
    <cfRule type="cellIs" dxfId="2252" priority="3829" operator="equal">
      <formula>"OPORTUNIDADE"</formula>
    </cfRule>
  </conditionalFormatting>
  <conditionalFormatting sqref="Z50:Z52">
    <cfRule type="cellIs" dxfId="2251" priority="3827" operator="equal">
      <formula>"NÃO"</formula>
    </cfRule>
    <cfRule type="cellIs" dxfId="2250" priority="3828" operator="equal">
      <formula>"SIM"</formula>
    </cfRule>
  </conditionalFormatting>
  <conditionalFormatting sqref="Z50:Z52">
    <cfRule type="cellIs" dxfId="2249" priority="3826" operator="equal">
      <formula>"OPORTUNIDADE"</formula>
    </cfRule>
  </conditionalFormatting>
  <conditionalFormatting sqref="Z50:Z52">
    <cfRule type="cellIs" dxfId="2248" priority="3824" operator="equal">
      <formula>"NÃO"</formula>
    </cfRule>
    <cfRule type="cellIs" dxfId="2247" priority="3825" operator="equal">
      <formula>"SIM"</formula>
    </cfRule>
  </conditionalFormatting>
  <conditionalFormatting sqref="Z50:Z52">
    <cfRule type="cellIs" dxfId="2246" priority="3823" operator="equal">
      <formula>"OPORTUNIDADE"</formula>
    </cfRule>
  </conditionalFormatting>
  <conditionalFormatting sqref="Z50:Z52">
    <cfRule type="cellIs" dxfId="2245" priority="3821" operator="equal">
      <formula>"NÃO"</formula>
    </cfRule>
    <cfRule type="cellIs" dxfId="2244" priority="3822" operator="equal">
      <formula>"SIM"</formula>
    </cfRule>
  </conditionalFormatting>
  <conditionalFormatting sqref="Z50:Z52">
    <cfRule type="cellIs" dxfId="2243" priority="3820" operator="equal">
      <formula>"OPORTUNIDADE"</formula>
    </cfRule>
  </conditionalFormatting>
  <conditionalFormatting sqref="Z50:Z52">
    <cfRule type="cellIs" dxfId="2242" priority="3818" operator="equal">
      <formula>"NÃO"</formula>
    </cfRule>
    <cfRule type="cellIs" dxfId="2241" priority="3819" operator="equal">
      <formula>"SIM"</formula>
    </cfRule>
  </conditionalFormatting>
  <conditionalFormatting sqref="Z50:Z52">
    <cfRule type="cellIs" dxfId="2240" priority="3817" operator="equal">
      <formula>"OPORTUNIDADE"</formula>
    </cfRule>
  </conditionalFormatting>
  <conditionalFormatting sqref="Z50:Z52">
    <cfRule type="cellIs" dxfId="2239" priority="3815" operator="equal">
      <formula>"NÃO"</formula>
    </cfRule>
    <cfRule type="cellIs" dxfId="2238" priority="3816" operator="equal">
      <formula>"SIM"</formula>
    </cfRule>
  </conditionalFormatting>
  <conditionalFormatting sqref="Z50:Z52">
    <cfRule type="cellIs" dxfId="2237" priority="3814" operator="equal">
      <formula>"OPORTUNIDADE"</formula>
    </cfRule>
  </conditionalFormatting>
  <conditionalFormatting sqref="Z50:Z52">
    <cfRule type="cellIs" dxfId="2236" priority="3812" operator="equal">
      <formula>"NÃO"</formula>
    </cfRule>
    <cfRule type="cellIs" dxfId="2235" priority="3813" operator="equal">
      <formula>"SIM"</formula>
    </cfRule>
  </conditionalFormatting>
  <conditionalFormatting sqref="Z50:Z52">
    <cfRule type="cellIs" dxfId="2234" priority="3811" operator="equal">
      <formula>"OPORTUNIDADE"</formula>
    </cfRule>
  </conditionalFormatting>
  <conditionalFormatting sqref="Z50:Z52">
    <cfRule type="cellIs" dxfId="2233" priority="3809" operator="equal">
      <formula>"NÃO"</formula>
    </cfRule>
    <cfRule type="cellIs" dxfId="2232" priority="3810" operator="equal">
      <formula>"SIM"</formula>
    </cfRule>
  </conditionalFormatting>
  <conditionalFormatting sqref="Z50:Z52">
    <cfRule type="cellIs" dxfId="2231" priority="3808" operator="equal">
      <formula>"OPORTUNIDADE"</formula>
    </cfRule>
  </conditionalFormatting>
  <conditionalFormatting sqref="Z50:Z52">
    <cfRule type="cellIs" dxfId="2230" priority="3806" operator="equal">
      <formula>"NÃO"</formula>
    </cfRule>
    <cfRule type="cellIs" dxfId="2229" priority="3807" operator="equal">
      <formula>"SIM"</formula>
    </cfRule>
  </conditionalFormatting>
  <conditionalFormatting sqref="Z50:Z52">
    <cfRule type="cellIs" dxfId="2228" priority="3805" operator="equal">
      <formula>"OPORTUNIDADE"</formula>
    </cfRule>
  </conditionalFormatting>
  <conditionalFormatting sqref="Z50:Z52">
    <cfRule type="cellIs" dxfId="2227" priority="3803" operator="equal">
      <formula>"NÃO"</formula>
    </cfRule>
    <cfRule type="cellIs" dxfId="2226" priority="3804" operator="equal">
      <formula>"SIM"</formula>
    </cfRule>
  </conditionalFormatting>
  <conditionalFormatting sqref="Z50:Z52">
    <cfRule type="cellIs" dxfId="2225" priority="3802" operator="equal">
      <formula>"OPORTUNIDADE"</formula>
    </cfRule>
  </conditionalFormatting>
  <conditionalFormatting sqref="Z50:Z52">
    <cfRule type="cellIs" dxfId="2224" priority="3800" operator="equal">
      <formula>"NÃO"</formula>
    </cfRule>
    <cfRule type="cellIs" dxfId="2223" priority="3801" operator="equal">
      <formula>"SIM"</formula>
    </cfRule>
  </conditionalFormatting>
  <conditionalFormatting sqref="Z50:Z52">
    <cfRule type="cellIs" dxfId="2222" priority="3799" operator="equal">
      <formula>"OPORTUNIDADE"</formula>
    </cfRule>
  </conditionalFormatting>
  <conditionalFormatting sqref="Z50:Z52">
    <cfRule type="cellIs" dxfId="2221" priority="3797" operator="equal">
      <formula>"NÃO"</formula>
    </cfRule>
    <cfRule type="cellIs" dxfId="2220" priority="3798" operator="equal">
      <formula>"SIM"</formula>
    </cfRule>
  </conditionalFormatting>
  <conditionalFormatting sqref="Z50:Z51">
    <cfRule type="cellIs" dxfId="2219" priority="3796" operator="equal">
      <formula>"OPORTUNIDADE"</formula>
    </cfRule>
  </conditionalFormatting>
  <conditionalFormatting sqref="Z50:Z51">
    <cfRule type="cellIs" dxfId="2218" priority="3794" operator="equal">
      <formula>"NÃO"</formula>
    </cfRule>
    <cfRule type="cellIs" dxfId="2217" priority="3795" operator="equal">
      <formula>"SIM"</formula>
    </cfRule>
  </conditionalFormatting>
  <conditionalFormatting sqref="Z50:Z51">
    <cfRule type="cellIs" dxfId="2216" priority="3793" operator="equal">
      <formula>"OPORTUNIDADE"</formula>
    </cfRule>
  </conditionalFormatting>
  <conditionalFormatting sqref="Z50:Z51">
    <cfRule type="cellIs" dxfId="2215" priority="3791" operator="equal">
      <formula>"NÃO"</formula>
    </cfRule>
    <cfRule type="cellIs" dxfId="2214" priority="3792" operator="equal">
      <formula>"SIM"</formula>
    </cfRule>
  </conditionalFormatting>
  <conditionalFormatting sqref="Z50:Z51">
    <cfRule type="cellIs" dxfId="2213" priority="3790" operator="equal">
      <formula>"OPORTUNIDADE"</formula>
    </cfRule>
  </conditionalFormatting>
  <conditionalFormatting sqref="Z50:Z51">
    <cfRule type="cellIs" dxfId="2212" priority="3788" operator="equal">
      <formula>"NÃO"</formula>
    </cfRule>
    <cfRule type="cellIs" dxfId="2211" priority="3789" operator="equal">
      <formula>"SIM"</formula>
    </cfRule>
  </conditionalFormatting>
  <conditionalFormatting sqref="Z50:Z51">
    <cfRule type="cellIs" dxfId="2210" priority="3787" operator="equal">
      <formula>"OPORTUNIDADE"</formula>
    </cfRule>
  </conditionalFormatting>
  <conditionalFormatting sqref="Z50:Z51">
    <cfRule type="cellIs" dxfId="2209" priority="3785" operator="equal">
      <formula>"NÃO"</formula>
    </cfRule>
    <cfRule type="cellIs" dxfId="2208" priority="3786" operator="equal">
      <formula>"SIM"</formula>
    </cfRule>
  </conditionalFormatting>
  <conditionalFormatting sqref="Z50:Z51">
    <cfRule type="cellIs" dxfId="2207" priority="3784" operator="equal">
      <formula>"OPORTUNIDADE"</formula>
    </cfRule>
  </conditionalFormatting>
  <conditionalFormatting sqref="Z50:Z51">
    <cfRule type="cellIs" dxfId="2206" priority="3782" operator="equal">
      <formula>"NÃO"</formula>
    </cfRule>
    <cfRule type="cellIs" dxfId="2205" priority="3783" operator="equal">
      <formula>"SIM"</formula>
    </cfRule>
  </conditionalFormatting>
  <conditionalFormatting sqref="Z50:Z51">
    <cfRule type="cellIs" dxfId="2204" priority="3781" operator="equal">
      <formula>"OPORTUNIDADE"</formula>
    </cfRule>
  </conditionalFormatting>
  <conditionalFormatting sqref="Z50:Z51">
    <cfRule type="cellIs" dxfId="2203" priority="3779" operator="equal">
      <formula>"NÃO"</formula>
    </cfRule>
    <cfRule type="cellIs" dxfId="2202" priority="3780" operator="equal">
      <formula>"SIM"</formula>
    </cfRule>
  </conditionalFormatting>
  <conditionalFormatting sqref="Z50:Z51">
    <cfRule type="cellIs" dxfId="2201" priority="3778" operator="equal">
      <formula>"OPORTUNIDADE"</formula>
    </cfRule>
  </conditionalFormatting>
  <conditionalFormatting sqref="Z50:Z51">
    <cfRule type="cellIs" dxfId="2200" priority="3776" operator="equal">
      <formula>"NÃO"</formula>
    </cfRule>
    <cfRule type="cellIs" dxfId="2199" priority="3777" operator="equal">
      <formula>"SIM"</formula>
    </cfRule>
  </conditionalFormatting>
  <conditionalFormatting sqref="Z50:Z51">
    <cfRule type="cellIs" dxfId="2198" priority="3775" operator="equal">
      <formula>"OPORTUNIDADE"</formula>
    </cfRule>
  </conditionalFormatting>
  <conditionalFormatting sqref="Z50:Z51">
    <cfRule type="cellIs" dxfId="2197" priority="3773" operator="equal">
      <formula>"NÃO"</formula>
    </cfRule>
    <cfRule type="cellIs" dxfId="2196" priority="3774" operator="equal">
      <formula>"SIM"</formula>
    </cfRule>
  </conditionalFormatting>
  <conditionalFormatting sqref="Z50:Z51">
    <cfRule type="cellIs" dxfId="2195" priority="3772" operator="equal">
      <formula>"OPORTUNIDADE"</formula>
    </cfRule>
  </conditionalFormatting>
  <conditionalFormatting sqref="Z50:Z51">
    <cfRule type="cellIs" dxfId="2194" priority="3770" operator="equal">
      <formula>"NÃO"</formula>
    </cfRule>
    <cfRule type="cellIs" dxfId="2193" priority="3771" operator="equal">
      <formula>"SIM"</formula>
    </cfRule>
  </conditionalFormatting>
  <conditionalFormatting sqref="Z50:Z51">
    <cfRule type="cellIs" dxfId="2192" priority="3769" operator="equal">
      <formula>"OPORTUNIDADE"</formula>
    </cfRule>
  </conditionalFormatting>
  <conditionalFormatting sqref="Z50:Z51">
    <cfRule type="cellIs" dxfId="2191" priority="3767" operator="equal">
      <formula>"NÃO"</formula>
    </cfRule>
    <cfRule type="cellIs" dxfId="2190" priority="3768" operator="equal">
      <formula>"SIM"</formula>
    </cfRule>
  </conditionalFormatting>
  <conditionalFormatting sqref="Z50:Z51">
    <cfRule type="cellIs" dxfId="2189" priority="3766" operator="equal">
      <formula>"OPORTUNIDADE"</formula>
    </cfRule>
  </conditionalFormatting>
  <conditionalFormatting sqref="Z50:Z51">
    <cfRule type="cellIs" dxfId="2188" priority="3764" operator="equal">
      <formula>"NÃO"</formula>
    </cfRule>
    <cfRule type="cellIs" dxfId="2187" priority="3765" operator="equal">
      <formula>"SIM"</formula>
    </cfRule>
  </conditionalFormatting>
  <conditionalFormatting sqref="Z50:Z51">
    <cfRule type="cellIs" dxfId="2186" priority="3763" operator="equal">
      <formula>"OPORTUNIDADE"</formula>
    </cfRule>
  </conditionalFormatting>
  <conditionalFormatting sqref="Z50:Z51">
    <cfRule type="cellIs" dxfId="2185" priority="3761" operator="equal">
      <formula>"NÃO"</formula>
    </cfRule>
    <cfRule type="cellIs" dxfId="2184" priority="3762" operator="equal">
      <formula>"SIM"</formula>
    </cfRule>
  </conditionalFormatting>
  <conditionalFormatting sqref="Z50:Z51">
    <cfRule type="cellIs" dxfId="2183" priority="3760" operator="equal">
      <formula>"OPORTUNIDADE"</formula>
    </cfRule>
  </conditionalFormatting>
  <conditionalFormatting sqref="Z50:Z51">
    <cfRule type="cellIs" dxfId="2182" priority="3758" operator="equal">
      <formula>"NÃO"</formula>
    </cfRule>
    <cfRule type="cellIs" dxfId="2181" priority="3759" operator="equal">
      <formula>"SIM"</formula>
    </cfRule>
  </conditionalFormatting>
  <conditionalFormatting sqref="Z50:Z51">
    <cfRule type="cellIs" dxfId="2180" priority="3757" operator="equal">
      <formula>"OPORTUNIDADE"</formula>
    </cfRule>
  </conditionalFormatting>
  <conditionalFormatting sqref="Z50:Z51">
    <cfRule type="cellIs" dxfId="2179" priority="3755" operator="equal">
      <formula>"NÃO"</formula>
    </cfRule>
    <cfRule type="cellIs" dxfId="2178" priority="3756" operator="equal">
      <formula>"SIM"</formula>
    </cfRule>
  </conditionalFormatting>
  <conditionalFormatting sqref="Z50:Z51">
    <cfRule type="cellIs" dxfId="2177" priority="3754" operator="equal">
      <formula>"OPORTUNIDADE"</formula>
    </cfRule>
  </conditionalFormatting>
  <conditionalFormatting sqref="Z50:Z51">
    <cfRule type="cellIs" dxfId="2176" priority="3752" operator="equal">
      <formula>"NÃO"</formula>
    </cfRule>
    <cfRule type="cellIs" dxfId="2175" priority="3753" operator="equal">
      <formula>"SIM"</formula>
    </cfRule>
  </conditionalFormatting>
  <conditionalFormatting sqref="Z50:Z51">
    <cfRule type="cellIs" dxfId="2174" priority="3751" operator="equal">
      <formula>"OPORTUNIDADE"</formula>
    </cfRule>
  </conditionalFormatting>
  <conditionalFormatting sqref="Z50:Z51">
    <cfRule type="cellIs" dxfId="2173" priority="3749" operator="equal">
      <formula>"NÃO"</formula>
    </cfRule>
    <cfRule type="cellIs" dxfId="2172" priority="3750" operator="equal">
      <formula>"SIM"</formula>
    </cfRule>
  </conditionalFormatting>
  <conditionalFormatting sqref="Z50:Z51">
    <cfRule type="cellIs" dxfId="2171" priority="3748" operator="equal">
      <formula>"OPORTUNIDADE"</formula>
    </cfRule>
  </conditionalFormatting>
  <conditionalFormatting sqref="Z50:Z51">
    <cfRule type="cellIs" dxfId="2170" priority="3746" operator="equal">
      <formula>"NÃO"</formula>
    </cfRule>
    <cfRule type="cellIs" dxfId="2169" priority="3747" operator="equal">
      <formula>"SIM"</formula>
    </cfRule>
  </conditionalFormatting>
  <conditionalFormatting sqref="Z50:Z51">
    <cfRule type="cellIs" dxfId="2168" priority="3745" operator="equal">
      <formula>"OPORTUNIDADE"</formula>
    </cfRule>
  </conditionalFormatting>
  <conditionalFormatting sqref="Z50:Z51">
    <cfRule type="cellIs" dxfId="2167" priority="3743" operator="equal">
      <formula>"NÃO"</formula>
    </cfRule>
    <cfRule type="cellIs" dxfId="2166" priority="3744" operator="equal">
      <formula>"SIM"</formula>
    </cfRule>
  </conditionalFormatting>
  <conditionalFormatting sqref="Z50:Z51">
    <cfRule type="cellIs" dxfId="2165" priority="3742" operator="equal">
      <formula>"OPORTUNIDADE"</formula>
    </cfRule>
  </conditionalFormatting>
  <conditionalFormatting sqref="Z50:Z51">
    <cfRule type="cellIs" dxfId="2164" priority="3740" operator="equal">
      <formula>"NÃO"</formula>
    </cfRule>
    <cfRule type="cellIs" dxfId="2163" priority="3741" operator="equal">
      <formula>"SIM"</formula>
    </cfRule>
  </conditionalFormatting>
  <conditionalFormatting sqref="Z50:Z51">
    <cfRule type="cellIs" dxfId="2162" priority="3739" operator="equal">
      <formula>"OPORTUNIDADE"</formula>
    </cfRule>
  </conditionalFormatting>
  <conditionalFormatting sqref="Z50:Z51">
    <cfRule type="cellIs" dxfId="2161" priority="3737" operator="equal">
      <formula>"NÃO"</formula>
    </cfRule>
    <cfRule type="cellIs" dxfId="2160" priority="3738" operator="equal">
      <formula>"SIM"</formula>
    </cfRule>
  </conditionalFormatting>
  <conditionalFormatting sqref="Z50:Z52">
    <cfRule type="cellIs" dxfId="2159" priority="3736" operator="equal">
      <formula>"OPORTUNIDADE"</formula>
    </cfRule>
  </conditionalFormatting>
  <conditionalFormatting sqref="Z50:Z52">
    <cfRule type="cellIs" dxfId="2158" priority="3734" operator="equal">
      <formula>"NÃO"</formula>
    </cfRule>
    <cfRule type="cellIs" dxfId="2157" priority="3735" operator="equal">
      <formula>"SIM"</formula>
    </cfRule>
  </conditionalFormatting>
  <conditionalFormatting sqref="Z50:Z52">
    <cfRule type="cellIs" dxfId="2156" priority="3733" operator="equal">
      <formula>"OPORTUNIDADE"</formula>
    </cfRule>
  </conditionalFormatting>
  <conditionalFormatting sqref="Z50:Z52">
    <cfRule type="cellIs" dxfId="2155" priority="3731" operator="equal">
      <formula>"NÃO"</formula>
    </cfRule>
    <cfRule type="cellIs" dxfId="2154" priority="3732" operator="equal">
      <formula>"SIM"</formula>
    </cfRule>
  </conditionalFormatting>
  <conditionalFormatting sqref="Z50:Z52">
    <cfRule type="cellIs" dxfId="2153" priority="3730" operator="equal">
      <formula>"OPORTUNIDADE"</formula>
    </cfRule>
  </conditionalFormatting>
  <conditionalFormatting sqref="Z50:Z52">
    <cfRule type="cellIs" dxfId="2152" priority="3728" operator="equal">
      <formula>"NÃO"</formula>
    </cfRule>
    <cfRule type="cellIs" dxfId="2151" priority="3729" operator="equal">
      <formula>"SIM"</formula>
    </cfRule>
  </conditionalFormatting>
  <conditionalFormatting sqref="Z51:Z52">
    <cfRule type="cellIs" dxfId="2150" priority="3727" operator="equal">
      <formula>"OPORTUNIDADE"</formula>
    </cfRule>
  </conditionalFormatting>
  <conditionalFormatting sqref="Z51:Z52">
    <cfRule type="cellIs" dxfId="2149" priority="3725" operator="equal">
      <formula>"NÃO"</formula>
    </cfRule>
    <cfRule type="cellIs" dxfId="2148" priority="3726" operator="equal">
      <formula>"SIM"</formula>
    </cfRule>
  </conditionalFormatting>
  <conditionalFormatting sqref="Z52:Z54">
    <cfRule type="cellIs" dxfId="2147" priority="3703" operator="equal">
      <formula>"OPORTUNIDADE"</formula>
    </cfRule>
  </conditionalFormatting>
  <conditionalFormatting sqref="Z52:Z54">
    <cfRule type="cellIs" dxfId="2146" priority="3701" operator="equal">
      <formula>"NÃO"</formula>
    </cfRule>
    <cfRule type="cellIs" dxfId="2145" priority="3702" operator="equal">
      <formula>"SIM"</formula>
    </cfRule>
  </conditionalFormatting>
  <conditionalFormatting sqref="Z54 Z56">
    <cfRule type="cellIs" dxfId="2144" priority="3700" operator="equal">
      <formula>"OPORTUNIDADE"</formula>
    </cfRule>
  </conditionalFormatting>
  <conditionalFormatting sqref="Z54 Z56">
    <cfRule type="cellIs" dxfId="2143" priority="3698" operator="equal">
      <formula>"NÃO"</formula>
    </cfRule>
    <cfRule type="cellIs" dxfId="2142" priority="3699" operator="equal">
      <formula>"SIM"</formula>
    </cfRule>
  </conditionalFormatting>
  <conditionalFormatting sqref="Z53:Z54 Z56">
    <cfRule type="cellIs" dxfId="2141" priority="3697" operator="equal">
      <formula>"OPORTUNIDADE"</formula>
    </cfRule>
  </conditionalFormatting>
  <conditionalFormatting sqref="Z53:Z54 Z56">
    <cfRule type="cellIs" dxfId="2140" priority="3695" operator="equal">
      <formula>"NÃO"</formula>
    </cfRule>
    <cfRule type="cellIs" dxfId="2139" priority="3696" operator="equal">
      <formula>"SIM"</formula>
    </cfRule>
  </conditionalFormatting>
  <conditionalFormatting sqref="Z53:Z54 Z56">
    <cfRule type="cellIs" dxfId="2138" priority="3694" operator="equal">
      <formula>"OPORTUNIDADE"</formula>
    </cfRule>
  </conditionalFormatting>
  <conditionalFormatting sqref="Z53:Z54 Z56">
    <cfRule type="cellIs" dxfId="2137" priority="3692" operator="equal">
      <formula>"NÃO"</formula>
    </cfRule>
    <cfRule type="cellIs" dxfId="2136" priority="3693" operator="equal">
      <formula>"SIM"</formula>
    </cfRule>
  </conditionalFormatting>
  <conditionalFormatting sqref="Z53:Z54 Z56">
    <cfRule type="cellIs" dxfId="2135" priority="3691" operator="equal">
      <formula>"OPORTUNIDADE"</formula>
    </cfRule>
  </conditionalFormatting>
  <conditionalFormatting sqref="Z53:Z54 Z56">
    <cfRule type="cellIs" dxfId="2134" priority="3689" operator="equal">
      <formula>"NÃO"</formula>
    </cfRule>
    <cfRule type="cellIs" dxfId="2133" priority="3690" operator="equal">
      <formula>"SIM"</formula>
    </cfRule>
  </conditionalFormatting>
  <conditionalFormatting sqref="Z52:Z54">
    <cfRule type="cellIs" dxfId="2132" priority="3688" operator="equal">
      <formula>"OPORTUNIDADE"</formula>
    </cfRule>
  </conditionalFormatting>
  <conditionalFormatting sqref="Z52:Z54">
    <cfRule type="cellIs" dxfId="2131" priority="3686" operator="equal">
      <formula>"NÃO"</formula>
    </cfRule>
    <cfRule type="cellIs" dxfId="2130" priority="3687" operator="equal">
      <formula>"SIM"</formula>
    </cfRule>
  </conditionalFormatting>
  <conditionalFormatting sqref="Z52:Z54 Z56">
    <cfRule type="cellIs" dxfId="2129" priority="3685" operator="equal">
      <formula>"OPORTUNIDADE"</formula>
    </cfRule>
  </conditionalFormatting>
  <conditionalFormatting sqref="Z52:Z54 Z56">
    <cfRule type="cellIs" dxfId="2128" priority="3683" operator="equal">
      <formula>"NÃO"</formula>
    </cfRule>
    <cfRule type="cellIs" dxfId="2127" priority="3684" operator="equal">
      <formula>"SIM"</formula>
    </cfRule>
  </conditionalFormatting>
  <conditionalFormatting sqref="Z52:Z54">
    <cfRule type="cellIs" dxfId="2126" priority="3682" operator="equal">
      <formula>"OPORTUNIDADE"</formula>
    </cfRule>
  </conditionalFormatting>
  <conditionalFormatting sqref="Z52:Z54">
    <cfRule type="cellIs" dxfId="2125" priority="3680" operator="equal">
      <formula>"NÃO"</formula>
    </cfRule>
    <cfRule type="cellIs" dxfId="2124" priority="3681" operator="equal">
      <formula>"SIM"</formula>
    </cfRule>
  </conditionalFormatting>
  <conditionalFormatting sqref="Z54 Z56">
    <cfRule type="cellIs" dxfId="2123" priority="3679" operator="equal">
      <formula>"OPORTUNIDADE"</formula>
    </cfRule>
  </conditionalFormatting>
  <conditionalFormatting sqref="Z54 Z56">
    <cfRule type="cellIs" dxfId="2122" priority="3677" operator="equal">
      <formula>"NÃO"</formula>
    </cfRule>
    <cfRule type="cellIs" dxfId="2121" priority="3678" operator="equal">
      <formula>"SIM"</formula>
    </cfRule>
  </conditionalFormatting>
  <conditionalFormatting sqref="Z52:Z54">
    <cfRule type="cellIs" dxfId="2120" priority="3676" operator="equal">
      <formula>"OPORTUNIDADE"</formula>
    </cfRule>
  </conditionalFormatting>
  <conditionalFormatting sqref="Z52:Z54">
    <cfRule type="cellIs" dxfId="2119" priority="3674" operator="equal">
      <formula>"NÃO"</formula>
    </cfRule>
    <cfRule type="cellIs" dxfId="2118" priority="3675" operator="equal">
      <formula>"SIM"</formula>
    </cfRule>
  </conditionalFormatting>
  <conditionalFormatting sqref="Z54 Z56">
    <cfRule type="cellIs" dxfId="2117" priority="3673" operator="equal">
      <formula>"OPORTUNIDADE"</formula>
    </cfRule>
  </conditionalFormatting>
  <conditionalFormatting sqref="Z54 Z56">
    <cfRule type="cellIs" dxfId="2116" priority="3671" operator="equal">
      <formula>"NÃO"</formula>
    </cfRule>
    <cfRule type="cellIs" dxfId="2115" priority="3672" operator="equal">
      <formula>"SIM"</formula>
    </cfRule>
  </conditionalFormatting>
  <conditionalFormatting sqref="Z52:Z53">
    <cfRule type="cellIs" dxfId="2114" priority="3670" operator="equal">
      <formula>"OPORTUNIDADE"</formula>
    </cfRule>
  </conditionalFormatting>
  <conditionalFormatting sqref="Z52:Z53">
    <cfRule type="cellIs" dxfId="2113" priority="3668" operator="equal">
      <formula>"NÃO"</formula>
    </cfRule>
    <cfRule type="cellIs" dxfId="2112" priority="3669" operator="equal">
      <formula>"SIM"</formula>
    </cfRule>
  </conditionalFormatting>
  <conditionalFormatting sqref="Z56">
    <cfRule type="cellIs" dxfId="2111" priority="3643" operator="equal">
      <formula>"OPORTUNIDADE"</formula>
    </cfRule>
  </conditionalFormatting>
  <conditionalFormatting sqref="Z56">
    <cfRule type="cellIs" dxfId="2110" priority="3641" operator="equal">
      <formula>"NÃO"</formula>
    </cfRule>
    <cfRule type="cellIs" dxfId="2109" priority="3642" operator="equal">
      <formula>"SIM"</formula>
    </cfRule>
  </conditionalFormatting>
  <conditionalFormatting sqref="Z53">
    <cfRule type="cellIs" dxfId="2108" priority="3640" operator="equal">
      <formula>"OPORTUNIDADE"</formula>
    </cfRule>
  </conditionalFormatting>
  <conditionalFormatting sqref="Z53">
    <cfRule type="cellIs" dxfId="2107" priority="3638" operator="equal">
      <formula>"NÃO"</formula>
    </cfRule>
    <cfRule type="cellIs" dxfId="2106" priority="3639" operator="equal">
      <formula>"SIM"</formula>
    </cfRule>
  </conditionalFormatting>
  <conditionalFormatting sqref="Z53">
    <cfRule type="cellIs" dxfId="2105" priority="3637" operator="equal">
      <formula>"OPORTUNIDADE"</formula>
    </cfRule>
  </conditionalFormatting>
  <conditionalFormatting sqref="Z53">
    <cfRule type="cellIs" dxfId="2104" priority="3635" operator="equal">
      <formula>"NÃO"</formula>
    </cfRule>
    <cfRule type="cellIs" dxfId="2103" priority="3636" operator="equal">
      <formula>"SIM"</formula>
    </cfRule>
  </conditionalFormatting>
  <conditionalFormatting sqref="Y43:Z43">
    <cfRule type="cellIs" dxfId="2102" priority="3634" operator="equal">
      <formula>"OPORTUNIDADE"</formula>
    </cfRule>
  </conditionalFormatting>
  <conditionalFormatting sqref="Y43:Z43">
    <cfRule type="cellIs" dxfId="2101" priority="3632" operator="equal">
      <formula>"NÃO"</formula>
    </cfRule>
    <cfRule type="cellIs" dxfId="2100" priority="3633" operator="equal">
      <formula>"SIM"</formula>
    </cfRule>
  </conditionalFormatting>
  <conditionalFormatting sqref="Y43:Z43">
    <cfRule type="cellIs" dxfId="2099" priority="3631" operator="equal">
      <formula>"OPORTUNIDADE"</formula>
    </cfRule>
  </conditionalFormatting>
  <conditionalFormatting sqref="Y43:Z43">
    <cfRule type="cellIs" dxfId="2098" priority="3629" operator="equal">
      <formula>"NÃO"</formula>
    </cfRule>
    <cfRule type="cellIs" dxfId="2097" priority="3630" operator="equal">
      <formula>"SIM"</formula>
    </cfRule>
  </conditionalFormatting>
  <conditionalFormatting sqref="Y44:Z44">
    <cfRule type="cellIs" dxfId="2096" priority="3628" operator="equal">
      <formula>"OPORTUNIDADE"</formula>
    </cfRule>
  </conditionalFormatting>
  <conditionalFormatting sqref="Y44:Z44">
    <cfRule type="cellIs" dxfId="2095" priority="3626" operator="equal">
      <formula>"NÃO"</formula>
    </cfRule>
    <cfRule type="cellIs" dxfId="2094" priority="3627" operator="equal">
      <formula>"SIM"</formula>
    </cfRule>
  </conditionalFormatting>
  <conditionalFormatting sqref="Z56">
    <cfRule type="cellIs" dxfId="2093" priority="3622" operator="equal">
      <formula>"OPORTUNIDADE"</formula>
    </cfRule>
  </conditionalFormatting>
  <conditionalFormatting sqref="Z56">
    <cfRule type="cellIs" dxfId="2092" priority="3620" operator="equal">
      <formula>"NÃO"</formula>
    </cfRule>
    <cfRule type="cellIs" dxfId="2091" priority="3621" operator="equal">
      <formula>"SIM"</formula>
    </cfRule>
  </conditionalFormatting>
  <conditionalFormatting sqref="Z54">
    <cfRule type="cellIs" dxfId="2090" priority="3619" operator="equal">
      <formula>"OPORTUNIDADE"</formula>
    </cfRule>
  </conditionalFormatting>
  <conditionalFormatting sqref="Z54">
    <cfRule type="cellIs" dxfId="2089" priority="3617" operator="equal">
      <formula>"NÃO"</formula>
    </cfRule>
    <cfRule type="cellIs" dxfId="2088" priority="3618" operator="equal">
      <formula>"SIM"</formula>
    </cfRule>
  </conditionalFormatting>
  <conditionalFormatting sqref="Z54">
    <cfRule type="cellIs" dxfId="2087" priority="3616" operator="equal">
      <formula>"OPORTUNIDADE"</formula>
    </cfRule>
  </conditionalFormatting>
  <conditionalFormatting sqref="Z54">
    <cfRule type="cellIs" dxfId="2086" priority="3614" operator="equal">
      <formula>"NÃO"</formula>
    </cfRule>
    <cfRule type="cellIs" dxfId="2085" priority="3615" operator="equal">
      <formula>"SIM"</formula>
    </cfRule>
  </conditionalFormatting>
  <conditionalFormatting sqref="BP26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84" priority="3607" operator="equal">
      <formula>"OPORTUNIDADE"</formula>
    </cfRule>
  </conditionalFormatting>
  <conditionalFormatting sqref="Z48">
    <cfRule type="cellIs" dxfId="2083" priority="3605" operator="equal">
      <formula>"NÃO"</formula>
    </cfRule>
    <cfRule type="cellIs" dxfId="2082" priority="3606" operator="equal">
      <formula>"SIM"</formula>
    </cfRule>
  </conditionalFormatting>
  <conditionalFormatting sqref="Z48">
    <cfRule type="cellIs" dxfId="2081" priority="3604" operator="equal">
      <formula>"OPORTUNIDADE"</formula>
    </cfRule>
  </conditionalFormatting>
  <conditionalFormatting sqref="Z48">
    <cfRule type="cellIs" dxfId="2080" priority="3602" operator="equal">
      <formula>"NÃO"</formula>
    </cfRule>
    <cfRule type="cellIs" dxfId="2079" priority="3603" operator="equal">
      <formula>"SIM"</formula>
    </cfRule>
  </conditionalFormatting>
  <conditionalFormatting sqref="Z48">
    <cfRule type="cellIs" dxfId="2078" priority="3601" operator="equal">
      <formula>"OPORTUNIDADE"</formula>
    </cfRule>
  </conditionalFormatting>
  <conditionalFormatting sqref="Z48">
    <cfRule type="cellIs" dxfId="2077" priority="3599" operator="equal">
      <formula>"NÃO"</formula>
    </cfRule>
    <cfRule type="cellIs" dxfId="2076" priority="3600" operator="equal">
      <formula>"SIM"</formula>
    </cfRule>
  </conditionalFormatting>
  <conditionalFormatting sqref="Z48">
    <cfRule type="cellIs" dxfId="2075" priority="3598" operator="equal">
      <formula>"OPORTUNIDADE"</formula>
    </cfRule>
  </conditionalFormatting>
  <conditionalFormatting sqref="Z48">
    <cfRule type="cellIs" dxfId="2074" priority="3596" operator="equal">
      <formula>"NÃO"</formula>
    </cfRule>
    <cfRule type="cellIs" dxfId="2073" priority="3597" operator="equal">
      <formula>"SIM"</formula>
    </cfRule>
  </conditionalFormatting>
  <conditionalFormatting sqref="Z48">
    <cfRule type="cellIs" dxfId="2072" priority="3595" operator="equal">
      <formula>"OPORTUNIDADE"</formula>
    </cfRule>
  </conditionalFormatting>
  <conditionalFormatting sqref="Z48">
    <cfRule type="cellIs" dxfId="2071" priority="3593" operator="equal">
      <formula>"NÃO"</formula>
    </cfRule>
    <cfRule type="cellIs" dxfId="2070" priority="3594" operator="equal">
      <formula>"SIM"</formula>
    </cfRule>
  </conditionalFormatting>
  <conditionalFormatting sqref="Z48">
    <cfRule type="cellIs" dxfId="2069" priority="3592" operator="equal">
      <formula>"OPORTUNIDADE"</formula>
    </cfRule>
  </conditionalFormatting>
  <conditionalFormatting sqref="Z48">
    <cfRule type="cellIs" dxfId="2068" priority="3590" operator="equal">
      <formula>"NÃO"</formula>
    </cfRule>
    <cfRule type="cellIs" dxfId="2067" priority="3591" operator="equal">
      <formula>"SIM"</formula>
    </cfRule>
  </conditionalFormatting>
  <conditionalFormatting sqref="Z48">
    <cfRule type="cellIs" dxfId="2066" priority="3589" operator="equal">
      <formula>"OPORTUNIDADE"</formula>
    </cfRule>
  </conditionalFormatting>
  <conditionalFormatting sqref="Z48">
    <cfRule type="cellIs" dxfId="2065" priority="3587" operator="equal">
      <formula>"NÃO"</formula>
    </cfRule>
    <cfRule type="cellIs" dxfId="2064" priority="3588" operator="equal">
      <formula>"SIM"</formula>
    </cfRule>
  </conditionalFormatting>
  <conditionalFormatting sqref="Z48">
    <cfRule type="cellIs" dxfId="2063" priority="3586" operator="equal">
      <formula>"OPORTUNIDADE"</formula>
    </cfRule>
  </conditionalFormatting>
  <conditionalFormatting sqref="Z48">
    <cfRule type="cellIs" dxfId="2062" priority="3584" operator="equal">
      <formula>"NÃO"</formula>
    </cfRule>
    <cfRule type="cellIs" dxfId="2061" priority="3585" operator="equal">
      <formula>"SIM"</formula>
    </cfRule>
  </conditionalFormatting>
  <conditionalFormatting sqref="Z48">
    <cfRule type="cellIs" dxfId="2060" priority="3583" operator="equal">
      <formula>"OPORTUNIDADE"</formula>
    </cfRule>
  </conditionalFormatting>
  <conditionalFormatting sqref="Z48">
    <cfRule type="cellIs" dxfId="2059" priority="3581" operator="equal">
      <formula>"NÃO"</formula>
    </cfRule>
    <cfRule type="cellIs" dxfId="2058" priority="3582" operator="equal">
      <formula>"SIM"</formula>
    </cfRule>
  </conditionalFormatting>
  <conditionalFormatting sqref="Z48">
    <cfRule type="cellIs" dxfId="2057" priority="3580" operator="equal">
      <formula>"OPORTUNIDADE"</formula>
    </cfRule>
  </conditionalFormatting>
  <conditionalFormatting sqref="Z48">
    <cfRule type="cellIs" dxfId="2056" priority="3578" operator="equal">
      <formula>"NÃO"</formula>
    </cfRule>
    <cfRule type="cellIs" dxfId="2055" priority="3579" operator="equal">
      <formula>"SIM"</formula>
    </cfRule>
  </conditionalFormatting>
  <conditionalFormatting sqref="Z48">
    <cfRule type="cellIs" dxfId="2054" priority="3577" operator="equal">
      <formula>"OPORTUNIDADE"</formula>
    </cfRule>
  </conditionalFormatting>
  <conditionalFormatting sqref="Z48">
    <cfRule type="cellIs" dxfId="2053" priority="3575" operator="equal">
      <formula>"NÃO"</formula>
    </cfRule>
    <cfRule type="cellIs" dxfId="2052" priority="3576" operator="equal">
      <formula>"SIM"</formula>
    </cfRule>
  </conditionalFormatting>
  <conditionalFormatting sqref="Z48">
    <cfRule type="cellIs" dxfId="2051" priority="3574" operator="equal">
      <formula>"OPORTUNIDADE"</formula>
    </cfRule>
  </conditionalFormatting>
  <conditionalFormatting sqref="Z48">
    <cfRule type="cellIs" dxfId="2050" priority="3572" operator="equal">
      <formula>"NÃO"</formula>
    </cfRule>
    <cfRule type="cellIs" dxfId="2049" priority="3573" operator="equal">
      <formula>"SIM"</formula>
    </cfRule>
  </conditionalFormatting>
  <conditionalFormatting sqref="Z48">
    <cfRule type="cellIs" dxfId="2048" priority="3571" operator="equal">
      <formula>"OPORTUNIDADE"</formula>
    </cfRule>
  </conditionalFormatting>
  <conditionalFormatting sqref="Z48">
    <cfRule type="cellIs" dxfId="2047" priority="3569" operator="equal">
      <formula>"NÃO"</formula>
    </cfRule>
    <cfRule type="cellIs" dxfId="2046" priority="3570" operator="equal">
      <formula>"SIM"</formula>
    </cfRule>
  </conditionalFormatting>
  <conditionalFormatting sqref="Z48">
    <cfRule type="cellIs" dxfId="2045" priority="3568" operator="equal">
      <formula>"OPORTUNIDADE"</formula>
    </cfRule>
  </conditionalFormatting>
  <conditionalFormatting sqref="Z48">
    <cfRule type="cellIs" dxfId="2044" priority="3566" operator="equal">
      <formula>"NÃO"</formula>
    </cfRule>
    <cfRule type="cellIs" dxfId="2043" priority="3567" operator="equal">
      <formula>"SIM"</formula>
    </cfRule>
  </conditionalFormatting>
  <conditionalFormatting sqref="Z48">
    <cfRule type="cellIs" dxfId="2042" priority="3565" operator="equal">
      <formula>"OPORTUNIDADE"</formula>
    </cfRule>
  </conditionalFormatting>
  <conditionalFormatting sqref="Z48">
    <cfRule type="cellIs" dxfId="2041" priority="3563" operator="equal">
      <formula>"NÃO"</formula>
    </cfRule>
    <cfRule type="cellIs" dxfId="2040" priority="3564" operator="equal">
      <formula>"SIM"</formula>
    </cfRule>
  </conditionalFormatting>
  <conditionalFormatting sqref="Z48">
    <cfRule type="cellIs" dxfId="2039" priority="3562" operator="equal">
      <formula>"OPORTUNIDADE"</formula>
    </cfRule>
  </conditionalFormatting>
  <conditionalFormatting sqref="Z48">
    <cfRule type="cellIs" dxfId="2038" priority="3560" operator="equal">
      <formula>"NÃO"</formula>
    </cfRule>
    <cfRule type="cellIs" dxfId="2037" priority="3561" operator="equal">
      <formula>"SIM"</formula>
    </cfRule>
  </conditionalFormatting>
  <conditionalFormatting sqref="Z48">
    <cfRule type="cellIs" dxfId="2036" priority="3559" operator="equal">
      <formula>"OPORTUNIDADE"</formula>
    </cfRule>
  </conditionalFormatting>
  <conditionalFormatting sqref="Z48">
    <cfRule type="cellIs" dxfId="2035" priority="3557" operator="equal">
      <formula>"NÃO"</formula>
    </cfRule>
    <cfRule type="cellIs" dxfId="2034" priority="3558" operator="equal">
      <formula>"SIM"</formula>
    </cfRule>
  </conditionalFormatting>
  <conditionalFormatting sqref="Z48">
    <cfRule type="cellIs" dxfId="2033" priority="3556" operator="equal">
      <formula>"OPORTUNIDADE"</formula>
    </cfRule>
  </conditionalFormatting>
  <conditionalFormatting sqref="Z48">
    <cfRule type="cellIs" dxfId="2032" priority="3554" operator="equal">
      <formula>"NÃO"</formula>
    </cfRule>
    <cfRule type="cellIs" dxfId="2031" priority="3555" operator="equal">
      <formula>"SIM"</formula>
    </cfRule>
  </conditionalFormatting>
  <conditionalFormatting sqref="Z48">
    <cfRule type="cellIs" dxfId="2030" priority="3553" operator="equal">
      <formula>"OPORTUNIDADE"</formula>
    </cfRule>
  </conditionalFormatting>
  <conditionalFormatting sqref="Z48">
    <cfRule type="cellIs" dxfId="2029" priority="3551" operator="equal">
      <formula>"NÃO"</formula>
    </cfRule>
    <cfRule type="cellIs" dxfId="2028" priority="3552" operator="equal">
      <formula>"SIM"</formula>
    </cfRule>
  </conditionalFormatting>
  <conditionalFormatting sqref="Z48">
    <cfRule type="cellIs" dxfId="2027" priority="3550" operator="equal">
      <formula>"OPORTUNIDADE"</formula>
    </cfRule>
  </conditionalFormatting>
  <conditionalFormatting sqref="Z48">
    <cfRule type="cellIs" dxfId="2026" priority="3548" operator="equal">
      <formula>"NÃO"</formula>
    </cfRule>
    <cfRule type="cellIs" dxfId="2025" priority="3549" operator="equal">
      <formula>"SIM"</formula>
    </cfRule>
  </conditionalFormatting>
  <conditionalFormatting sqref="Z48">
    <cfRule type="cellIs" dxfId="2024" priority="3547" operator="equal">
      <formula>"OPORTUNIDADE"</formula>
    </cfRule>
  </conditionalFormatting>
  <conditionalFormatting sqref="Z48">
    <cfRule type="cellIs" dxfId="2023" priority="3545" operator="equal">
      <formula>"NÃO"</formula>
    </cfRule>
    <cfRule type="cellIs" dxfId="2022" priority="3546" operator="equal">
      <formula>"SIM"</formula>
    </cfRule>
  </conditionalFormatting>
  <conditionalFormatting sqref="Y58:Z58 Y65:Y67 Y72:Y75 Y59:Y63 Y69:Y70">
    <cfRule type="cellIs" dxfId="2021" priority="3541" operator="equal">
      <formula>"OPORTUNIDADE"</formula>
    </cfRule>
  </conditionalFormatting>
  <conditionalFormatting sqref="Y58:Z58 Y65:Y67 Y72:Y75 Y59:Y63 Y69:Y70">
    <cfRule type="cellIs" dxfId="2020" priority="3539" operator="equal">
      <formula>"NÃO"</formula>
    </cfRule>
    <cfRule type="cellIs" dxfId="2019" priority="3540" operator="equal">
      <formula>"SIM"</formula>
    </cfRule>
  </conditionalFormatting>
  <conditionalFormatting sqref="Z59">
    <cfRule type="cellIs" dxfId="2018" priority="3538" operator="equal">
      <formula>"OPORTUNIDADE"</formula>
    </cfRule>
  </conditionalFormatting>
  <conditionalFormatting sqref="Z59">
    <cfRule type="cellIs" dxfId="2017" priority="3536" operator="equal">
      <formula>"NÃO"</formula>
    </cfRule>
    <cfRule type="cellIs" dxfId="2016" priority="3537" operator="equal">
      <formula>"SIM"</formula>
    </cfRule>
  </conditionalFormatting>
  <conditionalFormatting sqref="Z59">
    <cfRule type="cellIs" dxfId="2015" priority="3535" operator="equal">
      <formula>"OPORTUNIDADE"</formula>
    </cfRule>
  </conditionalFormatting>
  <conditionalFormatting sqref="Z59">
    <cfRule type="cellIs" dxfId="2014" priority="3533" operator="equal">
      <formula>"NÃO"</formula>
    </cfRule>
    <cfRule type="cellIs" dxfId="2013" priority="3534" operator="equal">
      <formula>"SIM"</formula>
    </cfRule>
  </conditionalFormatting>
  <conditionalFormatting sqref="Z59">
    <cfRule type="cellIs" dxfId="2012" priority="3532" operator="equal">
      <formula>"OPORTUNIDADE"</formula>
    </cfRule>
  </conditionalFormatting>
  <conditionalFormatting sqref="Z59">
    <cfRule type="cellIs" dxfId="2011" priority="3530" operator="equal">
      <formula>"NÃO"</formula>
    </cfRule>
    <cfRule type="cellIs" dxfId="2010" priority="3531" operator="equal">
      <formula>"SIM"</formula>
    </cfRule>
  </conditionalFormatting>
  <conditionalFormatting sqref="Z59">
    <cfRule type="cellIs" dxfId="2009" priority="3529" operator="equal">
      <formula>"OPORTUNIDADE"</formula>
    </cfRule>
  </conditionalFormatting>
  <conditionalFormatting sqref="Z59">
    <cfRule type="cellIs" dxfId="2008" priority="3527" operator="equal">
      <formula>"NÃO"</formula>
    </cfRule>
    <cfRule type="cellIs" dxfId="2007" priority="3528" operator="equal">
      <formula>"SIM"</formula>
    </cfRule>
  </conditionalFormatting>
  <conditionalFormatting sqref="Z59">
    <cfRule type="cellIs" dxfId="2006" priority="3526" operator="equal">
      <formula>"OPORTUNIDADE"</formula>
    </cfRule>
  </conditionalFormatting>
  <conditionalFormatting sqref="Z59">
    <cfRule type="cellIs" dxfId="2005" priority="3524" operator="equal">
      <formula>"NÃO"</formula>
    </cfRule>
    <cfRule type="cellIs" dxfId="2004" priority="3525" operator="equal">
      <formula>"SIM"</formula>
    </cfRule>
  </conditionalFormatting>
  <conditionalFormatting sqref="Z59">
    <cfRule type="cellIs" dxfId="2003" priority="3523" operator="equal">
      <formula>"OPORTUNIDADE"</formula>
    </cfRule>
  </conditionalFormatting>
  <conditionalFormatting sqref="Z59">
    <cfRule type="cellIs" dxfId="2002" priority="3521" operator="equal">
      <formula>"NÃO"</formula>
    </cfRule>
    <cfRule type="cellIs" dxfId="2001" priority="3522" operator="equal">
      <formula>"SIM"</formula>
    </cfRule>
  </conditionalFormatting>
  <conditionalFormatting sqref="Z59">
    <cfRule type="cellIs" dxfId="2000" priority="3520" operator="equal">
      <formula>"OPORTUNIDADE"</formula>
    </cfRule>
  </conditionalFormatting>
  <conditionalFormatting sqref="Z59">
    <cfRule type="cellIs" dxfId="1999" priority="3518" operator="equal">
      <formula>"NÃO"</formula>
    </cfRule>
    <cfRule type="cellIs" dxfId="1998" priority="3519" operator="equal">
      <formula>"SIM"</formula>
    </cfRule>
  </conditionalFormatting>
  <conditionalFormatting sqref="Z59">
    <cfRule type="cellIs" dxfId="1997" priority="3517" operator="equal">
      <formula>"OPORTUNIDADE"</formula>
    </cfRule>
  </conditionalFormatting>
  <conditionalFormatting sqref="Z59">
    <cfRule type="cellIs" dxfId="1996" priority="3515" operator="equal">
      <formula>"NÃO"</formula>
    </cfRule>
    <cfRule type="cellIs" dxfId="1995" priority="3516" operator="equal">
      <formula>"SIM"</formula>
    </cfRule>
  </conditionalFormatting>
  <conditionalFormatting sqref="Z59">
    <cfRule type="cellIs" dxfId="1994" priority="3514" operator="equal">
      <formula>"OPORTUNIDADE"</formula>
    </cfRule>
  </conditionalFormatting>
  <conditionalFormatting sqref="Z59">
    <cfRule type="cellIs" dxfId="1993" priority="3512" operator="equal">
      <formula>"NÃO"</formula>
    </cfRule>
    <cfRule type="cellIs" dxfId="1992" priority="3513" operator="equal">
      <formula>"SIM"</formula>
    </cfRule>
  </conditionalFormatting>
  <conditionalFormatting sqref="Z59">
    <cfRule type="cellIs" dxfId="1991" priority="3511" operator="equal">
      <formula>"OPORTUNIDADE"</formula>
    </cfRule>
  </conditionalFormatting>
  <conditionalFormatting sqref="Z59">
    <cfRule type="cellIs" dxfId="1990" priority="3509" operator="equal">
      <formula>"NÃO"</formula>
    </cfRule>
    <cfRule type="cellIs" dxfId="1989" priority="3510" operator="equal">
      <formula>"SIM"</formula>
    </cfRule>
  </conditionalFormatting>
  <conditionalFormatting sqref="Z59">
    <cfRule type="cellIs" dxfId="1988" priority="3508" operator="equal">
      <formula>"OPORTUNIDADE"</formula>
    </cfRule>
  </conditionalFormatting>
  <conditionalFormatting sqref="Z59">
    <cfRule type="cellIs" dxfId="1987" priority="3506" operator="equal">
      <formula>"NÃO"</formula>
    </cfRule>
    <cfRule type="cellIs" dxfId="1986" priority="3507" operator="equal">
      <formula>"SIM"</formula>
    </cfRule>
  </conditionalFormatting>
  <conditionalFormatting sqref="Z59">
    <cfRule type="cellIs" dxfId="1985" priority="3505" operator="equal">
      <formula>"OPORTUNIDADE"</formula>
    </cfRule>
  </conditionalFormatting>
  <conditionalFormatting sqref="Z59">
    <cfRule type="cellIs" dxfId="1984" priority="3503" operator="equal">
      <formula>"NÃO"</formula>
    </cfRule>
    <cfRule type="cellIs" dxfId="1983" priority="3504" operator="equal">
      <formula>"SIM"</formula>
    </cfRule>
  </conditionalFormatting>
  <conditionalFormatting sqref="Z59">
    <cfRule type="cellIs" dxfId="1982" priority="3502" operator="equal">
      <formula>"OPORTUNIDADE"</formula>
    </cfRule>
  </conditionalFormatting>
  <conditionalFormatting sqref="Z59">
    <cfRule type="cellIs" dxfId="1981" priority="3500" operator="equal">
      <formula>"NÃO"</formula>
    </cfRule>
    <cfRule type="cellIs" dxfId="1980" priority="3501" operator="equal">
      <formula>"SIM"</formula>
    </cfRule>
  </conditionalFormatting>
  <conditionalFormatting sqref="Z59">
    <cfRule type="cellIs" dxfId="1979" priority="3499" operator="equal">
      <formula>"OPORTUNIDADE"</formula>
    </cfRule>
  </conditionalFormatting>
  <conditionalFormatting sqref="Z59">
    <cfRule type="cellIs" dxfId="1978" priority="3497" operator="equal">
      <formula>"NÃO"</formula>
    </cfRule>
    <cfRule type="cellIs" dxfId="1977" priority="3498" operator="equal">
      <formula>"SIM"</formula>
    </cfRule>
  </conditionalFormatting>
  <conditionalFormatting sqref="Z59">
    <cfRule type="cellIs" dxfId="1976" priority="3496" operator="equal">
      <formula>"OPORTUNIDADE"</formula>
    </cfRule>
  </conditionalFormatting>
  <conditionalFormatting sqref="Z59">
    <cfRule type="cellIs" dxfId="1975" priority="3494" operator="equal">
      <formula>"NÃO"</formula>
    </cfRule>
    <cfRule type="cellIs" dxfId="1974" priority="3495" operator="equal">
      <formula>"SIM"</formula>
    </cfRule>
  </conditionalFormatting>
  <conditionalFormatting sqref="Z59">
    <cfRule type="cellIs" dxfId="1973" priority="3493" operator="equal">
      <formula>"OPORTUNIDADE"</formula>
    </cfRule>
  </conditionalFormatting>
  <conditionalFormatting sqref="Z59">
    <cfRule type="cellIs" dxfId="1972" priority="3491" operator="equal">
      <formula>"NÃO"</formula>
    </cfRule>
    <cfRule type="cellIs" dxfId="1971" priority="3492" operator="equal">
      <formula>"SIM"</formula>
    </cfRule>
  </conditionalFormatting>
  <conditionalFormatting sqref="Z59">
    <cfRule type="cellIs" dxfId="1970" priority="3490" operator="equal">
      <formula>"OPORTUNIDADE"</formula>
    </cfRule>
  </conditionalFormatting>
  <conditionalFormatting sqref="Z59">
    <cfRule type="cellIs" dxfId="1969" priority="3488" operator="equal">
      <formula>"NÃO"</formula>
    </cfRule>
    <cfRule type="cellIs" dxfId="1968" priority="3489" operator="equal">
      <formula>"SIM"</formula>
    </cfRule>
  </conditionalFormatting>
  <conditionalFormatting sqref="Z59">
    <cfRule type="cellIs" dxfId="1967" priority="3487" operator="equal">
      <formula>"OPORTUNIDADE"</formula>
    </cfRule>
  </conditionalFormatting>
  <conditionalFormatting sqref="Z59">
    <cfRule type="cellIs" dxfId="1966" priority="3485" operator="equal">
      <formula>"NÃO"</formula>
    </cfRule>
    <cfRule type="cellIs" dxfId="1965" priority="3486" operator="equal">
      <formula>"SIM"</formula>
    </cfRule>
  </conditionalFormatting>
  <conditionalFormatting sqref="Z59">
    <cfRule type="cellIs" dxfId="1964" priority="3484" operator="equal">
      <formula>"OPORTUNIDADE"</formula>
    </cfRule>
  </conditionalFormatting>
  <conditionalFormatting sqref="Z59">
    <cfRule type="cellIs" dxfId="1963" priority="3482" operator="equal">
      <formula>"NÃO"</formula>
    </cfRule>
    <cfRule type="cellIs" dxfId="1962" priority="3483" operator="equal">
      <formula>"SIM"</formula>
    </cfRule>
  </conditionalFormatting>
  <conditionalFormatting sqref="Z59">
    <cfRule type="cellIs" dxfId="1961" priority="3481" operator="equal">
      <formula>"OPORTUNIDADE"</formula>
    </cfRule>
  </conditionalFormatting>
  <conditionalFormatting sqref="Z59">
    <cfRule type="cellIs" dxfId="1960" priority="3479" operator="equal">
      <formula>"NÃO"</formula>
    </cfRule>
    <cfRule type="cellIs" dxfId="1959" priority="3480" operator="equal">
      <formula>"SIM"</formula>
    </cfRule>
  </conditionalFormatting>
  <conditionalFormatting sqref="Z59">
    <cfRule type="cellIs" dxfId="1958" priority="3478" operator="equal">
      <formula>"OPORTUNIDADE"</formula>
    </cfRule>
  </conditionalFormatting>
  <conditionalFormatting sqref="Z59">
    <cfRule type="cellIs" dxfId="1957" priority="3476" operator="equal">
      <formula>"NÃO"</formula>
    </cfRule>
    <cfRule type="cellIs" dxfId="1956" priority="3477" operator="equal">
      <formula>"SIM"</formula>
    </cfRule>
  </conditionalFormatting>
  <conditionalFormatting sqref="Z59">
    <cfRule type="cellIs" dxfId="1955" priority="3475" operator="equal">
      <formula>"OPORTUNIDADE"</formula>
    </cfRule>
  </conditionalFormatting>
  <conditionalFormatting sqref="Z59">
    <cfRule type="cellIs" dxfId="1954" priority="3473" operator="equal">
      <formula>"NÃO"</formula>
    </cfRule>
    <cfRule type="cellIs" dxfId="1953" priority="3474" operator="equal">
      <formula>"SIM"</formula>
    </cfRule>
  </conditionalFormatting>
  <conditionalFormatting sqref="Z59">
    <cfRule type="cellIs" dxfId="1952" priority="3472" operator="equal">
      <formula>"OPORTUNIDADE"</formula>
    </cfRule>
  </conditionalFormatting>
  <conditionalFormatting sqref="Z59">
    <cfRule type="cellIs" dxfId="1951" priority="3470" operator="equal">
      <formula>"NÃO"</formula>
    </cfRule>
    <cfRule type="cellIs" dxfId="1950" priority="3471" operator="equal">
      <formula>"SIM"</formula>
    </cfRule>
  </conditionalFormatting>
  <conditionalFormatting sqref="Y59">
    <cfRule type="cellIs" dxfId="1949" priority="3469" operator="equal">
      <formula>"OPORTUNIDADE"</formula>
    </cfRule>
  </conditionalFormatting>
  <conditionalFormatting sqref="Y59">
    <cfRule type="cellIs" dxfId="1948" priority="3467" operator="equal">
      <formula>"NÃO"</formula>
    </cfRule>
    <cfRule type="cellIs" dxfId="1947" priority="3468" operator="equal">
      <formula>"SIM"</formula>
    </cfRule>
  </conditionalFormatting>
  <conditionalFormatting sqref="Y59">
    <cfRule type="cellIs" dxfId="1946" priority="3466" operator="equal">
      <formula>"OPORTUNIDADE"</formula>
    </cfRule>
  </conditionalFormatting>
  <conditionalFormatting sqref="Y59">
    <cfRule type="cellIs" dxfId="1945" priority="3464" operator="equal">
      <formula>"NÃO"</formula>
    </cfRule>
    <cfRule type="cellIs" dxfId="1944" priority="3465" operator="equal">
      <formula>"SIM"</formula>
    </cfRule>
  </conditionalFormatting>
  <conditionalFormatting sqref="Y59">
    <cfRule type="cellIs" dxfId="1943" priority="3463" operator="equal">
      <formula>"OPORTUNIDADE"</formula>
    </cfRule>
  </conditionalFormatting>
  <conditionalFormatting sqref="Y59">
    <cfRule type="cellIs" dxfId="1942" priority="3461" operator="equal">
      <formula>"NÃO"</formula>
    </cfRule>
    <cfRule type="cellIs" dxfId="1941" priority="3462" operator="equal">
      <formula>"SIM"</formula>
    </cfRule>
  </conditionalFormatting>
  <conditionalFormatting sqref="Y59">
    <cfRule type="cellIs" dxfId="1940" priority="3460" operator="equal">
      <formula>"OPORTUNIDADE"</formula>
    </cfRule>
  </conditionalFormatting>
  <conditionalFormatting sqref="Y59">
    <cfRule type="cellIs" dxfId="1939" priority="3458" operator="equal">
      <formula>"NÃO"</formula>
    </cfRule>
    <cfRule type="cellIs" dxfId="1938" priority="3459" operator="equal">
      <formula>"SIM"</formula>
    </cfRule>
  </conditionalFormatting>
  <conditionalFormatting sqref="Z59">
    <cfRule type="cellIs" dxfId="1937" priority="3457" operator="equal">
      <formula>"OPORTUNIDADE"</formula>
    </cfRule>
  </conditionalFormatting>
  <conditionalFormatting sqref="Z59">
    <cfRule type="cellIs" dxfId="1936" priority="3455" operator="equal">
      <formula>"NÃO"</formula>
    </cfRule>
    <cfRule type="cellIs" dxfId="1935" priority="3456" operator="equal">
      <formula>"SIM"</formula>
    </cfRule>
  </conditionalFormatting>
  <conditionalFormatting sqref="Z59">
    <cfRule type="cellIs" dxfId="1934" priority="3454" operator="equal">
      <formula>"OPORTUNIDADE"</formula>
    </cfRule>
  </conditionalFormatting>
  <conditionalFormatting sqref="Z59">
    <cfRule type="cellIs" dxfId="1933" priority="3452" operator="equal">
      <formula>"NÃO"</formula>
    </cfRule>
    <cfRule type="cellIs" dxfId="1932" priority="3453" operator="equal">
      <formula>"SIM"</formula>
    </cfRule>
  </conditionalFormatting>
  <conditionalFormatting sqref="Z59">
    <cfRule type="cellIs" dxfId="1931" priority="3451" operator="equal">
      <formula>"OPORTUNIDADE"</formula>
    </cfRule>
  </conditionalFormatting>
  <conditionalFormatting sqref="Z59">
    <cfRule type="cellIs" dxfId="1930" priority="3449" operator="equal">
      <formula>"NÃO"</formula>
    </cfRule>
    <cfRule type="cellIs" dxfId="1929" priority="3450" operator="equal">
      <formula>"SIM"</formula>
    </cfRule>
  </conditionalFormatting>
  <conditionalFormatting sqref="Z59">
    <cfRule type="cellIs" dxfId="1928" priority="3448" operator="equal">
      <formula>"OPORTUNIDADE"</formula>
    </cfRule>
  </conditionalFormatting>
  <conditionalFormatting sqref="Z59">
    <cfRule type="cellIs" dxfId="1927" priority="3446" operator="equal">
      <formula>"NÃO"</formula>
    </cfRule>
    <cfRule type="cellIs" dxfId="1926" priority="3447" operator="equal">
      <formula>"SIM"</formula>
    </cfRule>
  </conditionalFormatting>
  <conditionalFormatting sqref="Z59">
    <cfRule type="cellIs" dxfId="1925" priority="3445" operator="equal">
      <formula>"OPORTUNIDADE"</formula>
    </cfRule>
  </conditionalFormatting>
  <conditionalFormatting sqref="Z59">
    <cfRule type="cellIs" dxfId="1924" priority="3443" operator="equal">
      <formula>"NÃO"</formula>
    </cfRule>
    <cfRule type="cellIs" dxfId="1923" priority="3444" operator="equal">
      <formula>"SIM"</formula>
    </cfRule>
  </conditionalFormatting>
  <conditionalFormatting sqref="Z59">
    <cfRule type="cellIs" dxfId="1922" priority="3442" operator="equal">
      <formula>"OPORTUNIDADE"</formula>
    </cfRule>
  </conditionalFormatting>
  <conditionalFormatting sqref="Z59">
    <cfRule type="cellIs" dxfId="1921" priority="3440" operator="equal">
      <formula>"NÃO"</formula>
    </cfRule>
    <cfRule type="cellIs" dxfId="1920" priority="3441" operator="equal">
      <formula>"SIM"</formula>
    </cfRule>
  </conditionalFormatting>
  <conditionalFormatting sqref="Z59">
    <cfRule type="cellIs" dxfId="1919" priority="3439" operator="equal">
      <formula>"OPORTUNIDADE"</formula>
    </cfRule>
  </conditionalFormatting>
  <conditionalFormatting sqref="Z59">
    <cfRule type="cellIs" dxfId="1918" priority="3437" operator="equal">
      <formula>"NÃO"</formula>
    </cfRule>
    <cfRule type="cellIs" dxfId="1917" priority="3438" operator="equal">
      <formula>"SIM"</formula>
    </cfRule>
  </conditionalFormatting>
  <conditionalFormatting sqref="Z59">
    <cfRule type="cellIs" dxfId="1916" priority="3436" operator="equal">
      <formula>"OPORTUNIDADE"</formula>
    </cfRule>
  </conditionalFormatting>
  <conditionalFormatting sqref="Z59">
    <cfRule type="cellIs" dxfId="1915" priority="3434" operator="equal">
      <formula>"NÃO"</formula>
    </cfRule>
    <cfRule type="cellIs" dxfId="1914" priority="3435" operator="equal">
      <formula>"SIM"</formula>
    </cfRule>
  </conditionalFormatting>
  <conditionalFormatting sqref="Z59">
    <cfRule type="cellIs" dxfId="1913" priority="3433" operator="equal">
      <formula>"OPORTUNIDADE"</formula>
    </cfRule>
  </conditionalFormatting>
  <conditionalFormatting sqref="Z59">
    <cfRule type="cellIs" dxfId="1912" priority="3431" operator="equal">
      <formula>"NÃO"</formula>
    </cfRule>
    <cfRule type="cellIs" dxfId="1911" priority="3432" operator="equal">
      <formula>"SIM"</formula>
    </cfRule>
  </conditionalFormatting>
  <conditionalFormatting sqref="Z59">
    <cfRule type="cellIs" dxfId="1910" priority="3430" operator="equal">
      <formula>"OPORTUNIDADE"</formula>
    </cfRule>
  </conditionalFormatting>
  <conditionalFormatting sqref="Z59">
    <cfRule type="cellIs" dxfId="1909" priority="3428" operator="equal">
      <formula>"NÃO"</formula>
    </cfRule>
    <cfRule type="cellIs" dxfId="1908" priority="3429" operator="equal">
      <formula>"SIM"</formula>
    </cfRule>
  </conditionalFormatting>
  <conditionalFormatting sqref="Z59">
    <cfRule type="cellIs" dxfId="1907" priority="3427" operator="equal">
      <formula>"OPORTUNIDADE"</formula>
    </cfRule>
  </conditionalFormatting>
  <conditionalFormatting sqref="Z59">
    <cfRule type="cellIs" dxfId="1906" priority="3425" operator="equal">
      <formula>"NÃO"</formula>
    </cfRule>
    <cfRule type="cellIs" dxfId="1905" priority="3426" operator="equal">
      <formula>"SIM"</formula>
    </cfRule>
  </conditionalFormatting>
  <conditionalFormatting sqref="Z59">
    <cfRule type="cellIs" dxfId="1904" priority="3424" operator="equal">
      <formula>"OPORTUNIDADE"</formula>
    </cfRule>
  </conditionalFormatting>
  <conditionalFormatting sqref="Z59">
    <cfRule type="cellIs" dxfId="1903" priority="3422" operator="equal">
      <formula>"NÃO"</formula>
    </cfRule>
    <cfRule type="cellIs" dxfId="1902" priority="3423" operator="equal">
      <formula>"SIM"</formula>
    </cfRule>
  </conditionalFormatting>
  <conditionalFormatting sqref="Z59">
    <cfRule type="cellIs" dxfId="1901" priority="3421" operator="equal">
      <formula>"OPORTUNIDADE"</formula>
    </cfRule>
  </conditionalFormatting>
  <conditionalFormatting sqref="Z59">
    <cfRule type="cellIs" dxfId="1900" priority="3419" operator="equal">
      <formula>"NÃO"</formula>
    </cfRule>
    <cfRule type="cellIs" dxfId="1899" priority="3420" operator="equal">
      <formula>"SIM"</formula>
    </cfRule>
  </conditionalFormatting>
  <conditionalFormatting sqref="Y59">
    <cfRule type="cellIs" dxfId="1898" priority="3418" operator="equal">
      <formula>"OPORTUNIDADE"</formula>
    </cfRule>
  </conditionalFormatting>
  <conditionalFormatting sqref="Y59">
    <cfRule type="cellIs" dxfId="1897" priority="3416" operator="equal">
      <formula>"NÃO"</formula>
    </cfRule>
    <cfRule type="cellIs" dxfId="1896" priority="3417" operator="equal">
      <formula>"SIM"</formula>
    </cfRule>
  </conditionalFormatting>
  <conditionalFormatting sqref="Y59">
    <cfRule type="cellIs" dxfId="1895" priority="3415" operator="equal">
      <formula>"OPORTUNIDADE"</formula>
    </cfRule>
  </conditionalFormatting>
  <conditionalFormatting sqref="Y59">
    <cfRule type="cellIs" dxfId="1894" priority="3413" operator="equal">
      <formula>"NÃO"</formula>
    </cfRule>
    <cfRule type="cellIs" dxfId="1893" priority="3414" operator="equal">
      <formula>"SIM"</formula>
    </cfRule>
  </conditionalFormatting>
  <conditionalFormatting sqref="Y59">
    <cfRule type="cellIs" dxfId="1892" priority="3412" operator="equal">
      <formula>"OPORTUNIDADE"</formula>
    </cfRule>
  </conditionalFormatting>
  <conditionalFormatting sqref="Y59">
    <cfRule type="cellIs" dxfId="1891" priority="3410" operator="equal">
      <formula>"NÃO"</formula>
    </cfRule>
    <cfRule type="cellIs" dxfId="1890" priority="3411" operator="equal">
      <formula>"SIM"</formula>
    </cfRule>
  </conditionalFormatting>
  <conditionalFormatting sqref="Y59">
    <cfRule type="cellIs" dxfId="1889" priority="3409" operator="equal">
      <formula>"OPORTUNIDADE"</formula>
    </cfRule>
  </conditionalFormatting>
  <conditionalFormatting sqref="Y59">
    <cfRule type="cellIs" dxfId="1888" priority="3407" operator="equal">
      <formula>"NÃO"</formula>
    </cfRule>
    <cfRule type="cellIs" dxfId="1887" priority="3408" operator="equal">
      <formula>"SIM"</formula>
    </cfRule>
  </conditionalFormatting>
  <conditionalFormatting sqref="Y46:Z46">
    <cfRule type="cellIs" dxfId="1886" priority="3406" operator="equal">
      <formula>"OPORTUNIDADE"</formula>
    </cfRule>
  </conditionalFormatting>
  <conditionalFormatting sqref="Y46:Z46">
    <cfRule type="cellIs" dxfId="1885" priority="3404" operator="equal">
      <formula>"NÃO"</formula>
    </cfRule>
    <cfRule type="cellIs" dxfId="1884" priority="3405" operator="equal">
      <formula>"SIM"</formula>
    </cfRule>
  </conditionalFormatting>
  <conditionalFormatting sqref="Z47">
    <cfRule type="cellIs" dxfId="1883" priority="3403" operator="equal">
      <formula>"OPORTUNIDADE"</formula>
    </cfRule>
  </conditionalFormatting>
  <conditionalFormatting sqref="Z47">
    <cfRule type="cellIs" dxfId="1882" priority="3401" operator="equal">
      <formula>"NÃO"</formula>
    </cfRule>
    <cfRule type="cellIs" dxfId="1881" priority="3402" operator="equal">
      <formula>"SIM"</formula>
    </cfRule>
  </conditionalFormatting>
  <conditionalFormatting sqref="Z47">
    <cfRule type="cellIs" dxfId="1880" priority="3400" operator="equal">
      <formula>"OPORTUNIDADE"</formula>
    </cfRule>
  </conditionalFormatting>
  <conditionalFormatting sqref="Z47">
    <cfRule type="cellIs" dxfId="1879" priority="3398" operator="equal">
      <formula>"NÃO"</formula>
    </cfRule>
    <cfRule type="cellIs" dxfId="1878" priority="3399" operator="equal">
      <formula>"SIM"</formula>
    </cfRule>
  </conditionalFormatting>
  <conditionalFormatting sqref="Z47">
    <cfRule type="cellIs" dxfId="1877" priority="3397" operator="equal">
      <formula>"OPORTUNIDADE"</formula>
    </cfRule>
  </conditionalFormatting>
  <conditionalFormatting sqref="Z47">
    <cfRule type="cellIs" dxfId="1876" priority="3395" operator="equal">
      <formula>"NÃO"</formula>
    </cfRule>
    <cfRule type="cellIs" dxfId="1875" priority="3396" operator="equal">
      <formula>"SIM"</formula>
    </cfRule>
  </conditionalFormatting>
  <conditionalFormatting sqref="Z47">
    <cfRule type="cellIs" dxfId="1874" priority="3394" operator="equal">
      <formula>"OPORTUNIDADE"</formula>
    </cfRule>
  </conditionalFormatting>
  <conditionalFormatting sqref="Z47">
    <cfRule type="cellIs" dxfId="1873" priority="3392" operator="equal">
      <formula>"NÃO"</formula>
    </cfRule>
    <cfRule type="cellIs" dxfId="1872" priority="3393" operator="equal">
      <formula>"SIM"</formula>
    </cfRule>
  </conditionalFormatting>
  <conditionalFormatting sqref="Z47">
    <cfRule type="cellIs" dxfId="1871" priority="3391" operator="equal">
      <formula>"OPORTUNIDADE"</formula>
    </cfRule>
  </conditionalFormatting>
  <conditionalFormatting sqref="Z47">
    <cfRule type="cellIs" dxfId="1870" priority="3389" operator="equal">
      <formula>"NÃO"</formula>
    </cfRule>
    <cfRule type="cellIs" dxfId="1869" priority="3390" operator="equal">
      <formula>"SIM"</formula>
    </cfRule>
  </conditionalFormatting>
  <conditionalFormatting sqref="Z47">
    <cfRule type="cellIs" dxfId="1868" priority="3388" operator="equal">
      <formula>"OPORTUNIDADE"</formula>
    </cfRule>
  </conditionalFormatting>
  <conditionalFormatting sqref="Z47">
    <cfRule type="cellIs" dxfId="1867" priority="3386" operator="equal">
      <formula>"NÃO"</formula>
    </cfRule>
    <cfRule type="cellIs" dxfId="1866" priority="3387" operator="equal">
      <formula>"SIM"</formula>
    </cfRule>
  </conditionalFormatting>
  <conditionalFormatting sqref="Z47">
    <cfRule type="cellIs" dxfId="1865" priority="3385" operator="equal">
      <formula>"OPORTUNIDADE"</formula>
    </cfRule>
  </conditionalFormatting>
  <conditionalFormatting sqref="Z47">
    <cfRule type="cellIs" dxfId="1864" priority="3383" operator="equal">
      <formula>"NÃO"</formula>
    </cfRule>
    <cfRule type="cellIs" dxfId="1863" priority="3384" operator="equal">
      <formula>"SIM"</formula>
    </cfRule>
  </conditionalFormatting>
  <conditionalFormatting sqref="Z47">
    <cfRule type="cellIs" dxfId="1862" priority="3382" operator="equal">
      <formula>"OPORTUNIDADE"</formula>
    </cfRule>
  </conditionalFormatting>
  <conditionalFormatting sqref="Z47">
    <cfRule type="cellIs" dxfId="1861" priority="3380" operator="equal">
      <formula>"NÃO"</formula>
    </cfRule>
    <cfRule type="cellIs" dxfId="1860" priority="3381" operator="equal">
      <formula>"SIM"</formula>
    </cfRule>
  </conditionalFormatting>
  <conditionalFormatting sqref="Z47">
    <cfRule type="cellIs" dxfId="1859" priority="3379" operator="equal">
      <formula>"OPORTUNIDADE"</formula>
    </cfRule>
  </conditionalFormatting>
  <conditionalFormatting sqref="Z47">
    <cfRule type="cellIs" dxfId="1858" priority="3377" operator="equal">
      <formula>"NÃO"</formula>
    </cfRule>
    <cfRule type="cellIs" dxfId="1857" priority="3378" operator="equal">
      <formula>"SIM"</formula>
    </cfRule>
  </conditionalFormatting>
  <conditionalFormatting sqref="Z47">
    <cfRule type="cellIs" dxfId="1856" priority="3376" operator="equal">
      <formula>"OPORTUNIDADE"</formula>
    </cfRule>
  </conditionalFormatting>
  <conditionalFormatting sqref="Z47">
    <cfRule type="cellIs" dxfId="1855" priority="3374" operator="equal">
      <formula>"NÃO"</formula>
    </cfRule>
    <cfRule type="cellIs" dxfId="1854" priority="3375" operator="equal">
      <formula>"SIM"</formula>
    </cfRule>
  </conditionalFormatting>
  <conditionalFormatting sqref="Z47">
    <cfRule type="cellIs" dxfId="1853" priority="3373" operator="equal">
      <formula>"OPORTUNIDADE"</formula>
    </cfRule>
  </conditionalFormatting>
  <conditionalFormatting sqref="Z47">
    <cfRule type="cellIs" dxfId="1852" priority="3371" operator="equal">
      <formula>"NÃO"</formula>
    </cfRule>
    <cfRule type="cellIs" dxfId="1851" priority="3372" operator="equal">
      <formula>"SIM"</formula>
    </cfRule>
  </conditionalFormatting>
  <conditionalFormatting sqref="Z47">
    <cfRule type="cellIs" dxfId="1850" priority="3370" operator="equal">
      <formula>"OPORTUNIDADE"</formula>
    </cfRule>
  </conditionalFormatting>
  <conditionalFormatting sqref="Z47">
    <cfRule type="cellIs" dxfId="1849" priority="3368" operator="equal">
      <formula>"NÃO"</formula>
    </cfRule>
    <cfRule type="cellIs" dxfId="1848" priority="3369" operator="equal">
      <formula>"SIM"</formula>
    </cfRule>
  </conditionalFormatting>
  <conditionalFormatting sqref="Z47">
    <cfRule type="cellIs" dxfId="1847" priority="3367" operator="equal">
      <formula>"OPORTUNIDADE"</formula>
    </cfRule>
  </conditionalFormatting>
  <conditionalFormatting sqref="Z47">
    <cfRule type="cellIs" dxfId="1846" priority="3365" operator="equal">
      <formula>"NÃO"</formula>
    </cfRule>
    <cfRule type="cellIs" dxfId="1845" priority="3366" operator="equal">
      <formula>"SIM"</formula>
    </cfRule>
  </conditionalFormatting>
  <conditionalFormatting sqref="Z47">
    <cfRule type="cellIs" dxfId="1844" priority="3364" operator="equal">
      <formula>"OPORTUNIDADE"</formula>
    </cfRule>
  </conditionalFormatting>
  <conditionalFormatting sqref="Z47">
    <cfRule type="cellIs" dxfId="1843" priority="3362" operator="equal">
      <formula>"NÃO"</formula>
    </cfRule>
    <cfRule type="cellIs" dxfId="1842" priority="3363" operator="equal">
      <formula>"SIM"</formula>
    </cfRule>
  </conditionalFormatting>
  <conditionalFormatting sqref="Z47">
    <cfRule type="cellIs" dxfId="1841" priority="3361" operator="equal">
      <formula>"OPORTUNIDADE"</formula>
    </cfRule>
  </conditionalFormatting>
  <conditionalFormatting sqref="Z47">
    <cfRule type="cellIs" dxfId="1840" priority="3359" operator="equal">
      <formula>"NÃO"</formula>
    </cfRule>
    <cfRule type="cellIs" dxfId="1839" priority="3360" operator="equal">
      <formula>"SIM"</formula>
    </cfRule>
  </conditionalFormatting>
  <conditionalFormatting sqref="Z47">
    <cfRule type="cellIs" dxfId="1838" priority="3358" operator="equal">
      <formula>"OPORTUNIDADE"</formula>
    </cfRule>
  </conditionalFormatting>
  <conditionalFormatting sqref="Z47">
    <cfRule type="cellIs" dxfId="1837" priority="3356" operator="equal">
      <formula>"NÃO"</formula>
    </cfRule>
    <cfRule type="cellIs" dxfId="1836" priority="3357" operator="equal">
      <formula>"SIM"</formula>
    </cfRule>
  </conditionalFormatting>
  <conditionalFormatting sqref="Z47">
    <cfRule type="cellIs" dxfId="1835" priority="3355" operator="equal">
      <formula>"OPORTUNIDADE"</formula>
    </cfRule>
  </conditionalFormatting>
  <conditionalFormatting sqref="Z47">
    <cfRule type="cellIs" dxfId="1834" priority="3353" operator="equal">
      <formula>"NÃO"</formula>
    </cfRule>
    <cfRule type="cellIs" dxfId="1833" priority="3354" operator="equal">
      <formula>"SIM"</formula>
    </cfRule>
  </conditionalFormatting>
  <conditionalFormatting sqref="Z47">
    <cfRule type="cellIs" dxfId="1832" priority="3352" operator="equal">
      <formula>"OPORTUNIDADE"</formula>
    </cfRule>
  </conditionalFormatting>
  <conditionalFormatting sqref="Z47">
    <cfRule type="cellIs" dxfId="1831" priority="3350" operator="equal">
      <formula>"NÃO"</formula>
    </cfRule>
    <cfRule type="cellIs" dxfId="1830" priority="3351" operator="equal">
      <formula>"SIM"</formula>
    </cfRule>
  </conditionalFormatting>
  <conditionalFormatting sqref="Z47">
    <cfRule type="cellIs" dxfId="1829" priority="3349" operator="equal">
      <formula>"OPORTUNIDADE"</formula>
    </cfRule>
  </conditionalFormatting>
  <conditionalFormatting sqref="Z47">
    <cfRule type="cellIs" dxfId="1828" priority="3347" operator="equal">
      <formula>"NÃO"</formula>
    </cfRule>
    <cfRule type="cellIs" dxfId="1827" priority="3348" operator="equal">
      <formula>"SIM"</formula>
    </cfRule>
  </conditionalFormatting>
  <conditionalFormatting sqref="Z47">
    <cfRule type="cellIs" dxfId="1826" priority="3346" operator="equal">
      <formula>"OPORTUNIDADE"</formula>
    </cfRule>
  </conditionalFormatting>
  <conditionalFormatting sqref="Z47">
    <cfRule type="cellIs" dxfId="1825" priority="3344" operator="equal">
      <formula>"NÃO"</formula>
    </cfRule>
    <cfRule type="cellIs" dxfId="1824" priority="3345" operator="equal">
      <formula>"SIM"</formula>
    </cfRule>
  </conditionalFormatting>
  <conditionalFormatting sqref="Z47">
    <cfRule type="cellIs" dxfId="1823" priority="3343" operator="equal">
      <formula>"OPORTUNIDADE"</formula>
    </cfRule>
  </conditionalFormatting>
  <conditionalFormatting sqref="Z47">
    <cfRule type="cellIs" dxfId="1822" priority="3341" operator="equal">
      <formula>"NÃO"</formula>
    </cfRule>
    <cfRule type="cellIs" dxfId="1821" priority="3342" operator="equal">
      <formula>"SIM"</formula>
    </cfRule>
  </conditionalFormatting>
  <conditionalFormatting sqref="Z47">
    <cfRule type="cellIs" dxfId="1820" priority="3340" operator="equal">
      <formula>"OPORTUNIDADE"</formula>
    </cfRule>
  </conditionalFormatting>
  <conditionalFormatting sqref="Z47">
    <cfRule type="cellIs" dxfId="1819" priority="3338" operator="equal">
      <formula>"NÃO"</formula>
    </cfRule>
    <cfRule type="cellIs" dxfId="1818" priority="3339" operator="equal">
      <formula>"SIM"</formula>
    </cfRule>
  </conditionalFormatting>
  <conditionalFormatting sqref="Z47">
    <cfRule type="cellIs" dxfId="1817" priority="3337" operator="equal">
      <formula>"OPORTUNIDADE"</formula>
    </cfRule>
  </conditionalFormatting>
  <conditionalFormatting sqref="Z47">
    <cfRule type="cellIs" dxfId="1816" priority="3335" operator="equal">
      <formula>"NÃO"</formula>
    </cfRule>
    <cfRule type="cellIs" dxfId="1815" priority="3336" operator="equal">
      <formula>"SIM"</formula>
    </cfRule>
  </conditionalFormatting>
  <conditionalFormatting sqref="Y47:Y56">
    <cfRule type="cellIs" dxfId="1814" priority="3334" operator="equal">
      <formula>"OPORTUNIDADE"</formula>
    </cfRule>
  </conditionalFormatting>
  <conditionalFormatting sqref="Y47:Y56">
    <cfRule type="cellIs" dxfId="1813" priority="3332" operator="equal">
      <formula>"NÃO"</formula>
    </cfRule>
    <cfRule type="cellIs" dxfId="1812" priority="3333" operator="equal">
      <formula>"SIM"</formula>
    </cfRule>
  </conditionalFormatting>
  <conditionalFormatting sqref="Y47:Y56">
    <cfRule type="cellIs" dxfId="1811" priority="3331" operator="equal">
      <formula>"OPORTUNIDADE"</formula>
    </cfRule>
  </conditionalFormatting>
  <conditionalFormatting sqref="Y47:Y56">
    <cfRule type="cellIs" dxfId="1810" priority="3329" operator="equal">
      <formula>"NÃO"</formula>
    </cfRule>
    <cfRule type="cellIs" dxfId="1809" priority="3330" operator="equal">
      <formula>"SIM"</formula>
    </cfRule>
  </conditionalFormatting>
  <conditionalFormatting sqref="Y47:Y56">
    <cfRule type="cellIs" dxfId="1808" priority="3328" operator="equal">
      <formula>"OPORTUNIDADE"</formula>
    </cfRule>
  </conditionalFormatting>
  <conditionalFormatting sqref="Y47:Y56">
    <cfRule type="cellIs" dxfId="1807" priority="3326" operator="equal">
      <formula>"NÃO"</formula>
    </cfRule>
    <cfRule type="cellIs" dxfId="1806" priority="3327" operator="equal">
      <formula>"SIM"</formula>
    </cfRule>
  </conditionalFormatting>
  <conditionalFormatting sqref="Y47:Y56">
    <cfRule type="cellIs" dxfId="1805" priority="3325" operator="equal">
      <formula>"OPORTUNIDADE"</formula>
    </cfRule>
  </conditionalFormatting>
  <conditionalFormatting sqref="Y47:Y56">
    <cfRule type="cellIs" dxfId="1804" priority="3323" operator="equal">
      <formula>"NÃO"</formula>
    </cfRule>
    <cfRule type="cellIs" dxfId="1803" priority="3324" operator="equal">
      <formula>"SIM"</formula>
    </cfRule>
  </conditionalFormatting>
  <conditionalFormatting sqref="Z47">
    <cfRule type="cellIs" dxfId="1802" priority="3322" operator="equal">
      <formula>"OPORTUNIDADE"</formula>
    </cfRule>
  </conditionalFormatting>
  <conditionalFormatting sqref="Z47">
    <cfRule type="cellIs" dxfId="1801" priority="3320" operator="equal">
      <formula>"NÃO"</formula>
    </cfRule>
    <cfRule type="cellIs" dxfId="1800" priority="3321" operator="equal">
      <formula>"SIM"</formula>
    </cfRule>
  </conditionalFormatting>
  <conditionalFormatting sqref="Z47">
    <cfRule type="cellIs" dxfId="1799" priority="3319" operator="equal">
      <formula>"OPORTUNIDADE"</formula>
    </cfRule>
  </conditionalFormatting>
  <conditionalFormatting sqref="Z47">
    <cfRule type="cellIs" dxfId="1798" priority="3317" operator="equal">
      <formula>"NÃO"</formula>
    </cfRule>
    <cfRule type="cellIs" dxfId="1797" priority="3318" operator="equal">
      <formula>"SIM"</formula>
    </cfRule>
  </conditionalFormatting>
  <conditionalFormatting sqref="Z47">
    <cfRule type="cellIs" dxfId="1796" priority="3316" operator="equal">
      <formula>"OPORTUNIDADE"</formula>
    </cfRule>
  </conditionalFormatting>
  <conditionalFormatting sqref="Z47">
    <cfRule type="cellIs" dxfId="1795" priority="3314" operator="equal">
      <formula>"NÃO"</formula>
    </cfRule>
    <cfRule type="cellIs" dxfId="1794" priority="3315" operator="equal">
      <formula>"SIM"</formula>
    </cfRule>
  </conditionalFormatting>
  <conditionalFormatting sqref="Z47">
    <cfRule type="cellIs" dxfId="1793" priority="3313" operator="equal">
      <formula>"OPORTUNIDADE"</formula>
    </cfRule>
  </conditionalFormatting>
  <conditionalFormatting sqref="Z47">
    <cfRule type="cellIs" dxfId="1792" priority="3311" operator="equal">
      <formula>"NÃO"</formula>
    </cfRule>
    <cfRule type="cellIs" dxfId="1791" priority="3312" operator="equal">
      <formula>"SIM"</formula>
    </cfRule>
  </conditionalFormatting>
  <conditionalFormatting sqref="Z47">
    <cfRule type="cellIs" dxfId="1790" priority="3310" operator="equal">
      <formula>"OPORTUNIDADE"</formula>
    </cfRule>
  </conditionalFormatting>
  <conditionalFormatting sqref="Z47">
    <cfRule type="cellIs" dxfId="1789" priority="3308" operator="equal">
      <formula>"NÃO"</formula>
    </cfRule>
    <cfRule type="cellIs" dxfId="1788" priority="3309" operator="equal">
      <formula>"SIM"</formula>
    </cfRule>
  </conditionalFormatting>
  <conditionalFormatting sqref="Z47">
    <cfRule type="cellIs" dxfId="1787" priority="3307" operator="equal">
      <formula>"OPORTUNIDADE"</formula>
    </cfRule>
  </conditionalFormatting>
  <conditionalFormatting sqref="Z47">
    <cfRule type="cellIs" dxfId="1786" priority="3305" operator="equal">
      <formula>"NÃO"</formula>
    </cfRule>
    <cfRule type="cellIs" dxfId="1785" priority="3306" operator="equal">
      <formula>"SIM"</formula>
    </cfRule>
  </conditionalFormatting>
  <conditionalFormatting sqref="Z47">
    <cfRule type="cellIs" dxfId="1784" priority="3304" operator="equal">
      <formula>"OPORTUNIDADE"</formula>
    </cfRule>
  </conditionalFormatting>
  <conditionalFormatting sqref="Z47">
    <cfRule type="cellIs" dxfId="1783" priority="3302" operator="equal">
      <formula>"NÃO"</formula>
    </cfRule>
    <cfRule type="cellIs" dxfId="1782" priority="3303" operator="equal">
      <formula>"SIM"</formula>
    </cfRule>
  </conditionalFormatting>
  <conditionalFormatting sqref="Z47">
    <cfRule type="cellIs" dxfId="1781" priority="3301" operator="equal">
      <formula>"OPORTUNIDADE"</formula>
    </cfRule>
  </conditionalFormatting>
  <conditionalFormatting sqref="Z47">
    <cfRule type="cellIs" dxfId="1780" priority="3299" operator="equal">
      <formula>"NÃO"</formula>
    </cfRule>
    <cfRule type="cellIs" dxfId="1779" priority="3300" operator="equal">
      <formula>"SIM"</formula>
    </cfRule>
  </conditionalFormatting>
  <conditionalFormatting sqref="Z47">
    <cfRule type="cellIs" dxfId="1778" priority="3298" operator="equal">
      <formula>"OPORTUNIDADE"</formula>
    </cfRule>
  </conditionalFormatting>
  <conditionalFormatting sqref="Z47">
    <cfRule type="cellIs" dxfId="1777" priority="3296" operator="equal">
      <formula>"NÃO"</formula>
    </cfRule>
    <cfRule type="cellIs" dxfId="1776" priority="3297" operator="equal">
      <formula>"SIM"</formula>
    </cfRule>
  </conditionalFormatting>
  <conditionalFormatting sqref="Z47">
    <cfRule type="cellIs" dxfId="1775" priority="3295" operator="equal">
      <formula>"OPORTUNIDADE"</formula>
    </cfRule>
  </conditionalFormatting>
  <conditionalFormatting sqref="Z47">
    <cfRule type="cellIs" dxfId="1774" priority="3293" operator="equal">
      <formula>"NÃO"</formula>
    </cfRule>
    <cfRule type="cellIs" dxfId="1773" priority="3294" operator="equal">
      <formula>"SIM"</formula>
    </cfRule>
  </conditionalFormatting>
  <conditionalFormatting sqref="Z47">
    <cfRule type="cellIs" dxfId="1772" priority="3292" operator="equal">
      <formula>"OPORTUNIDADE"</formula>
    </cfRule>
  </conditionalFormatting>
  <conditionalFormatting sqref="Z47">
    <cfRule type="cellIs" dxfId="1771" priority="3290" operator="equal">
      <formula>"NÃO"</formula>
    </cfRule>
    <cfRule type="cellIs" dxfId="1770" priority="3291" operator="equal">
      <formula>"SIM"</formula>
    </cfRule>
  </conditionalFormatting>
  <conditionalFormatting sqref="Z47">
    <cfRule type="cellIs" dxfId="1769" priority="3289" operator="equal">
      <formula>"OPORTUNIDADE"</formula>
    </cfRule>
  </conditionalFormatting>
  <conditionalFormatting sqref="Z47">
    <cfRule type="cellIs" dxfId="1768" priority="3287" operator="equal">
      <formula>"NÃO"</formula>
    </cfRule>
    <cfRule type="cellIs" dxfId="1767" priority="3288" operator="equal">
      <formula>"SIM"</formula>
    </cfRule>
  </conditionalFormatting>
  <conditionalFormatting sqref="Z47">
    <cfRule type="cellIs" dxfId="1766" priority="3286" operator="equal">
      <formula>"OPORTUNIDADE"</formula>
    </cfRule>
  </conditionalFormatting>
  <conditionalFormatting sqref="Z47">
    <cfRule type="cellIs" dxfId="1765" priority="3284" operator="equal">
      <formula>"NÃO"</formula>
    </cfRule>
    <cfRule type="cellIs" dxfId="1764" priority="3285" operator="equal">
      <formula>"SIM"</formula>
    </cfRule>
  </conditionalFormatting>
  <conditionalFormatting sqref="Y47:Y56">
    <cfRule type="cellIs" dxfId="1763" priority="3283" operator="equal">
      <formula>"OPORTUNIDADE"</formula>
    </cfRule>
  </conditionalFormatting>
  <conditionalFormatting sqref="Y47:Y56">
    <cfRule type="cellIs" dxfId="1762" priority="3281" operator="equal">
      <formula>"NÃO"</formula>
    </cfRule>
    <cfRule type="cellIs" dxfId="1761" priority="3282" operator="equal">
      <formula>"SIM"</formula>
    </cfRule>
  </conditionalFormatting>
  <conditionalFormatting sqref="Y47:Y56">
    <cfRule type="cellIs" dxfId="1760" priority="3280" operator="equal">
      <formula>"OPORTUNIDADE"</formula>
    </cfRule>
  </conditionalFormatting>
  <conditionalFormatting sqref="Y47:Y56">
    <cfRule type="cellIs" dxfId="1759" priority="3278" operator="equal">
      <formula>"NÃO"</formula>
    </cfRule>
    <cfRule type="cellIs" dxfId="1758" priority="3279" operator="equal">
      <formula>"SIM"</formula>
    </cfRule>
  </conditionalFormatting>
  <conditionalFormatting sqref="Y47:Y56">
    <cfRule type="cellIs" dxfId="1757" priority="3277" operator="equal">
      <formula>"OPORTUNIDADE"</formula>
    </cfRule>
  </conditionalFormatting>
  <conditionalFormatting sqref="Y47:Y56">
    <cfRule type="cellIs" dxfId="1756" priority="3275" operator="equal">
      <formula>"NÃO"</formula>
    </cfRule>
    <cfRule type="cellIs" dxfId="1755" priority="3276" operator="equal">
      <formula>"SIM"</formula>
    </cfRule>
  </conditionalFormatting>
  <conditionalFormatting sqref="Y47:Y56">
    <cfRule type="cellIs" dxfId="1754" priority="3274" operator="equal">
      <formula>"OPORTUNIDADE"</formula>
    </cfRule>
  </conditionalFormatting>
  <conditionalFormatting sqref="Y47:Y56">
    <cfRule type="cellIs" dxfId="1753" priority="3272" operator="equal">
      <formula>"NÃO"</formula>
    </cfRule>
    <cfRule type="cellIs" dxfId="1752" priority="3273" operator="equal">
      <formula>"SIM"</formula>
    </cfRule>
  </conditionalFormatting>
  <conditionalFormatting sqref="Z55">
    <cfRule type="cellIs" dxfId="1751" priority="3271" operator="equal">
      <formula>"OPORTUNIDADE"</formula>
    </cfRule>
  </conditionalFormatting>
  <conditionalFormatting sqref="Z55">
    <cfRule type="cellIs" dxfId="1750" priority="3269" operator="equal">
      <formula>"NÃO"</formula>
    </cfRule>
    <cfRule type="cellIs" dxfId="1749" priority="3270" operator="equal">
      <formula>"SIM"</formula>
    </cfRule>
  </conditionalFormatting>
  <conditionalFormatting sqref="Z55">
    <cfRule type="cellIs" dxfId="1748" priority="3268" operator="equal">
      <formula>"OPORTUNIDADE"</formula>
    </cfRule>
  </conditionalFormatting>
  <conditionalFormatting sqref="Z55">
    <cfRule type="cellIs" dxfId="1747" priority="3266" operator="equal">
      <formula>"NÃO"</formula>
    </cfRule>
    <cfRule type="cellIs" dxfId="1746" priority="3267" operator="equal">
      <formula>"SIM"</formula>
    </cfRule>
  </conditionalFormatting>
  <conditionalFormatting sqref="Z55">
    <cfRule type="cellIs" dxfId="1745" priority="3265" operator="equal">
      <formula>"OPORTUNIDADE"</formula>
    </cfRule>
  </conditionalFormatting>
  <conditionalFormatting sqref="Z55">
    <cfRule type="cellIs" dxfId="1744" priority="3263" operator="equal">
      <formula>"NÃO"</formula>
    </cfRule>
    <cfRule type="cellIs" dxfId="1743" priority="3264" operator="equal">
      <formula>"SIM"</formula>
    </cfRule>
  </conditionalFormatting>
  <conditionalFormatting sqref="Z55">
    <cfRule type="cellIs" dxfId="1742" priority="3262" operator="equal">
      <formula>"OPORTUNIDADE"</formula>
    </cfRule>
  </conditionalFormatting>
  <conditionalFormatting sqref="Z55">
    <cfRule type="cellIs" dxfId="1741" priority="3260" operator="equal">
      <formula>"NÃO"</formula>
    </cfRule>
    <cfRule type="cellIs" dxfId="1740" priority="3261" operator="equal">
      <formula>"SIM"</formula>
    </cfRule>
  </conditionalFormatting>
  <conditionalFormatting sqref="Z55">
    <cfRule type="cellIs" dxfId="1739" priority="3259" operator="equal">
      <formula>"OPORTUNIDADE"</formula>
    </cfRule>
  </conditionalFormatting>
  <conditionalFormatting sqref="Z55">
    <cfRule type="cellIs" dxfId="1738" priority="3257" operator="equal">
      <formula>"NÃO"</formula>
    </cfRule>
    <cfRule type="cellIs" dxfId="1737" priority="3258" operator="equal">
      <formula>"SIM"</formula>
    </cfRule>
  </conditionalFormatting>
  <conditionalFormatting sqref="Z55">
    <cfRule type="cellIs" dxfId="1736" priority="3256" operator="equal">
      <formula>"OPORTUNIDADE"</formula>
    </cfRule>
  </conditionalFormatting>
  <conditionalFormatting sqref="Z55">
    <cfRule type="cellIs" dxfId="1735" priority="3254" operator="equal">
      <formula>"NÃO"</formula>
    </cfRule>
    <cfRule type="cellIs" dxfId="1734" priority="3255" operator="equal">
      <formula>"SIM"</formula>
    </cfRule>
  </conditionalFormatting>
  <conditionalFormatting sqref="Z55">
    <cfRule type="cellIs" dxfId="1733" priority="3253" operator="equal">
      <formula>"OPORTUNIDADE"</formula>
    </cfRule>
  </conditionalFormatting>
  <conditionalFormatting sqref="Z55">
    <cfRule type="cellIs" dxfId="1732" priority="3251" operator="equal">
      <formula>"NÃO"</formula>
    </cfRule>
    <cfRule type="cellIs" dxfId="1731" priority="3252" operator="equal">
      <formula>"SIM"</formula>
    </cfRule>
  </conditionalFormatting>
  <conditionalFormatting sqref="BK44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730" priority="3229" operator="equal">
      <formula>"OPORTUNIDADE"</formula>
    </cfRule>
  </conditionalFormatting>
  <conditionalFormatting sqref="Y82:Z82">
    <cfRule type="cellIs" dxfId="1729" priority="3227" operator="equal">
      <formula>"NÃO"</formula>
    </cfRule>
    <cfRule type="cellIs" dxfId="1728" priority="3228" operator="equal">
      <formula>"SIM"</formula>
    </cfRule>
  </conditionalFormatting>
  <conditionalFormatting sqref="Y82:Z82">
    <cfRule type="cellIs" dxfId="1727" priority="3226" operator="equal">
      <formula>"OPORTUNIDADE"</formula>
    </cfRule>
  </conditionalFormatting>
  <conditionalFormatting sqref="Y82:Z82">
    <cfRule type="cellIs" dxfId="1726" priority="3224" operator="equal">
      <formula>"NÃO"</formula>
    </cfRule>
    <cfRule type="cellIs" dxfId="1725" priority="3225" operator="equal">
      <formula>"SIM"</formula>
    </cfRule>
  </conditionalFormatting>
  <conditionalFormatting sqref="Y82">
    <cfRule type="cellIs" dxfId="1724" priority="3223" operator="equal">
      <formula>"OPORTUNIDADE"</formula>
    </cfRule>
  </conditionalFormatting>
  <conditionalFormatting sqref="Y82">
    <cfRule type="cellIs" dxfId="1723" priority="3221" operator="equal">
      <formula>"NÃO"</formula>
    </cfRule>
    <cfRule type="cellIs" dxfId="1722" priority="3222" operator="equal">
      <formula>"SIM"</formula>
    </cfRule>
  </conditionalFormatting>
  <conditionalFormatting sqref="Y82:Z82">
    <cfRule type="cellIs" dxfId="1721" priority="3220" operator="equal">
      <formula>"OPORTUNIDADE"</formula>
    </cfRule>
  </conditionalFormatting>
  <conditionalFormatting sqref="Y82:Z82">
    <cfRule type="cellIs" dxfId="1720" priority="3218" operator="equal">
      <formula>"NÃO"</formula>
    </cfRule>
    <cfRule type="cellIs" dxfId="1719" priority="3219" operator="equal">
      <formula>"SIM"</formula>
    </cfRule>
  </conditionalFormatting>
  <conditionalFormatting sqref="Y83">
    <cfRule type="cellIs" dxfId="1718" priority="3217" operator="equal">
      <formula>"OPORTUNIDADE"</formula>
    </cfRule>
  </conditionalFormatting>
  <conditionalFormatting sqref="Y83">
    <cfRule type="cellIs" dxfId="1717" priority="3215" operator="equal">
      <formula>"NÃO"</formula>
    </cfRule>
    <cfRule type="cellIs" dxfId="1716" priority="3216" operator="equal">
      <formula>"SIM"</formula>
    </cfRule>
  </conditionalFormatting>
  <conditionalFormatting sqref="Y78:Y79">
    <cfRule type="cellIs" dxfId="1715" priority="3214" operator="equal">
      <formula>"OPORTUNIDADE"</formula>
    </cfRule>
  </conditionalFormatting>
  <conditionalFormatting sqref="Y78:Y79">
    <cfRule type="cellIs" dxfId="1714" priority="3212" operator="equal">
      <formula>"NÃO"</formula>
    </cfRule>
    <cfRule type="cellIs" dxfId="1713" priority="3213" operator="equal">
      <formula>"SIM"</formula>
    </cfRule>
  </conditionalFormatting>
  <conditionalFormatting sqref="Y84">
    <cfRule type="cellIs" dxfId="1712" priority="3211" operator="equal">
      <formula>"OPORTUNIDADE"</formula>
    </cfRule>
  </conditionalFormatting>
  <conditionalFormatting sqref="Y84">
    <cfRule type="cellIs" dxfId="1711" priority="3209" operator="equal">
      <formula>"NÃO"</formula>
    </cfRule>
    <cfRule type="cellIs" dxfId="1710" priority="3210" operator="equal">
      <formula>"SIM"</formula>
    </cfRule>
  </conditionalFormatting>
  <conditionalFormatting sqref="Y86">
    <cfRule type="cellIs" dxfId="1709" priority="3208" operator="equal">
      <formula>"OPORTUNIDADE"</formula>
    </cfRule>
  </conditionalFormatting>
  <conditionalFormatting sqref="Y86">
    <cfRule type="cellIs" dxfId="1708" priority="3206" operator="equal">
      <formula>"NÃO"</formula>
    </cfRule>
    <cfRule type="cellIs" dxfId="1707" priority="3207" operator="equal">
      <formula>"SIM"</formula>
    </cfRule>
  </conditionalFormatting>
  <conditionalFormatting sqref="Y87:Y89">
    <cfRule type="cellIs" dxfId="1706" priority="3205" operator="equal">
      <formula>"OPORTUNIDADE"</formula>
    </cfRule>
  </conditionalFormatting>
  <conditionalFormatting sqref="Y87:Y89">
    <cfRule type="cellIs" dxfId="1705" priority="3203" operator="equal">
      <formula>"NÃO"</formula>
    </cfRule>
    <cfRule type="cellIs" dxfId="1704" priority="3204" operator="equal">
      <formula>"SIM"</formula>
    </cfRule>
  </conditionalFormatting>
  <conditionalFormatting sqref="Y90">
    <cfRule type="cellIs" dxfId="1703" priority="3202" operator="equal">
      <formula>"OPORTUNIDADE"</formula>
    </cfRule>
  </conditionalFormatting>
  <conditionalFormatting sqref="Y90">
    <cfRule type="cellIs" dxfId="1702" priority="3200" operator="equal">
      <formula>"NÃO"</formula>
    </cfRule>
    <cfRule type="cellIs" dxfId="1701" priority="3201" operator="equal">
      <formula>"SIM"</formula>
    </cfRule>
  </conditionalFormatting>
  <conditionalFormatting sqref="BP65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700" priority="3194" operator="equal">
      <formula>"OPORTUNIDADE"</formula>
    </cfRule>
  </conditionalFormatting>
  <conditionalFormatting sqref="Y95:Y96">
    <cfRule type="cellIs" dxfId="1699" priority="3192" operator="equal">
      <formula>"NÃO"</formula>
    </cfRule>
    <cfRule type="cellIs" dxfId="1698" priority="3193" operator="equal">
      <formula>"SIM"</formula>
    </cfRule>
  </conditionalFormatting>
  <conditionalFormatting sqref="Y98:Z98">
    <cfRule type="cellIs" dxfId="1697" priority="3191" operator="equal">
      <formula>"OPORTUNIDADE"</formula>
    </cfRule>
  </conditionalFormatting>
  <conditionalFormatting sqref="Y98:Z98">
    <cfRule type="cellIs" dxfId="1696" priority="3189" operator="equal">
      <formula>"NÃO"</formula>
    </cfRule>
    <cfRule type="cellIs" dxfId="1695" priority="3190" operator="equal">
      <formula>"SIM"</formula>
    </cfRule>
  </conditionalFormatting>
  <conditionalFormatting sqref="Y98:Z98">
    <cfRule type="cellIs" dxfId="1694" priority="3188" operator="equal">
      <formula>"OPORTUNIDADE"</formula>
    </cfRule>
  </conditionalFormatting>
  <conditionalFormatting sqref="Y98:Z98">
    <cfRule type="cellIs" dxfId="1693" priority="3186" operator="equal">
      <formula>"NÃO"</formula>
    </cfRule>
    <cfRule type="cellIs" dxfId="1692" priority="3187" operator="equal">
      <formula>"SIM"</formula>
    </cfRule>
  </conditionalFormatting>
  <conditionalFormatting sqref="Y98:Y101">
    <cfRule type="cellIs" dxfId="1691" priority="3185" operator="equal">
      <formula>"OPORTUNIDADE"</formula>
    </cfRule>
  </conditionalFormatting>
  <conditionalFormatting sqref="Y98:Y101">
    <cfRule type="cellIs" dxfId="1690" priority="3183" operator="equal">
      <formula>"NÃO"</formula>
    </cfRule>
    <cfRule type="cellIs" dxfId="1689" priority="3184" operator="equal">
      <formula>"SIM"</formula>
    </cfRule>
  </conditionalFormatting>
  <conditionalFormatting sqref="Y98:Z98">
    <cfRule type="cellIs" dxfId="1688" priority="3182" operator="equal">
      <formula>"OPORTUNIDADE"</formula>
    </cfRule>
  </conditionalFormatting>
  <conditionalFormatting sqref="Y98:Z98">
    <cfRule type="cellIs" dxfId="1687" priority="3180" operator="equal">
      <formula>"NÃO"</formula>
    </cfRule>
    <cfRule type="cellIs" dxfId="1686" priority="3181" operator="equal">
      <formula>"SIM"</formula>
    </cfRule>
  </conditionalFormatting>
  <conditionalFormatting sqref="Y100:Y102">
    <cfRule type="cellIs" dxfId="1685" priority="3179" operator="equal">
      <formula>"OPORTUNIDADE"</formula>
    </cfRule>
  </conditionalFormatting>
  <conditionalFormatting sqref="Y100:Y102">
    <cfRule type="cellIs" dxfId="1684" priority="3177" operator="equal">
      <formula>"NÃO"</formula>
    </cfRule>
    <cfRule type="cellIs" dxfId="1683" priority="3178" operator="equal">
      <formula>"SIM"</formula>
    </cfRule>
  </conditionalFormatting>
  <conditionalFormatting sqref="Y102:Y104">
    <cfRule type="cellIs" dxfId="1682" priority="3176" operator="equal">
      <formula>"OPORTUNIDADE"</formula>
    </cfRule>
  </conditionalFormatting>
  <conditionalFormatting sqref="Y102:Y104">
    <cfRule type="cellIs" dxfId="1681" priority="3174" operator="equal">
      <formula>"NÃO"</formula>
    </cfRule>
    <cfRule type="cellIs" dxfId="1680" priority="3175" operator="equal">
      <formula>"SIM"</formula>
    </cfRule>
  </conditionalFormatting>
  <conditionalFormatting sqref="Y99:Z99">
    <cfRule type="cellIs" dxfId="1679" priority="3170" operator="equal">
      <formula>"OPORTUNIDADE"</formula>
    </cfRule>
  </conditionalFormatting>
  <conditionalFormatting sqref="Y99:Z99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Y99:Z99">
    <cfRule type="cellIs" dxfId="1676" priority="3167" operator="equal">
      <formula>"OPORTUNIDADE"</formula>
    </cfRule>
  </conditionalFormatting>
  <conditionalFormatting sqref="Y99:Z99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Y99:Z99">
    <cfRule type="cellIs" dxfId="1673" priority="3164" operator="equal">
      <formula>"OPORTUNIDADE"</formula>
    </cfRule>
  </conditionalFormatting>
  <conditionalFormatting sqref="Y99:Z99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Y99:Z99">
    <cfRule type="cellIs" dxfId="1670" priority="3161" operator="equal">
      <formula>"OPORTUNIDADE"</formula>
    </cfRule>
  </conditionalFormatting>
  <conditionalFormatting sqref="Y99:Z99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Y99:Z99">
    <cfRule type="cellIs" dxfId="1667" priority="3158" operator="equal">
      <formula>"OPORTUNIDADE"</formula>
    </cfRule>
  </conditionalFormatting>
  <conditionalFormatting sqref="Y99:Z99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Y99:Z99">
    <cfRule type="cellIs" dxfId="1664" priority="3155" operator="equal">
      <formula>"OPORTUNIDADE"</formula>
    </cfRule>
  </conditionalFormatting>
  <conditionalFormatting sqref="Y99:Z99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Y100:Z100">
    <cfRule type="cellIs" dxfId="1661" priority="3152" operator="equal">
      <formula>"OPORTUNIDADE"</formula>
    </cfRule>
  </conditionalFormatting>
  <conditionalFormatting sqref="Y100:Z100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Y100:Z100">
    <cfRule type="cellIs" dxfId="1658" priority="3149" operator="equal">
      <formula>"OPORTUNIDADE"</formula>
    </cfRule>
  </conditionalFormatting>
  <conditionalFormatting sqref="Y100:Z100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Y100:Z100">
    <cfRule type="cellIs" dxfId="1655" priority="3146" operator="equal">
      <formula>"OPORTUNIDADE"</formula>
    </cfRule>
  </conditionalFormatting>
  <conditionalFormatting sqref="Y100:Z100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Y104:Y106">
    <cfRule type="cellIs" dxfId="1652" priority="3143" operator="equal">
      <formula>"OPORTUNIDADE"</formula>
    </cfRule>
  </conditionalFormatting>
  <conditionalFormatting sqref="Y104:Y106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BP82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49" priority="3135" operator="equal">
      <formula>"OPORTUNIDADE"</formula>
    </cfRule>
  </conditionalFormatting>
  <conditionalFormatting sqref="Y99:Z99">
    <cfRule type="cellIs" dxfId="1648" priority="3133" operator="equal">
      <formula>"NÃO"</formula>
    </cfRule>
    <cfRule type="cellIs" dxfId="1647" priority="3134" operator="equal">
      <formula>"SIM"</formula>
    </cfRule>
  </conditionalFormatting>
  <conditionalFormatting sqref="Y99:Z99">
    <cfRule type="cellIs" dxfId="1646" priority="3132" operator="equal">
      <formula>"OPORTUNIDADE"</formula>
    </cfRule>
  </conditionalFormatting>
  <conditionalFormatting sqref="Y99:Z99">
    <cfRule type="cellIs" dxfId="1645" priority="3130" operator="equal">
      <formula>"NÃO"</formula>
    </cfRule>
    <cfRule type="cellIs" dxfId="1644" priority="3131" operator="equal">
      <formula>"SIM"</formula>
    </cfRule>
  </conditionalFormatting>
  <conditionalFormatting sqref="Y99:Z99">
    <cfRule type="cellIs" dxfId="1643" priority="3129" operator="equal">
      <formula>"OPORTUNIDADE"</formula>
    </cfRule>
  </conditionalFormatting>
  <conditionalFormatting sqref="Y99:Z99">
    <cfRule type="cellIs" dxfId="1642" priority="3127" operator="equal">
      <formula>"NÃO"</formula>
    </cfRule>
    <cfRule type="cellIs" dxfId="1641" priority="3128" operator="equal">
      <formula>"SIM"</formula>
    </cfRule>
  </conditionalFormatting>
  <conditionalFormatting sqref="Y100:Z100">
    <cfRule type="cellIs" dxfId="1640" priority="3126" operator="equal">
      <formula>"OPORTUNIDADE"</formula>
    </cfRule>
  </conditionalFormatting>
  <conditionalFormatting sqref="Y100:Z100">
    <cfRule type="cellIs" dxfId="1639" priority="3124" operator="equal">
      <formula>"NÃO"</formula>
    </cfRule>
    <cfRule type="cellIs" dxfId="1638" priority="3125" operator="equal">
      <formula>"SIM"</formula>
    </cfRule>
  </conditionalFormatting>
  <conditionalFormatting sqref="Y100:Z100">
    <cfRule type="cellIs" dxfId="1637" priority="3123" operator="equal">
      <formula>"OPORTUNIDADE"</formula>
    </cfRule>
  </conditionalFormatting>
  <conditionalFormatting sqref="Y100:Z100">
    <cfRule type="cellIs" dxfId="1636" priority="3121" operator="equal">
      <formula>"NÃO"</formula>
    </cfRule>
    <cfRule type="cellIs" dxfId="1635" priority="3122" operator="equal">
      <formula>"SIM"</formula>
    </cfRule>
  </conditionalFormatting>
  <conditionalFormatting sqref="Y100:Z100">
    <cfRule type="cellIs" dxfId="1634" priority="3120" operator="equal">
      <formula>"OPORTUNIDADE"</formula>
    </cfRule>
  </conditionalFormatting>
  <conditionalFormatting sqref="Y100:Z100">
    <cfRule type="cellIs" dxfId="1633" priority="3118" operator="equal">
      <formula>"NÃO"</formula>
    </cfRule>
    <cfRule type="cellIs" dxfId="1632" priority="3119" operator="equal">
      <formula>"SIM"</formula>
    </cfRule>
  </conditionalFormatting>
  <conditionalFormatting sqref="Y100:Z100">
    <cfRule type="cellIs" dxfId="1631" priority="3117" operator="equal">
      <formula>"OPORTUNIDADE"</formula>
    </cfRule>
  </conditionalFormatting>
  <conditionalFormatting sqref="Y100:Z100">
    <cfRule type="cellIs" dxfId="1630" priority="3115" operator="equal">
      <formula>"NÃO"</formula>
    </cfRule>
    <cfRule type="cellIs" dxfId="1629" priority="3116" operator="equal">
      <formula>"SIM"</formula>
    </cfRule>
  </conditionalFormatting>
  <conditionalFormatting sqref="Y100:Z100">
    <cfRule type="cellIs" dxfId="1628" priority="3114" operator="equal">
      <formula>"OPORTUNIDADE"</formula>
    </cfRule>
  </conditionalFormatting>
  <conditionalFormatting sqref="Y100:Z100">
    <cfRule type="cellIs" dxfId="1627" priority="3112" operator="equal">
      <formula>"NÃO"</formula>
    </cfRule>
    <cfRule type="cellIs" dxfId="1626" priority="3113" operator="equal">
      <formula>"SIM"</formula>
    </cfRule>
  </conditionalFormatting>
  <conditionalFormatting sqref="Y100:Z100">
    <cfRule type="cellIs" dxfId="1625" priority="3111" operator="equal">
      <formula>"OPORTUNIDADE"</formula>
    </cfRule>
  </conditionalFormatting>
  <conditionalFormatting sqref="Y100:Z100">
    <cfRule type="cellIs" dxfId="1624" priority="3109" operator="equal">
      <formula>"NÃO"</formula>
    </cfRule>
    <cfRule type="cellIs" dxfId="1623" priority="3110" operator="equal">
      <formula>"SIM"</formula>
    </cfRule>
  </conditionalFormatting>
  <conditionalFormatting sqref="Y101:Z101">
    <cfRule type="cellIs" dxfId="1622" priority="3108" operator="equal">
      <formula>"OPORTUNIDADE"</formula>
    </cfRule>
  </conditionalFormatting>
  <conditionalFormatting sqref="Y101:Z101">
    <cfRule type="cellIs" dxfId="1621" priority="3106" operator="equal">
      <formula>"NÃO"</formula>
    </cfRule>
    <cfRule type="cellIs" dxfId="1620" priority="3107" operator="equal">
      <formula>"SIM"</formula>
    </cfRule>
  </conditionalFormatting>
  <conditionalFormatting sqref="Y101:Z101">
    <cfRule type="cellIs" dxfId="1619" priority="3105" operator="equal">
      <formula>"OPORTUNIDADE"</formula>
    </cfRule>
  </conditionalFormatting>
  <conditionalFormatting sqref="Y101:Z101">
    <cfRule type="cellIs" dxfId="1618" priority="3103" operator="equal">
      <formula>"NÃO"</formula>
    </cfRule>
    <cfRule type="cellIs" dxfId="1617" priority="3104" operator="equal">
      <formula>"SIM"</formula>
    </cfRule>
  </conditionalFormatting>
  <conditionalFormatting sqref="Y101:Z101">
    <cfRule type="cellIs" dxfId="1616" priority="3102" operator="equal">
      <formula>"OPORTUNIDADE"</formula>
    </cfRule>
  </conditionalFormatting>
  <conditionalFormatting sqref="Y101:Z101">
    <cfRule type="cellIs" dxfId="1615" priority="3100" operator="equal">
      <formula>"NÃO"</formula>
    </cfRule>
    <cfRule type="cellIs" dxfId="1614" priority="3101" operator="equal">
      <formula>"SIM"</formula>
    </cfRule>
  </conditionalFormatting>
  <conditionalFormatting sqref="BK89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613" priority="3090" operator="equal">
      <formula>"OPORTUNIDADE"</formula>
    </cfRule>
  </conditionalFormatting>
  <conditionalFormatting sqref="Y122:Y123">
    <cfRule type="cellIs" dxfId="1612" priority="3088" operator="equal">
      <formula>"NÃO"</formula>
    </cfRule>
    <cfRule type="cellIs" dxfId="1611" priority="3089" operator="equal">
      <formula>"SIM"</formula>
    </cfRule>
  </conditionalFormatting>
  <conditionalFormatting sqref="Y119">
    <cfRule type="cellIs" dxfId="1610" priority="3057" operator="equal">
      <formula>"OPORTUNIDADE"</formula>
    </cfRule>
  </conditionalFormatting>
  <conditionalFormatting sqref="Y119">
    <cfRule type="cellIs" dxfId="1609" priority="3055" operator="equal">
      <formula>"NÃO"</formula>
    </cfRule>
    <cfRule type="cellIs" dxfId="1608" priority="3056" operator="equal">
      <formula>"SIM"</formula>
    </cfRule>
  </conditionalFormatting>
  <conditionalFormatting sqref="Y119:Z119">
    <cfRule type="cellIs" dxfId="1607" priority="3054" operator="equal">
      <formula>"OPORTUNIDADE"</formula>
    </cfRule>
  </conditionalFormatting>
  <conditionalFormatting sqref="Y119:Z119">
    <cfRule type="cellIs" dxfId="1606" priority="3052" operator="equal">
      <formula>"NÃO"</formula>
    </cfRule>
    <cfRule type="cellIs" dxfId="1605" priority="3053" operator="equal">
      <formula>"SIM"</formula>
    </cfRule>
  </conditionalFormatting>
  <conditionalFormatting sqref="Y119:Z119">
    <cfRule type="cellIs" dxfId="1604" priority="3051" operator="equal">
      <formula>"OPORTUNIDADE"</formula>
    </cfRule>
  </conditionalFormatting>
  <conditionalFormatting sqref="Y119:Z119">
    <cfRule type="cellIs" dxfId="1603" priority="3049" operator="equal">
      <formula>"NÃO"</formula>
    </cfRule>
    <cfRule type="cellIs" dxfId="1602" priority="3050" operator="equal">
      <formula>"SIM"</formula>
    </cfRule>
  </conditionalFormatting>
  <conditionalFormatting sqref="Y119:Z119">
    <cfRule type="cellIs" dxfId="1601" priority="3048" operator="equal">
      <formula>"OPORTUNIDADE"</formula>
    </cfRule>
  </conditionalFormatting>
  <conditionalFormatting sqref="Y119:Z119">
    <cfRule type="cellIs" dxfId="1600" priority="3046" operator="equal">
      <formula>"NÃO"</formula>
    </cfRule>
    <cfRule type="cellIs" dxfId="1599" priority="3047" operator="equal">
      <formula>"SIM"</formula>
    </cfRule>
  </conditionalFormatting>
  <conditionalFormatting sqref="Y119:Z119">
    <cfRule type="cellIs" dxfId="1598" priority="3045" operator="equal">
      <formula>"OPORTUNIDADE"</formula>
    </cfRule>
  </conditionalFormatting>
  <conditionalFormatting sqref="Y119:Z119">
    <cfRule type="cellIs" dxfId="1597" priority="3043" operator="equal">
      <formula>"NÃO"</formula>
    </cfRule>
    <cfRule type="cellIs" dxfId="1596" priority="3044" operator="equal">
      <formula>"SIM"</formula>
    </cfRule>
  </conditionalFormatting>
  <conditionalFormatting sqref="Y119:Z119">
    <cfRule type="cellIs" dxfId="1595" priority="3042" operator="equal">
      <formula>"OPORTUNIDADE"</formula>
    </cfRule>
  </conditionalFormatting>
  <conditionalFormatting sqref="Y119:Z119">
    <cfRule type="cellIs" dxfId="1594" priority="3040" operator="equal">
      <formula>"NÃO"</formula>
    </cfRule>
    <cfRule type="cellIs" dxfId="1593" priority="3041" operator="equal">
      <formula>"SIM"</formula>
    </cfRule>
  </conditionalFormatting>
  <conditionalFormatting sqref="Y119:Z119">
    <cfRule type="cellIs" dxfId="1592" priority="3039" operator="equal">
      <formula>"OPORTUNIDADE"</formula>
    </cfRule>
  </conditionalFormatting>
  <conditionalFormatting sqref="Y119:Z119">
    <cfRule type="cellIs" dxfId="1591" priority="3037" operator="equal">
      <formula>"NÃO"</formula>
    </cfRule>
    <cfRule type="cellIs" dxfId="1590" priority="3038" operator="equal">
      <formula>"SIM"</formula>
    </cfRule>
  </conditionalFormatting>
  <conditionalFormatting sqref="Y119:Z119">
    <cfRule type="cellIs" dxfId="1589" priority="3036" operator="equal">
      <formula>"OPORTUNIDADE"</formula>
    </cfRule>
  </conditionalFormatting>
  <conditionalFormatting sqref="Y119:Z119">
    <cfRule type="cellIs" dxfId="1588" priority="3034" operator="equal">
      <formula>"NÃO"</formula>
    </cfRule>
    <cfRule type="cellIs" dxfId="1587" priority="3035" operator="equal">
      <formula>"SIM"</formula>
    </cfRule>
  </conditionalFormatting>
  <conditionalFormatting sqref="Y119:Z119">
    <cfRule type="cellIs" dxfId="1586" priority="3033" operator="equal">
      <formula>"OPORTUNIDADE"</formula>
    </cfRule>
  </conditionalFormatting>
  <conditionalFormatting sqref="Y119:Z119">
    <cfRule type="cellIs" dxfId="1585" priority="3031" operator="equal">
      <formula>"NÃO"</formula>
    </cfRule>
    <cfRule type="cellIs" dxfId="1584" priority="3032" operator="equal">
      <formula>"SIM"</formula>
    </cfRule>
  </conditionalFormatting>
  <conditionalFormatting sqref="Y119:Z119">
    <cfRule type="cellIs" dxfId="1583" priority="3030" operator="equal">
      <formula>"OPORTUNIDADE"</formula>
    </cfRule>
  </conditionalFormatting>
  <conditionalFormatting sqref="Y119:Z119">
    <cfRule type="cellIs" dxfId="1582" priority="3028" operator="equal">
      <formula>"NÃO"</formula>
    </cfRule>
    <cfRule type="cellIs" dxfId="1581" priority="3029" operator="equal">
      <formula>"SIM"</formula>
    </cfRule>
  </conditionalFormatting>
  <conditionalFormatting sqref="BP10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80" priority="2976" operator="equal">
      <formula>"OPORTUNIDADE"</formula>
    </cfRule>
  </conditionalFormatting>
  <conditionalFormatting sqref="Z114:Z115">
    <cfRule type="cellIs" dxfId="1579" priority="2974" operator="equal">
      <formula>"NÃO"</formula>
    </cfRule>
    <cfRule type="cellIs" dxfId="1578" priority="2975" operator="equal">
      <formula>"SIM"</formula>
    </cfRule>
  </conditionalFormatting>
  <conditionalFormatting sqref="Y121">
    <cfRule type="cellIs" dxfId="1577" priority="2259" operator="equal">
      <formula>"OPORTUNIDADE"</formula>
    </cfRule>
  </conditionalFormatting>
  <conditionalFormatting sqref="Y121">
    <cfRule type="cellIs" dxfId="1576" priority="2257" operator="equal">
      <formula>"NÃO"</formula>
    </cfRule>
    <cfRule type="cellIs" dxfId="1575" priority="2258" operator="equal">
      <formula>"SIM"</formula>
    </cfRule>
  </conditionalFormatting>
  <conditionalFormatting sqref="Y121">
    <cfRule type="cellIs" dxfId="1574" priority="2256" operator="equal">
      <formula>"OPORTUNIDADE"</formula>
    </cfRule>
  </conditionalFormatting>
  <conditionalFormatting sqref="Y121">
    <cfRule type="cellIs" dxfId="1573" priority="2254" operator="equal">
      <formula>"NÃO"</formula>
    </cfRule>
    <cfRule type="cellIs" dxfId="1572" priority="2255" operator="equal">
      <formula>"SIM"</formula>
    </cfRule>
  </conditionalFormatting>
  <conditionalFormatting sqref="BK2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71" priority="2242" operator="equal">
      <formula>"OPORTUNIDADE"</formula>
    </cfRule>
  </conditionalFormatting>
  <conditionalFormatting sqref="Z112">
    <cfRule type="cellIs" dxfId="1570" priority="2240" operator="equal">
      <formula>"NÃO"</formula>
    </cfRule>
    <cfRule type="cellIs" dxfId="1569" priority="2241" operator="equal">
      <formula>"SIM"</formula>
    </cfRule>
  </conditionalFormatting>
  <conditionalFormatting sqref="Z114">
    <cfRule type="cellIs" dxfId="1568" priority="2209" operator="equal">
      <formula>"OPORTUNIDADE"</formula>
    </cfRule>
  </conditionalFormatting>
  <conditionalFormatting sqref="Z114">
    <cfRule type="cellIs" dxfId="1567" priority="2207" operator="equal">
      <formula>"NÃO"</formula>
    </cfRule>
    <cfRule type="cellIs" dxfId="1566" priority="2208" operator="equal">
      <formula>"SIM"</formula>
    </cfRule>
  </conditionalFormatting>
  <conditionalFormatting sqref="Z113">
    <cfRule type="cellIs" dxfId="1565" priority="2206" operator="equal">
      <formula>"OPORTUNIDADE"</formula>
    </cfRule>
  </conditionalFormatting>
  <conditionalFormatting sqref="Z113">
    <cfRule type="cellIs" dxfId="1564" priority="2204" operator="equal">
      <formula>"NÃO"</formula>
    </cfRule>
    <cfRule type="cellIs" dxfId="1563" priority="2205" operator="equal">
      <formula>"SIM"</formula>
    </cfRule>
  </conditionalFormatting>
  <conditionalFormatting sqref="Y120">
    <cfRule type="cellIs" dxfId="1562" priority="2200" operator="equal">
      <formula>"OPORTUNIDADE"</formula>
    </cfRule>
  </conditionalFormatting>
  <conditionalFormatting sqref="Y120">
    <cfRule type="cellIs" dxfId="1561" priority="2198" operator="equal">
      <formula>"NÃO"</formula>
    </cfRule>
    <cfRule type="cellIs" dxfId="1560" priority="2199" operator="equal">
      <formula>"SIM"</formula>
    </cfRule>
  </conditionalFormatting>
  <conditionalFormatting sqref="Y120">
    <cfRule type="cellIs" dxfId="1559" priority="2197" operator="equal">
      <formula>"OPORTUNIDADE"</formula>
    </cfRule>
  </conditionalFormatting>
  <conditionalFormatting sqref="Y120">
    <cfRule type="cellIs" dxfId="1558" priority="2195" operator="equal">
      <formula>"NÃO"</formula>
    </cfRule>
    <cfRule type="cellIs" dxfId="1557" priority="2196" operator="equal">
      <formula>"SIM"</formula>
    </cfRule>
  </conditionalFormatting>
  <conditionalFormatting sqref="Y120">
    <cfRule type="cellIs" dxfId="1556" priority="2194" operator="equal">
      <formula>"OPORTUNIDADE"</formula>
    </cfRule>
  </conditionalFormatting>
  <conditionalFormatting sqref="Y120">
    <cfRule type="cellIs" dxfId="1555" priority="2192" operator="equal">
      <formula>"NÃO"</formula>
    </cfRule>
    <cfRule type="cellIs" dxfId="1554" priority="2193" operator="equal">
      <formula>"SIM"</formula>
    </cfRule>
  </conditionalFormatting>
  <conditionalFormatting sqref="Y120">
    <cfRule type="cellIs" dxfId="1553" priority="2191" operator="equal">
      <formula>"OPORTUNIDADE"</formula>
    </cfRule>
  </conditionalFormatting>
  <conditionalFormatting sqref="Y120">
    <cfRule type="cellIs" dxfId="1552" priority="2189" operator="equal">
      <formula>"NÃO"</formula>
    </cfRule>
    <cfRule type="cellIs" dxfId="1551" priority="2190" operator="equal">
      <formula>"SIM"</formula>
    </cfRule>
  </conditionalFormatting>
  <conditionalFormatting sqref="Y120">
    <cfRule type="cellIs" dxfId="1550" priority="2188" operator="equal">
      <formula>"OPORTUNIDADE"</formula>
    </cfRule>
  </conditionalFormatting>
  <conditionalFormatting sqref="Y120">
    <cfRule type="cellIs" dxfId="1549" priority="2186" operator="equal">
      <formula>"NÃO"</formula>
    </cfRule>
    <cfRule type="cellIs" dxfId="1548" priority="2187" operator="equal">
      <formula>"SIM"</formula>
    </cfRule>
  </conditionalFormatting>
  <conditionalFormatting sqref="Y120">
    <cfRule type="cellIs" dxfId="1547" priority="2185" operator="equal">
      <formula>"OPORTUNIDADE"</formula>
    </cfRule>
  </conditionalFormatting>
  <conditionalFormatting sqref="Y120">
    <cfRule type="cellIs" dxfId="1546" priority="2183" operator="equal">
      <formula>"NÃO"</formula>
    </cfRule>
    <cfRule type="cellIs" dxfId="1545" priority="2184" operator="equal">
      <formula>"SIM"</formula>
    </cfRule>
  </conditionalFormatting>
  <conditionalFormatting sqref="Y120">
    <cfRule type="cellIs" dxfId="1544" priority="2182" operator="equal">
      <formula>"OPORTUNIDADE"</formula>
    </cfRule>
  </conditionalFormatting>
  <conditionalFormatting sqref="Y120">
    <cfRule type="cellIs" dxfId="1543" priority="2180" operator="equal">
      <formula>"NÃO"</formula>
    </cfRule>
    <cfRule type="cellIs" dxfId="1542" priority="2181" operator="equal">
      <formula>"SIM"</formula>
    </cfRule>
  </conditionalFormatting>
  <conditionalFormatting sqref="Y120">
    <cfRule type="cellIs" dxfId="1541" priority="2179" operator="equal">
      <formula>"OPORTUNIDADE"</formula>
    </cfRule>
  </conditionalFormatting>
  <conditionalFormatting sqref="Y120">
    <cfRule type="cellIs" dxfId="1540" priority="2177" operator="equal">
      <formula>"NÃO"</formula>
    </cfRule>
    <cfRule type="cellIs" dxfId="1539" priority="2178" operator="equal">
      <formula>"SIM"</formula>
    </cfRule>
  </conditionalFormatting>
  <conditionalFormatting sqref="Y120">
    <cfRule type="cellIs" dxfId="1538" priority="2176" operator="equal">
      <formula>"OPORTUNIDADE"</formula>
    </cfRule>
  </conditionalFormatting>
  <conditionalFormatting sqref="Y120">
    <cfRule type="cellIs" dxfId="1537" priority="2174" operator="equal">
      <formula>"NÃO"</formula>
    </cfRule>
    <cfRule type="cellIs" dxfId="1536" priority="2175" operator="equal">
      <formula>"SIM"</formula>
    </cfRule>
  </conditionalFormatting>
  <conditionalFormatting sqref="Y120">
    <cfRule type="cellIs" dxfId="1535" priority="2173" operator="equal">
      <formula>"OPORTUNIDADE"</formula>
    </cfRule>
  </conditionalFormatting>
  <conditionalFormatting sqref="Y120">
    <cfRule type="cellIs" dxfId="1534" priority="2171" operator="equal">
      <formula>"NÃO"</formula>
    </cfRule>
    <cfRule type="cellIs" dxfId="1533" priority="2172" operator="equal">
      <formula>"SIM"</formula>
    </cfRule>
  </conditionalFormatting>
  <conditionalFormatting sqref="Y120">
    <cfRule type="cellIs" dxfId="1532" priority="2170" operator="equal">
      <formula>"OPORTUNIDADE"</formula>
    </cfRule>
  </conditionalFormatting>
  <conditionalFormatting sqref="Y120">
    <cfRule type="cellIs" dxfId="1531" priority="2168" operator="equal">
      <formula>"NÃO"</formula>
    </cfRule>
    <cfRule type="cellIs" dxfId="1530" priority="2169" operator="equal">
      <formula>"SIM"</formula>
    </cfRule>
  </conditionalFormatting>
  <conditionalFormatting sqref="Z120">
    <cfRule type="cellIs" dxfId="1529" priority="2167" operator="equal">
      <formula>"OPORTUNIDADE"</formula>
    </cfRule>
  </conditionalFormatting>
  <conditionalFormatting sqref="Z120">
    <cfRule type="cellIs" dxfId="1528" priority="2165" operator="equal">
      <formula>"NÃO"</formula>
    </cfRule>
    <cfRule type="cellIs" dxfId="1527" priority="2166" operator="equal">
      <formula>"SIM"</formula>
    </cfRule>
  </conditionalFormatting>
  <conditionalFormatting sqref="Z123">
    <cfRule type="cellIs" dxfId="1526" priority="2164" operator="equal">
      <formula>"OPORTUNIDADE"</formula>
    </cfRule>
  </conditionalFormatting>
  <conditionalFormatting sqref="Z123">
    <cfRule type="cellIs" dxfId="1525" priority="2162" operator="equal">
      <formula>"NÃO"</formula>
    </cfRule>
    <cfRule type="cellIs" dxfId="1524" priority="2163" operator="equal">
      <formula>"SIM"</formula>
    </cfRule>
  </conditionalFormatting>
  <conditionalFormatting sqref="Z123">
    <cfRule type="cellIs" dxfId="1523" priority="2161" operator="equal">
      <formula>"OPORTUNIDADE"</formula>
    </cfRule>
  </conditionalFormatting>
  <conditionalFormatting sqref="Z123">
    <cfRule type="cellIs" dxfId="1522" priority="2159" operator="equal">
      <formula>"NÃO"</formula>
    </cfRule>
    <cfRule type="cellIs" dxfId="1521" priority="2160" operator="equal">
      <formula>"SIM"</formula>
    </cfRule>
  </conditionalFormatting>
  <conditionalFormatting sqref="Y123">
    <cfRule type="cellIs" dxfId="1520" priority="2155" operator="equal">
      <formula>"OPORTUNIDADE"</formula>
    </cfRule>
  </conditionalFormatting>
  <conditionalFormatting sqref="Y123">
    <cfRule type="cellIs" dxfId="1519" priority="2153" operator="equal">
      <formula>"NÃO"</formula>
    </cfRule>
    <cfRule type="cellIs" dxfId="1518" priority="2154" operator="equal">
      <formula>"SIM"</formula>
    </cfRule>
  </conditionalFormatting>
  <conditionalFormatting sqref="Z110">
    <cfRule type="cellIs" dxfId="1517" priority="2152" operator="equal">
      <formula>"OPORTUNIDADE"</formula>
    </cfRule>
  </conditionalFormatting>
  <conditionalFormatting sqref="Z110">
    <cfRule type="cellIs" dxfId="1516" priority="2150" operator="equal">
      <formula>"NÃO"</formula>
    </cfRule>
    <cfRule type="cellIs" dxfId="1515" priority="2151" operator="equal">
      <formula>"SIM"</formula>
    </cfRule>
  </conditionalFormatting>
  <conditionalFormatting sqref="Z110">
    <cfRule type="cellIs" dxfId="1514" priority="2149" operator="equal">
      <formula>"OPORTUNIDADE"</formula>
    </cfRule>
  </conditionalFormatting>
  <conditionalFormatting sqref="Z110">
    <cfRule type="cellIs" dxfId="1513" priority="2147" operator="equal">
      <formula>"NÃO"</formula>
    </cfRule>
    <cfRule type="cellIs" dxfId="1512" priority="2148" operator="equal">
      <formula>"SIM"</formula>
    </cfRule>
  </conditionalFormatting>
  <conditionalFormatting sqref="Z110">
    <cfRule type="cellIs" dxfId="1511" priority="2146" operator="equal">
      <formula>"OPORTUNIDADE"</formula>
    </cfRule>
  </conditionalFormatting>
  <conditionalFormatting sqref="Z110">
    <cfRule type="cellIs" dxfId="1510" priority="2144" operator="equal">
      <formula>"NÃO"</formula>
    </cfRule>
    <cfRule type="cellIs" dxfId="1509" priority="2145" operator="equal">
      <formula>"SIM"</formula>
    </cfRule>
  </conditionalFormatting>
  <conditionalFormatting sqref="Z110">
    <cfRule type="cellIs" dxfId="1508" priority="2143" operator="equal">
      <formula>"OPORTUNIDADE"</formula>
    </cfRule>
  </conditionalFormatting>
  <conditionalFormatting sqref="Z110">
    <cfRule type="cellIs" dxfId="1507" priority="2141" operator="equal">
      <formula>"NÃO"</formula>
    </cfRule>
    <cfRule type="cellIs" dxfId="1506" priority="2142" operator="equal">
      <formula>"SIM"</formula>
    </cfRule>
  </conditionalFormatting>
  <conditionalFormatting sqref="Z110">
    <cfRule type="cellIs" dxfId="1505" priority="2140" operator="equal">
      <formula>"OPORTUNIDADE"</formula>
    </cfRule>
  </conditionalFormatting>
  <conditionalFormatting sqref="Z110">
    <cfRule type="cellIs" dxfId="1504" priority="2138" operator="equal">
      <formula>"NÃO"</formula>
    </cfRule>
    <cfRule type="cellIs" dxfId="1503" priority="2139" operator="equal">
      <formula>"SIM"</formula>
    </cfRule>
  </conditionalFormatting>
  <conditionalFormatting sqref="Z110">
    <cfRule type="cellIs" dxfId="1502" priority="2137" operator="equal">
      <formula>"OPORTUNIDADE"</formula>
    </cfRule>
  </conditionalFormatting>
  <conditionalFormatting sqref="Z110">
    <cfRule type="cellIs" dxfId="1501" priority="2135" operator="equal">
      <formula>"NÃO"</formula>
    </cfRule>
    <cfRule type="cellIs" dxfId="1500" priority="2136" operator="equal">
      <formula>"SIM"</formula>
    </cfRule>
  </conditionalFormatting>
  <conditionalFormatting sqref="Z110">
    <cfRule type="cellIs" dxfId="1499" priority="2134" operator="equal">
      <formula>"OPORTUNIDADE"</formula>
    </cfRule>
  </conditionalFormatting>
  <conditionalFormatting sqref="Z110">
    <cfRule type="cellIs" dxfId="1498" priority="2132" operator="equal">
      <formula>"NÃO"</formula>
    </cfRule>
    <cfRule type="cellIs" dxfId="1497" priority="2133" operator="equal">
      <formula>"SIM"</formula>
    </cfRule>
  </conditionalFormatting>
  <conditionalFormatting sqref="Z110">
    <cfRule type="cellIs" dxfId="1496" priority="2131" operator="equal">
      <formula>"OPORTUNIDADE"</formula>
    </cfRule>
  </conditionalFormatting>
  <conditionalFormatting sqref="Z110">
    <cfRule type="cellIs" dxfId="1495" priority="2129" operator="equal">
      <formula>"NÃO"</formula>
    </cfRule>
    <cfRule type="cellIs" dxfId="1494" priority="2130" operator="equal">
      <formula>"SIM"</formula>
    </cfRule>
  </conditionalFormatting>
  <conditionalFormatting sqref="Z110">
    <cfRule type="cellIs" dxfId="1493" priority="2128" operator="equal">
      <formula>"OPORTUNIDADE"</formula>
    </cfRule>
  </conditionalFormatting>
  <conditionalFormatting sqref="Z110">
    <cfRule type="cellIs" dxfId="1492" priority="2126" operator="equal">
      <formula>"NÃO"</formula>
    </cfRule>
    <cfRule type="cellIs" dxfId="1491" priority="2127" operator="equal">
      <formula>"SIM"</formula>
    </cfRule>
  </conditionalFormatting>
  <conditionalFormatting sqref="Z111">
    <cfRule type="cellIs" dxfId="1490" priority="2119" operator="equal">
      <formula>"OPORTUNIDADE"</formula>
    </cfRule>
  </conditionalFormatting>
  <conditionalFormatting sqref="Z111">
    <cfRule type="cellIs" dxfId="1489" priority="2117" operator="equal">
      <formula>"NÃO"</formula>
    </cfRule>
    <cfRule type="cellIs" dxfId="1488" priority="2118" operator="equal">
      <formula>"SIM"</formula>
    </cfRule>
  </conditionalFormatting>
  <conditionalFormatting sqref="Z111">
    <cfRule type="cellIs" dxfId="1487" priority="2116" operator="equal">
      <formula>"OPORTUNIDADE"</formula>
    </cfRule>
  </conditionalFormatting>
  <conditionalFormatting sqref="Z111">
    <cfRule type="cellIs" dxfId="1486" priority="2114" operator="equal">
      <formula>"NÃO"</formula>
    </cfRule>
    <cfRule type="cellIs" dxfId="1485" priority="2115" operator="equal">
      <formula>"SIM"</formula>
    </cfRule>
  </conditionalFormatting>
  <conditionalFormatting sqref="Z111">
    <cfRule type="cellIs" dxfId="1484" priority="2113" operator="equal">
      <formula>"OPORTUNIDADE"</formula>
    </cfRule>
  </conditionalFormatting>
  <conditionalFormatting sqref="Z111">
    <cfRule type="cellIs" dxfId="1483" priority="2111" operator="equal">
      <formula>"NÃO"</formula>
    </cfRule>
    <cfRule type="cellIs" dxfId="1482" priority="2112" operator="equal">
      <formula>"SIM"</formula>
    </cfRule>
  </conditionalFormatting>
  <conditionalFormatting sqref="Z111">
    <cfRule type="cellIs" dxfId="1481" priority="2110" operator="equal">
      <formula>"OPORTUNIDADE"</formula>
    </cfRule>
  </conditionalFormatting>
  <conditionalFormatting sqref="Z111">
    <cfRule type="cellIs" dxfId="1480" priority="2108" operator="equal">
      <formula>"NÃO"</formula>
    </cfRule>
    <cfRule type="cellIs" dxfId="1479" priority="2109" operator="equal">
      <formula>"SIM"</formula>
    </cfRule>
  </conditionalFormatting>
  <conditionalFormatting sqref="Z111">
    <cfRule type="cellIs" dxfId="1478" priority="2107" operator="equal">
      <formula>"OPORTUNIDADE"</formula>
    </cfRule>
  </conditionalFormatting>
  <conditionalFormatting sqref="Z111">
    <cfRule type="cellIs" dxfId="1477" priority="2105" operator="equal">
      <formula>"NÃO"</formula>
    </cfRule>
    <cfRule type="cellIs" dxfId="1476" priority="2106" operator="equal">
      <formula>"SIM"</formula>
    </cfRule>
  </conditionalFormatting>
  <conditionalFormatting sqref="Z111">
    <cfRule type="cellIs" dxfId="1475" priority="2104" operator="equal">
      <formula>"OPORTUNIDADE"</formula>
    </cfRule>
  </conditionalFormatting>
  <conditionalFormatting sqref="Z111">
    <cfRule type="cellIs" dxfId="1474" priority="2102" operator="equal">
      <formula>"NÃO"</formula>
    </cfRule>
    <cfRule type="cellIs" dxfId="1473" priority="2103" operator="equal">
      <formula>"SIM"</formula>
    </cfRule>
  </conditionalFormatting>
  <conditionalFormatting sqref="Z111">
    <cfRule type="cellIs" dxfId="1472" priority="2101" operator="equal">
      <formula>"OPORTUNIDADE"</formula>
    </cfRule>
  </conditionalFormatting>
  <conditionalFormatting sqref="Z111">
    <cfRule type="cellIs" dxfId="1471" priority="2099" operator="equal">
      <formula>"NÃO"</formula>
    </cfRule>
    <cfRule type="cellIs" dxfId="1470" priority="2100" operator="equal">
      <formula>"SIM"</formula>
    </cfRule>
  </conditionalFormatting>
  <conditionalFormatting sqref="Z111">
    <cfRule type="cellIs" dxfId="1469" priority="2098" operator="equal">
      <formula>"OPORTUNIDADE"</formula>
    </cfRule>
  </conditionalFormatting>
  <conditionalFormatting sqref="Z111">
    <cfRule type="cellIs" dxfId="1468" priority="2096" operator="equal">
      <formula>"NÃO"</formula>
    </cfRule>
    <cfRule type="cellIs" dxfId="1467" priority="2097" operator="equal">
      <formula>"SIM"</formula>
    </cfRule>
  </conditionalFormatting>
  <conditionalFormatting sqref="Z111">
    <cfRule type="cellIs" dxfId="1466" priority="2095" operator="equal">
      <formula>"OPORTUNIDADE"</formula>
    </cfRule>
  </conditionalFormatting>
  <conditionalFormatting sqref="Z111">
    <cfRule type="cellIs" dxfId="1465" priority="2093" operator="equal">
      <formula>"NÃO"</formula>
    </cfRule>
    <cfRule type="cellIs" dxfId="1464" priority="2094" operator="equal">
      <formula>"SIM"</formula>
    </cfRule>
  </conditionalFormatting>
  <conditionalFormatting sqref="Y129">
    <cfRule type="cellIs" dxfId="1463" priority="1909" operator="equal">
      <formula>"OPORTUNIDADE"</formula>
    </cfRule>
  </conditionalFormatting>
  <conditionalFormatting sqref="Y129">
    <cfRule type="cellIs" dxfId="1462" priority="1907" operator="equal">
      <formula>"NÃO"</formula>
    </cfRule>
    <cfRule type="cellIs" dxfId="1461" priority="1908" operator="equal">
      <formula>"SIM"</formula>
    </cfRule>
  </conditionalFormatting>
  <conditionalFormatting sqref="Y129:Z129">
    <cfRule type="cellIs" dxfId="1460" priority="1903" operator="equal">
      <formula>"OPORTUNIDADE"</formula>
    </cfRule>
  </conditionalFormatting>
  <conditionalFormatting sqref="Y129:Z129">
    <cfRule type="cellIs" dxfId="1459" priority="1901" operator="equal">
      <formula>"NÃO"</formula>
    </cfRule>
    <cfRule type="cellIs" dxfId="1458" priority="1902" operator="equal">
      <formula>"SIM"</formula>
    </cfRule>
  </conditionalFormatting>
  <conditionalFormatting sqref="Y129:Z129">
    <cfRule type="cellIs" dxfId="1457" priority="1900" operator="equal">
      <formula>"OPORTUNIDADE"</formula>
    </cfRule>
  </conditionalFormatting>
  <conditionalFormatting sqref="Y129:Z129">
    <cfRule type="cellIs" dxfId="1456" priority="1898" operator="equal">
      <formula>"NÃO"</formula>
    </cfRule>
    <cfRule type="cellIs" dxfId="1455" priority="1899" operator="equal">
      <formula>"SIM"</formula>
    </cfRule>
  </conditionalFormatting>
  <conditionalFormatting sqref="Y129">
    <cfRule type="cellIs" dxfId="1454" priority="1897" operator="equal">
      <formula>"OPORTUNIDADE"</formula>
    </cfRule>
  </conditionalFormatting>
  <conditionalFormatting sqref="Y129">
    <cfRule type="cellIs" dxfId="1453" priority="1895" operator="equal">
      <formula>"NÃO"</formula>
    </cfRule>
    <cfRule type="cellIs" dxfId="1452" priority="1896" operator="equal">
      <formula>"SIM"</formula>
    </cfRule>
  </conditionalFormatting>
  <conditionalFormatting sqref="Y129:Z129">
    <cfRule type="cellIs" dxfId="1451" priority="1894" operator="equal">
      <formula>"OPORTUNIDADE"</formula>
    </cfRule>
  </conditionalFormatting>
  <conditionalFormatting sqref="Y129:Z129">
    <cfRule type="cellIs" dxfId="1450" priority="1892" operator="equal">
      <formula>"NÃO"</formula>
    </cfRule>
    <cfRule type="cellIs" dxfId="1449" priority="1893" operator="equal">
      <formula>"SIM"</formula>
    </cfRule>
  </conditionalFormatting>
  <conditionalFormatting sqref="Y132:Y133">
    <cfRule type="cellIs" dxfId="1448" priority="1891" operator="equal">
      <formula>"OPORTUNIDADE"</formula>
    </cfRule>
  </conditionalFormatting>
  <conditionalFormatting sqref="Y132:Y133">
    <cfRule type="cellIs" dxfId="1447" priority="1889" operator="equal">
      <formula>"NÃO"</formula>
    </cfRule>
    <cfRule type="cellIs" dxfId="1446" priority="1890" operator="equal">
      <formula>"SIM"</formula>
    </cfRule>
  </conditionalFormatting>
  <conditionalFormatting sqref="Y132:Y133">
    <cfRule type="cellIs" dxfId="1445" priority="1888" operator="equal">
      <formula>"OPORTUNIDADE"</formula>
    </cfRule>
  </conditionalFormatting>
  <conditionalFormatting sqref="Y132:Y133">
    <cfRule type="cellIs" dxfId="1444" priority="1886" operator="equal">
      <formula>"NÃO"</formula>
    </cfRule>
    <cfRule type="cellIs" dxfId="1443" priority="1887" operator="equal">
      <formula>"SIM"</formula>
    </cfRule>
  </conditionalFormatting>
  <conditionalFormatting sqref="Y121">
    <cfRule type="cellIs" dxfId="1442" priority="1786" operator="equal">
      <formula>"OPORTUNIDADE"</formula>
    </cfRule>
  </conditionalFormatting>
  <conditionalFormatting sqref="Y121">
    <cfRule type="cellIs" dxfId="1441" priority="1784" operator="equal">
      <formula>"NÃO"</formula>
    </cfRule>
    <cfRule type="cellIs" dxfId="1440" priority="1785" operator="equal">
      <formula>"SIM"</formula>
    </cfRule>
  </conditionalFormatting>
  <conditionalFormatting sqref="Y121:Z121">
    <cfRule type="cellIs" dxfId="1439" priority="1783" operator="equal">
      <formula>"OPORTUNIDADE"</formula>
    </cfRule>
  </conditionalFormatting>
  <conditionalFormatting sqref="Y121:Z121">
    <cfRule type="cellIs" dxfId="1438" priority="1781" operator="equal">
      <formula>"NÃO"</formula>
    </cfRule>
    <cfRule type="cellIs" dxfId="1437" priority="1782" operator="equal">
      <formula>"SIM"</formula>
    </cfRule>
  </conditionalFormatting>
  <conditionalFormatting sqref="Y121:Z121">
    <cfRule type="cellIs" dxfId="1436" priority="1780" operator="equal">
      <formula>"OPORTUNIDADE"</formula>
    </cfRule>
  </conditionalFormatting>
  <conditionalFormatting sqref="Y121:Z121">
    <cfRule type="cellIs" dxfId="1435" priority="1778" operator="equal">
      <formula>"NÃO"</formula>
    </cfRule>
    <cfRule type="cellIs" dxfId="1434" priority="1779" operator="equal">
      <formula>"SIM"</formula>
    </cfRule>
  </conditionalFormatting>
  <conditionalFormatting sqref="Y121:Z121">
    <cfRule type="cellIs" dxfId="1433" priority="1777" operator="equal">
      <formula>"OPORTUNIDADE"</formula>
    </cfRule>
  </conditionalFormatting>
  <conditionalFormatting sqref="Y121:Z121">
    <cfRule type="cellIs" dxfId="1432" priority="1775" operator="equal">
      <formula>"NÃO"</formula>
    </cfRule>
    <cfRule type="cellIs" dxfId="1431" priority="1776" operator="equal">
      <formula>"SIM"</formula>
    </cfRule>
  </conditionalFormatting>
  <conditionalFormatting sqref="Y121:Z121">
    <cfRule type="cellIs" dxfId="1430" priority="1774" operator="equal">
      <formula>"OPORTUNIDADE"</formula>
    </cfRule>
  </conditionalFormatting>
  <conditionalFormatting sqref="Y121:Z121">
    <cfRule type="cellIs" dxfId="1429" priority="1772" operator="equal">
      <formula>"NÃO"</formula>
    </cfRule>
    <cfRule type="cellIs" dxfId="1428" priority="1773" operator="equal">
      <formula>"SIM"</formula>
    </cfRule>
  </conditionalFormatting>
  <conditionalFormatting sqref="Y121:Z121">
    <cfRule type="cellIs" dxfId="1427" priority="1771" operator="equal">
      <formula>"OPORTUNIDADE"</formula>
    </cfRule>
  </conditionalFormatting>
  <conditionalFormatting sqref="Y121:Z121">
    <cfRule type="cellIs" dxfId="1426" priority="1769" operator="equal">
      <formula>"NÃO"</formula>
    </cfRule>
    <cfRule type="cellIs" dxfId="1425" priority="1770" operator="equal">
      <formula>"SIM"</formula>
    </cfRule>
  </conditionalFormatting>
  <conditionalFormatting sqref="Y121:Z121">
    <cfRule type="cellIs" dxfId="1424" priority="1768" operator="equal">
      <formula>"OPORTUNIDADE"</formula>
    </cfRule>
  </conditionalFormatting>
  <conditionalFormatting sqref="Y121:Z121">
    <cfRule type="cellIs" dxfId="1423" priority="1766" operator="equal">
      <formula>"NÃO"</formula>
    </cfRule>
    <cfRule type="cellIs" dxfId="1422" priority="1767" operator="equal">
      <formula>"SIM"</formula>
    </cfRule>
  </conditionalFormatting>
  <conditionalFormatting sqref="Y121:Z121">
    <cfRule type="cellIs" dxfId="1421" priority="1765" operator="equal">
      <formula>"OPORTUNIDADE"</formula>
    </cfRule>
  </conditionalFormatting>
  <conditionalFormatting sqref="Y121:Z121">
    <cfRule type="cellIs" dxfId="1420" priority="1763" operator="equal">
      <formula>"NÃO"</formula>
    </cfRule>
    <cfRule type="cellIs" dxfId="1419" priority="1764" operator="equal">
      <formula>"SIM"</formula>
    </cfRule>
  </conditionalFormatting>
  <conditionalFormatting sqref="Y121:Z121">
    <cfRule type="cellIs" dxfId="1418" priority="1762" operator="equal">
      <formula>"OPORTUNIDADE"</formula>
    </cfRule>
  </conditionalFormatting>
  <conditionalFormatting sqref="Y121:Z121">
    <cfRule type="cellIs" dxfId="1417" priority="1760" operator="equal">
      <formula>"NÃO"</formula>
    </cfRule>
    <cfRule type="cellIs" dxfId="1416" priority="1761" operator="equal">
      <formula>"SIM"</formula>
    </cfRule>
  </conditionalFormatting>
  <conditionalFormatting sqref="Y121:Z121">
    <cfRule type="cellIs" dxfId="1415" priority="1759" operator="equal">
      <formula>"OPORTUNIDADE"</formula>
    </cfRule>
  </conditionalFormatting>
  <conditionalFormatting sqref="Y121:Z121">
    <cfRule type="cellIs" dxfId="1414" priority="1757" operator="equal">
      <formula>"NÃO"</formula>
    </cfRule>
    <cfRule type="cellIs" dxfId="1413" priority="1758" operator="equal">
      <formula>"SIM"</formula>
    </cfRule>
  </conditionalFormatting>
  <conditionalFormatting sqref="Y123">
    <cfRule type="cellIs" dxfId="1412" priority="1756" operator="equal">
      <formula>"OPORTUNIDADE"</formula>
    </cfRule>
  </conditionalFormatting>
  <conditionalFormatting sqref="Y123">
    <cfRule type="cellIs" dxfId="1411" priority="1754" operator="equal">
      <formula>"NÃO"</formula>
    </cfRule>
    <cfRule type="cellIs" dxfId="1410" priority="1755" operator="equal">
      <formula>"SIM"</formula>
    </cfRule>
  </conditionalFormatting>
  <conditionalFormatting sqref="Y123">
    <cfRule type="cellIs" dxfId="1409" priority="1753" operator="equal">
      <formula>"OPORTUNIDADE"</formula>
    </cfRule>
  </conditionalFormatting>
  <conditionalFormatting sqref="Y123">
    <cfRule type="cellIs" dxfId="1408" priority="1751" operator="equal">
      <formula>"NÃO"</formula>
    </cfRule>
    <cfRule type="cellIs" dxfId="1407" priority="1752" operator="equal">
      <formula>"SIM"</formula>
    </cfRule>
  </conditionalFormatting>
  <conditionalFormatting sqref="Y122">
    <cfRule type="cellIs" dxfId="1406" priority="1750" operator="equal">
      <formula>"OPORTUNIDADE"</formula>
    </cfRule>
  </conditionalFormatting>
  <conditionalFormatting sqref="Y122">
    <cfRule type="cellIs" dxfId="1405" priority="1748" operator="equal">
      <formula>"NÃO"</formula>
    </cfRule>
    <cfRule type="cellIs" dxfId="1404" priority="1749" operator="equal">
      <formula>"SIM"</formula>
    </cfRule>
  </conditionalFormatting>
  <conditionalFormatting sqref="Y122">
    <cfRule type="cellIs" dxfId="1403" priority="1747" operator="equal">
      <formula>"OPORTUNIDADE"</formula>
    </cfRule>
  </conditionalFormatting>
  <conditionalFormatting sqref="Y122">
    <cfRule type="cellIs" dxfId="1402" priority="1745" operator="equal">
      <formula>"NÃO"</formula>
    </cfRule>
    <cfRule type="cellIs" dxfId="1401" priority="1746" operator="equal">
      <formula>"SIM"</formula>
    </cfRule>
  </conditionalFormatting>
  <conditionalFormatting sqref="Y122">
    <cfRule type="cellIs" dxfId="1400" priority="1744" operator="equal">
      <formula>"OPORTUNIDADE"</formula>
    </cfRule>
  </conditionalFormatting>
  <conditionalFormatting sqref="Y122">
    <cfRule type="cellIs" dxfId="1399" priority="1742" operator="equal">
      <formula>"NÃO"</formula>
    </cfRule>
    <cfRule type="cellIs" dxfId="1398" priority="1743" operator="equal">
      <formula>"SIM"</formula>
    </cfRule>
  </conditionalFormatting>
  <conditionalFormatting sqref="Y122">
    <cfRule type="cellIs" dxfId="1397" priority="1741" operator="equal">
      <formula>"OPORTUNIDADE"</formula>
    </cfRule>
  </conditionalFormatting>
  <conditionalFormatting sqref="Y122">
    <cfRule type="cellIs" dxfId="1396" priority="1739" operator="equal">
      <formula>"NÃO"</formula>
    </cfRule>
    <cfRule type="cellIs" dxfId="1395" priority="1740" operator="equal">
      <formula>"SIM"</formula>
    </cfRule>
  </conditionalFormatting>
  <conditionalFormatting sqref="Y122">
    <cfRule type="cellIs" dxfId="1394" priority="1738" operator="equal">
      <formula>"OPORTUNIDADE"</formula>
    </cfRule>
  </conditionalFormatting>
  <conditionalFormatting sqref="Y122">
    <cfRule type="cellIs" dxfId="1393" priority="1736" operator="equal">
      <formula>"NÃO"</formula>
    </cfRule>
    <cfRule type="cellIs" dxfId="1392" priority="1737" operator="equal">
      <formula>"SIM"</formula>
    </cfRule>
  </conditionalFormatting>
  <conditionalFormatting sqref="Y122">
    <cfRule type="cellIs" dxfId="1391" priority="1735" operator="equal">
      <formula>"OPORTUNIDADE"</formula>
    </cfRule>
  </conditionalFormatting>
  <conditionalFormatting sqref="Y122">
    <cfRule type="cellIs" dxfId="1390" priority="1733" operator="equal">
      <formula>"NÃO"</formula>
    </cfRule>
    <cfRule type="cellIs" dxfId="1389" priority="1734" operator="equal">
      <formula>"SIM"</formula>
    </cfRule>
  </conditionalFormatting>
  <conditionalFormatting sqref="Y122">
    <cfRule type="cellIs" dxfId="1388" priority="1732" operator="equal">
      <formula>"OPORTUNIDADE"</formula>
    </cfRule>
  </conditionalFormatting>
  <conditionalFormatting sqref="Y122">
    <cfRule type="cellIs" dxfId="1387" priority="1730" operator="equal">
      <formula>"NÃO"</formula>
    </cfRule>
    <cfRule type="cellIs" dxfId="1386" priority="1731" operator="equal">
      <formula>"SIM"</formula>
    </cfRule>
  </conditionalFormatting>
  <conditionalFormatting sqref="Y122">
    <cfRule type="cellIs" dxfId="1385" priority="1729" operator="equal">
      <formula>"OPORTUNIDADE"</formula>
    </cfRule>
  </conditionalFormatting>
  <conditionalFormatting sqref="Y122">
    <cfRule type="cellIs" dxfId="1384" priority="1727" operator="equal">
      <formula>"NÃO"</formula>
    </cfRule>
    <cfRule type="cellIs" dxfId="1383" priority="1728" operator="equal">
      <formula>"SIM"</formula>
    </cfRule>
  </conditionalFormatting>
  <conditionalFormatting sqref="Y122">
    <cfRule type="cellIs" dxfId="1382" priority="1726" operator="equal">
      <formula>"OPORTUNIDADE"</formula>
    </cfRule>
  </conditionalFormatting>
  <conditionalFormatting sqref="Y122">
    <cfRule type="cellIs" dxfId="1381" priority="1724" operator="equal">
      <formula>"NÃO"</formula>
    </cfRule>
    <cfRule type="cellIs" dxfId="1380" priority="1725" operator="equal">
      <formula>"SIM"</formula>
    </cfRule>
  </conditionalFormatting>
  <conditionalFormatting sqref="Y122">
    <cfRule type="cellIs" dxfId="1379" priority="1723" operator="equal">
      <formula>"OPORTUNIDADE"</formula>
    </cfRule>
  </conditionalFormatting>
  <conditionalFormatting sqref="Y122">
    <cfRule type="cellIs" dxfId="1378" priority="1721" operator="equal">
      <formula>"NÃO"</formula>
    </cfRule>
    <cfRule type="cellIs" dxfId="1377" priority="1722" operator="equal">
      <formula>"SIM"</formula>
    </cfRule>
  </conditionalFormatting>
  <conditionalFormatting sqref="Y122">
    <cfRule type="cellIs" dxfId="1376" priority="1720" operator="equal">
      <formula>"OPORTUNIDADE"</formula>
    </cfRule>
  </conditionalFormatting>
  <conditionalFormatting sqref="Y122">
    <cfRule type="cellIs" dxfId="1375" priority="1718" operator="equal">
      <formula>"NÃO"</formula>
    </cfRule>
    <cfRule type="cellIs" dxfId="1374" priority="1719" operator="equal">
      <formula>"SIM"</formula>
    </cfRule>
  </conditionalFormatting>
  <conditionalFormatting sqref="Z122">
    <cfRule type="cellIs" dxfId="1373" priority="1717" operator="equal">
      <formula>"OPORTUNIDADE"</formula>
    </cfRule>
  </conditionalFormatting>
  <conditionalFormatting sqref="Z122">
    <cfRule type="cellIs" dxfId="1372" priority="1715" operator="equal">
      <formula>"NÃO"</formula>
    </cfRule>
    <cfRule type="cellIs" dxfId="1371" priority="1716" operator="equal">
      <formula>"SIM"</formula>
    </cfRule>
  </conditionalFormatting>
  <conditionalFormatting sqref="Y120">
    <cfRule type="cellIs" dxfId="1370" priority="1714" operator="equal">
      <formula>"OPORTUNIDADE"</formula>
    </cfRule>
  </conditionalFormatting>
  <conditionalFormatting sqref="Y120">
    <cfRule type="cellIs" dxfId="1369" priority="1712" operator="equal">
      <formula>"NÃO"</formula>
    </cfRule>
    <cfRule type="cellIs" dxfId="1368" priority="1713" operator="equal">
      <formula>"SIM"</formula>
    </cfRule>
  </conditionalFormatting>
  <conditionalFormatting sqref="Y120">
    <cfRule type="cellIs" dxfId="1367" priority="1711" operator="equal">
      <formula>"OPORTUNIDADE"</formula>
    </cfRule>
  </conditionalFormatting>
  <conditionalFormatting sqref="Y120">
    <cfRule type="cellIs" dxfId="1366" priority="1709" operator="equal">
      <formula>"NÃO"</formula>
    </cfRule>
    <cfRule type="cellIs" dxfId="1365" priority="1710" operator="equal">
      <formula>"SIM"</formula>
    </cfRule>
  </conditionalFormatting>
  <conditionalFormatting sqref="Y120">
    <cfRule type="cellIs" dxfId="1364" priority="1708" operator="equal">
      <formula>"OPORTUNIDADE"</formula>
    </cfRule>
  </conditionalFormatting>
  <conditionalFormatting sqref="Y120">
    <cfRule type="cellIs" dxfId="1363" priority="1706" operator="equal">
      <formula>"NÃO"</formula>
    </cfRule>
    <cfRule type="cellIs" dxfId="1362" priority="1707" operator="equal">
      <formula>"SIM"</formula>
    </cfRule>
  </conditionalFormatting>
  <conditionalFormatting sqref="Y120:Z120">
    <cfRule type="cellIs" dxfId="1361" priority="1705" operator="equal">
      <formula>"OPORTUNIDADE"</formula>
    </cfRule>
  </conditionalFormatting>
  <conditionalFormatting sqref="Y120:Z120">
    <cfRule type="cellIs" dxfId="1360" priority="1703" operator="equal">
      <formula>"NÃO"</formula>
    </cfRule>
    <cfRule type="cellIs" dxfId="1359" priority="1704" operator="equal">
      <formula>"SIM"</formula>
    </cfRule>
  </conditionalFormatting>
  <conditionalFormatting sqref="Y120:Z120">
    <cfRule type="cellIs" dxfId="1358" priority="1702" operator="equal">
      <formula>"OPORTUNIDADE"</formula>
    </cfRule>
  </conditionalFormatting>
  <conditionalFormatting sqref="Y120:Z120">
    <cfRule type="cellIs" dxfId="1357" priority="1700" operator="equal">
      <formula>"NÃO"</formula>
    </cfRule>
    <cfRule type="cellIs" dxfId="1356" priority="1701" operator="equal">
      <formula>"SIM"</formula>
    </cfRule>
  </conditionalFormatting>
  <conditionalFormatting sqref="Y120:Z120">
    <cfRule type="cellIs" dxfId="1355" priority="1699" operator="equal">
      <formula>"OPORTUNIDADE"</formula>
    </cfRule>
  </conditionalFormatting>
  <conditionalFormatting sqref="Y120:Z120">
    <cfRule type="cellIs" dxfId="1354" priority="1697" operator="equal">
      <formula>"NÃO"</formula>
    </cfRule>
    <cfRule type="cellIs" dxfId="1353" priority="1698" operator="equal">
      <formula>"SIM"</formula>
    </cfRule>
  </conditionalFormatting>
  <conditionalFormatting sqref="Y120:Z120">
    <cfRule type="cellIs" dxfId="1352" priority="1696" operator="equal">
      <formula>"OPORTUNIDADE"</formula>
    </cfRule>
  </conditionalFormatting>
  <conditionalFormatting sqref="Y120:Z120">
    <cfRule type="cellIs" dxfId="1351" priority="1694" operator="equal">
      <formula>"NÃO"</formula>
    </cfRule>
    <cfRule type="cellIs" dxfId="1350" priority="1695" operator="equal">
      <formula>"SIM"</formula>
    </cfRule>
  </conditionalFormatting>
  <conditionalFormatting sqref="Y120:Z120">
    <cfRule type="cellIs" dxfId="1349" priority="1693" operator="equal">
      <formula>"OPORTUNIDADE"</formula>
    </cfRule>
  </conditionalFormatting>
  <conditionalFormatting sqref="Y120:Z120">
    <cfRule type="cellIs" dxfId="1348" priority="1691" operator="equal">
      <formula>"NÃO"</formula>
    </cfRule>
    <cfRule type="cellIs" dxfId="1347" priority="1692" operator="equal">
      <formula>"SIM"</formula>
    </cfRule>
  </conditionalFormatting>
  <conditionalFormatting sqref="Y120:Z120">
    <cfRule type="cellIs" dxfId="1346" priority="1690" operator="equal">
      <formula>"OPORTUNIDADE"</formula>
    </cfRule>
  </conditionalFormatting>
  <conditionalFormatting sqref="Y120:Z120">
    <cfRule type="cellIs" dxfId="1345" priority="1688" operator="equal">
      <formula>"NÃO"</formula>
    </cfRule>
    <cfRule type="cellIs" dxfId="1344" priority="1689" operator="equal">
      <formula>"SIM"</formula>
    </cfRule>
  </conditionalFormatting>
  <conditionalFormatting sqref="Y120:Z120">
    <cfRule type="cellIs" dxfId="1343" priority="1687" operator="equal">
      <formula>"OPORTUNIDADE"</formula>
    </cfRule>
  </conditionalFormatting>
  <conditionalFormatting sqref="Y120:Z120">
    <cfRule type="cellIs" dxfId="1342" priority="1685" operator="equal">
      <formula>"NÃO"</formula>
    </cfRule>
    <cfRule type="cellIs" dxfId="1341" priority="1686" operator="equal">
      <formula>"SIM"</formula>
    </cfRule>
  </conditionalFormatting>
  <conditionalFormatting sqref="Y120:Z120">
    <cfRule type="cellIs" dxfId="1340" priority="1684" operator="equal">
      <formula>"OPORTUNIDADE"</formula>
    </cfRule>
  </conditionalFormatting>
  <conditionalFormatting sqref="Y120:Z120">
    <cfRule type="cellIs" dxfId="1339" priority="1682" operator="equal">
      <formula>"NÃO"</formula>
    </cfRule>
    <cfRule type="cellIs" dxfId="1338" priority="1683" operator="equal">
      <formula>"SIM"</formula>
    </cfRule>
  </conditionalFormatting>
  <conditionalFormatting sqref="Y120:Z120">
    <cfRule type="cellIs" dxfId="1337" priority="1681" operator="equal">
      <formula>"OPORTUNIDADE"</formula>
    </cfRule>
  </conditionalFormatting>
  <conditionalFormatting sqref="Y120:Z120">
    <cfRule type="cellIs" dxfId="1336" priority="1679" operator="equal">
      <formula>"NÃO"</formula>
    </cfRule>
    <cfRule type="cellIs" dxfId="1335" priority="1680" operator="equal">
      <formula>"SIM"</formula>
    </cfRule>
  </conditionalFormatting>
  <conditionalFormatting sqref="Y120">
    <cfRule type="cellIs" dxfId="1334" priority="1678" operator="equal">
      <formula>"OPORTUNIDADE"</formula>
    </cfRule>
  </conditionalFormatting>
  <conditionalFormatting sqref="Y120">
    <cfRule type="cellIs" dxfId="1333" priority="1676" operator="equal">
      <formula>"NÃO"</formula>
    </cfRule>
    <cfRule type="cellIs" dxfId="1332" priority="1677" operator="equal">
      <formula>"SIM"</formula>
    </cfRule>
  </conditionalFormatting>
  <conditionalFormatting sqref="Y120">
    <cfRule type="cellIs" dxfId="1331" priority="1675" operator="equal">
      <formula>"OPORTUNIDADE"</formula>
    </cfRule>
  </conditionalFormatting>
  <conditionalFormatting sqref="Y120">
    <cfRule type="cellIs" dxfId="1330" priority="1673" operator="equal">
      <formula>"NÃO"</formula>
    </cfRule>
    <cfRule type="cellIs" dxfId="1329" priority="1674" operator="equal">
      <formula>"SIM"</formula>
    </cfRule>
  </conditionalFormatting>
  <conditionalFormatting sqref="Y120">
    <cfRule type="cellIs" dxfId="1328" priority="1672" operator="equal">
      <formula>"OPORTUNIDADE"</formula>
    </cfRule>
  </conditionalFormatting>
  <conditionalFormatting sqref="Y120">
    <cfRule type="cellIs" dxfId="1327" priority="1670" operator="equal">
      <formula>"NÃO"</formula>
    </cfRule>
    <cfRule type="cellIs" dxfId="1326" priority="1671" operator="equal">
      <formula>"SIM"</formula>
    </cfRule>
  </conditionalFormatting>
  <conditionalFormatting sqref="Y120">
    <cfRule type="cellIs" dxfId="1325" priority="1669" operator="equal">
      <formula>"OPORTUNIDADE"</formula>
    </cfRule>
  </conditionalFormatting>
  <conditionalFormatting sqref="Y120">
    <cfRule type="cellIs" dxfId="1324" priority="1667" operator="equal">
      <formula>"NÃO"</formula>
    </cfRule>
    <cfRule type="cellIs" dxfId="1323" priority="1668" operator="equal">
      <formula>"SIM"</formula>
    </cfRule>
  </conditionalFormatting>
  <conditionalFormatting sqref="Y120">
    <cfRule type="cellIs" dxfId="1322" priority="1666" operator="equal">
      <formula>"OPORTUNIDADE"</formula>
    </cfRule>
  </conditionalFormatting>
  <conditionalFormatting sqref="Y120">
    <cfRule type="cellIs" dxfId="1321" priority="1664" operator="equal">
      <formula>"NÃO"</formula>
    </cfRule>
    <cfRule type="cellIs" dxfId="1320" priority="1665" operator="equal">
      <formula>"SIM"</formula>
    </cfRule>
  </conditionalFormatting>
  <conditionalFormatting sqref="Y120">
    <cfRule type="cellIs" dxfId="1319" priority="1663" operator="equal">
      <formula>"OPORTUNIDADE"</formula>
    </cfRule>
  </conditionalFormatting>
  <conditionalFormatting sqref="Y120">
    <cfRule type="cellIs" dxfId="1318" priority="1661" operator="equal">
      <formula>"NÃO"</formula>
    </cfRule>
    <cfRule type="cellIs" dxfId="1317" priority="1662" operator="equal">
      <formula>"SIM"</formula>
    </cfRule>
  </conditionalFormatting>
  <conditionalFormatting sqref="Y120">
    <cfRule type="cellIs" dxfId="1316" priority="1660" operator="equal">
      <formula>"OPORTUNIDADE"</formula>
    </cfRule>
  </conditionalFormatting>
  <conditionalFormatting sqref="Y120">
    <cfRule type="cellIs" dxfId="1315" priority="1658" operator="equal">
      <formula>"NÃO"</formula>
    </cfRule>
    <cfRule type="cellIs" dxfId="1314" priority="1659" operator="equal">
      <formula>"SIM"</formula>
    </cfRule>
  </conditionalFormatting>
  <conditionalFormatting sqref="Y120">
    <cfRule type="cellIs" dxfId="1313" priority="1657" operator="equal">
      <formula>"OPORTUNIDADE"</formula>
    </cfRule>
  </conditionalFormatting>
  <conditionalFormatting sqref="Y120">
    <cfRule type="cellIs" dxfId="1312" priority="1655" operator="equal">
      <formula>"NÃO"</formula>
    </cfRule>
    <cfRule type="cellIs" dxfId="1311" priority="1656" operator="equal">
      <formula>"SIM"</formula>
    </cfRule>
  </conditionalFormatting>
  <conditionalFormatting sqref="Y120">
    <cfRule type="cellIs" dxfId="1310" priority="1654" operator="equal">
      <formula>"OPORTUNIDADE"</formula>
    </cfRule>
  </conditionalFormatting>
  <conditionalFormatting sqref="Y120">
    <cfRule type="cellIs" dxfId="1309" priority="1652" operator="equal">
      <formula>"NÃO"</formula>
    </cfRule>
    <cfRule type="cellIs" dxfId="1308" priority="1653" operator="equal">
      <formula>"SIM"</formula>
    </cfRule>
  </conditionalFormatting>
  <conditionalFormatting sqref="Z118">
    <cfRule type="cellIs" dxfId="1307" priority="1651" operator="equal">
      <formula>"OPORTUNIDADE"</formula>
    </cfRule>
  </conditionalFormatting>
  <conditionalFormatting sqref="Z118">
    <cfRule type="cellIs" dxfId="1306" priority="1649" operator="equal">
      <formula>"NÃO"</formula>
    </cfRule>
    <cfRule type="cellIs" dxfId="1305" priority="1650" operator="equal">
      <formula>"SIM"</formula>
    </cfRule>
  </conditionalFormatting>
  <conditionalFormatting sqref="Z118">
    <cfRule type="cellIs" dxfId="1304" priority="1648" operator="equal">
      <formula>"OPORTUNIDADE"</formula>
    </cfRule>
  </conditionalFormatting>
  <conditionalFormatting sqref="Z118">
    <cfRule type="cellIs" dxfId="1303" priority="1646" operator="equal">
      <formula>"NÃO"</formula>
    </cfRule>
    <cfRule type="cellIs" dxfId="1302" priority="1647" operator="equal">
      <formula>"SIM"</formula>
    </cfRule>
  </conditionalFormatting>
  <conditionalFormatting sqref="Y132:Y133">
    <cfRule type="cellIs" dxfId="1301" priority="1642" operator="equal">
      <formula>"OPORTUNIDADE"</formula>
    </cfRule>
  </conditionalFormatting>
  <conditionalFormatting sqref="Y132:Y133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Y132:Y134">
    <cfRule type="cellIs" dxfId="1298" priority="1639" operator="equal">
      <formula>"OPORTUNIDADE"</formula>
    </cfRule>
  </conditionalFormatting>
  <conditionalFormatting sqref="Y132:Y134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Y132:Y134">
    <cfRule type="cellIs" dxfId="1295" priority="1636" operator="equal">
      <formula>"OPORTUNIDADE"</formula>
    </cfRule>
  </conditionalFormatting>
  <conditionalFormatting sqref="Y132:Y134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Y132:Z132">
    <cfRule type="cellIs" dxfId="1292" priority="1633" operator="equal">
      <formula>"OPORTUNIDADE"</formula>
    </cfRule>
  </conditionalFormatting>
  <conditionalFormatting sqref="Y132:Z132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Y132:Z132">
    <cfRule type="cellIs" dxfId="1289" priority="1630" operator="equal">
      <formula>"OPORTUNIDADE"</formula>
    </cfRule>
  </conditionalFormatting>
  <conditionalFormatting sqref="Y132:Z132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Y132:Z132">
    <cfRule type="cellIs" dxfId="1286" priority="1627" operator="equal">
      <formula>"OPORTUNIDADE"</formula>
    </cfRule>
  </conditionalFormatting>
  <conditionalFormatting sqref="Y132:Z132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32:Z132">
    <cfRule type="cellIs" dxfId="1283" priority="1624" operator="equal">
      <formula>"OPORTUNIDADE"</formula>
    </cfRule>
  </conditionalFormatting>
  <conditionalFormatting sqref="Y132:Z132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32:Z132">
    <cfRule type="cellIs" dxfId="1280" priority="1621" operator="equal">
      <formula>"OPORTUNIDADE"</formula>
    </cfRule>
  </conditionalFormatting>
  <conditionalFormatting sqref="Y132:Z132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32:Z132">
    <cfRule type="cellIs" dxfId="1277" priority="1618" operator="equal">
      <formula>"OPORTUNIDADE"</formula>
    </cfRule>
  </conditionalFormatting>
  <conditionalFormatting sqref="Y132:Z132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32:Z132">
    <cfRule type="cellIs" dxfId="1274" priority="1615" operator="equal">
      <formula>"OPORTUNIDADE"</formula>
    </cfRule>
  </conditionalFormatting>
  <conditionalFormatting sqref="Y132:Z132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32:Z132">
    <cfRule type="cellIs" dxfId="1271" priority="1612" operator="equal">
      <formula>"OPORTUNIDADE"</formula>
    </cfRule>
  </conditionalFormatting>
  <conditionalFormatting sqref="Y132:Z132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32:Z132">
    <cfRule type="cellIs" dxfId="1268" priority="1609" operator="equal">
      <formula>"OPORTUNIDADE"</formula>
    </cfRule>
  </conditionalFormatting>
  <conditionalFormatting sqref="Y132:Z132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32:Y135">
    <cfRule type="cellIs" dxfId="1265" priority="1606" operator="equal">
      <formula>"OPORTUNIDADE"</formula>
    </cfRule>
  </conditionalFormatting>
  <conditionalFormatting sqref="Y132:Y135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35:Z135">
    <cfRule type="cellIs" dxfId="1262" priority="1600" operator="equal">
      <formula>"OPORTUNIDADE"</formula>
    </cfRule>
  </conditionalFormatting>
  <conditionalFormatting sqref="Y135:Z135">
    <cfRule type="cellIs" dxfId="1261" priority="1598" operator="equal">
      <formula>"NÃO"</formula>
    </cfRule>
    <cfRule type="cellIs" dxfId="1260" priority="1599" operator="equal">
      <formula>"SIM"</formula>
    </cfRule>
  </conditionalFormatting>
  <conditionalFormatting sqref="Y135:Z135">
    <cfRule type="cellIs" dxfId="1259" priority="1597" operator="equal">
      <formula>"OPORTUNIDADE"</formula>
    </cfRule>
  </conditionalFormatting>
  <conditionalFormatting sqref="Y135:Z135">
    <cfRule type="cellIs" dxfId="1258" priority="1595" operator="equal">
      <formula>"NÃO"</formula>
    </cfRule>
    <cfRule type="cellIs" dxfId="1257" priority="1596" operator="equal">
      <formula>"SIM"</formula>
    </cfRule>
  </conditionalFormatting>
  <conditionalFormatting sqref="Y134:Y135">
    <cfRule type="cellIs" dxfId="1256" priority="1594" operator="equal">
      <formula>"OPORTUNIDADE"</formula>
    </cfRule>
  </conditionalFormatting>
  <conditionalFormatting sqref="Y134:Y135">
    <cfRule type="cellIs" dxfId="1255" priority="1592" operator="equal">
      <formula>"NÃO"</formula>
    </cfRule>
    <cfRule type="cellIs" dxfId="1254" priority="1593" operator="equal">
      <formula>"SIM"</formula>
    </cfRule>
  </conditionalFormatting>
  <conditionalFormatting sqref="Y135:Z135">
    <cfRule type="cellIs" dxfId="1253" priority="1591" operator="equal">
      <formula>"OPORTUNIDADE"</formula>
    </cfRule>
  </conditionalFormatting>
  <conditionalFormatting sqref="Y135:Z135">
    <cfRule type="cellIs" dxfId="1252" priority="1589" operator="equal">
      <formula>"NÃO"</formula>
    </cfRule>
    <cfRule type="cellIs" dxfId="1251" priority="1590" operator="equal">
      <formula>"SIM"</formula>
    </cfRule>
  </conditionalFormatting>
  <conditionalFormatting sqref="Z132 Z134">
    <cfRule type="cellIs" dxfId="1250" priority="1582" operator="equal">
      <formula>"OPORTUNIDADE"</formula>
    </cfRule>
  </conditionalFormatting>
  <conditionalFormatting sqref="Z132 Z134">
    <cfRule type="cellIs" dxfId="1249" priority="1580" operator="equal">
      <formula>"NÃO"</formula>
    </cfRule>
    <cfRule type="cellIs" dxfId="1248" priority="1581" operator="equal">
      <formula>"SIM"</formula>
    </cfRule>
  </conditionalFormatting>
  <conditionalFormatting sqref="Z132 Z134">
    <cfRule type="cellIs" dxfId="1247" priority="1579" operator="equal">
      <formula>"OPORTUNIDADE"</formula>
    </cfRule>
  </conditionalFormatting>
  <conditionalFormatting sqref="Z132 Z134">
    <cfRule type="cellIs" dxfId="1246" priority="1577" operator="equal">
      <formula>"NÃO"</formula>
    </cfRule>
    <cfRule type="cellIs" dxfId="1245" priority="1578" operator="equal">
      <formula>"SIM"</formula>
    </cfRule>
  </conditionalFormatting>
  <conditionalFormatting sqref="Y132:Y134">
    <cfRule type="cellIs" dxfId="1244" priority="1576" operator="equal">
      <formula>"OPORTUNIDADE"</formula>
    </cfRule>
  </conditionalFormatting>
  <conditionalFormatting sqref="Y132:Y134">
    <cfRule type="cellIs" dxfId="1243" priority="1574" operator="equal">
      <formula>"NÃO"</formula>
    </cfRule>
    <cfRule type="cellIs" dxfId="1242" priority="1575" operator="equal">
      <formula>"SIM"</formula>
    </cfRule>
  </conditionalFormatting>
  <conditionalFormatting sqref="Y124:Y127">
    <cfRule type="cellIs" dxfId="1241" priority="1483" operator="equal">
      <formula>"OPORTUNIDADE"</formula>
    </cfRule>
  </conditionalFormatting>
  <conditionalFormatting sqref="Y124:Y127">
    <cfRule type="cellIs" dxfId="1240" priority="1481" operator="equal">
      <formula>"NÃO"</formula>
    </cfRule>
    <cfRule type="cellIs" dxfId="1239" priority="1482" operator="equal">
      <formula>"SIM"</formula>
    </cfRule>
  </conditionalFormatting>
  <conditionalFormatting sqref="Y124:Y127">
    <cfRule type="cellIs" dxfId="1238" priority="1480" operator="equal">
      <formula>"OPORTUNIDADE"</formula>
    </cfRule>
  </conditionalFormatting>
  <conditionalFormatting sqref="Y124:Y127">
    <cfRule type="cellIs" dxfId="1237" priority="1478" operator="equal">
      <formula>"NÃO"</formula>
    </cfRule>
    <cfRule type="cellIs" dxfId="1236" priority="1479" operator="equal">
      <formula>"SIM"</formula>
    </cfRule>
  </conditionalFormatting>
  <conditionalFormatting sqref="Z127">
    <cfRule type="cellIs" dxfId="1235" priority="1477" operator="equal">
      <formula>"OPORTUNIDADE"</formula>
    </cfRule>
  </conditionalFormatting>
  <conditionalFormatting sqref="Z127">
    <cfRule type="cellIs" dxfId="1234" priority="1475" operator="equal">
      <formula>"NÃO"</formula>
    </cfRule>
    <cfRule type="cellIs" dxfId="1233" priority="1476" operator="equal">
      <formula>"SIM"</formula>
    </cfRule>
  </conditionalFormatting>
  <conditionalFormatting sqref="Z127">
    <cfRule type="cellIs" dxfId="1232" priority="1474" operator="equal">
      <formula>"OPORTUNIDADE"</formula>
    </cfRule>
  </conditionalFormatting>
  <conditionalFormatting sqref="Z127">
    <cfRule type="cellIs" dxfId="1231" priority="1472" operator="equal">
      <formula>"NÃO"</formula>
    </cfRule>
    <cfRule type="cellIs" dxfId="1230" priority="1473" operator="equal">
      <formula>"SIM"</formula>
    </cfRule>
  </conditionalFormatting>
  <conditionalFormatting sqref="Y127">
    <cfRule type="cellIs" dxfId="1229" priority="1471" operator="equal">
      <formula>"OPORTUNIDADE"</formula>
    </cfRule>
  </conditionalFormatting>
  <conditionalFormatting sqref="Y127">
    <cfRule type="cellIs" dxfId="1228" priority="1469" operator="equal">
      <formula>"NÃO"</formula>
    </cfRule>
    <cfRule type="cellIs" dxfId="1227" priority="1470" operator="equal">
      <formula>"SIM"</formula>
    </cfRule>
  </conditionalFormatting>
  <conditionalFormatting sqref="Y139:Y141">
    <cfRule type="cellIs" dxfId="1226" priority="1468" operator="equal">
      <formula>"OPORTUNIDADE"</formula>
    </cfRule>
  </conditionalFormatting>
  <conditionalFormatting sqref="Y139:Y141">
    <cfRule type="cellIs" dxfId="1225" priority="1466" operator="equal">
      <formula>"NÃO"</formula>
    </cfRule>
    <cfRule type="cellIs" dxfId="1224" priority="1467" operator="equal">
      <formula>"SIM"</formula>
    </cfRule>
  </conditionalFormatting>
  <conditionalFormatting sqref="Y139:Y141">
    <cfRule type="cellIs" dxfId="1223" priority="1465" operator="equal">
      <formula>"OPORTUNIDADE"</formula>
    </cfRule>
  </conditionalFormatting>
  <conditionalFormatting sqref="Y139:Y141">
    <cfRule type="cellIs" dxfId="1222" priority="1463" operator="equal">
      <formula>"NÃO"</formula>
    </cfRule>
    <cfRule type="cellIs" dxfId="1221" priority="1464" operator="equal">
      <formula>"SIM"</formula>
    </cfRule>
  </conditionalFormatting>
  <conditionalFormatting sqref="Z141">
    <cfRule type="cellIs" dxfId="1220" priority="1462" operator="equal">
      <formula>"OPORTUNIDADE"</formula>
    </cfRule>
  </conditionalFormatting>
  <conditionalFormatting sqref="Z141">
    <cfRule type="cellIs" dxfId="1219" priority="1460" operator="equal">
      <formula>"NÃO"</formula>
    </cfRule>
    <cfRule type="cellIs" dxfId="1218" priority="1461" operator="equal">
      <formula>"SIM"</formula>
    </cfRule>
  </conditionalFormatting>
  <conditionalFormatting sqref="Z141">
    <cfRule type="cellIs" dxfId="1217" priority="1459" operator="equal">
      <formula>"OPORTUNIDADE"</formula>
    </cfRule>
  </conditionalFormatting>
  <conditionalFormatting sqref="Z141">
    <cfRule type="cellIs" dxfId="1216" priority="1457" operator="equal">
      <formula>"NÃO"</formula>
    </cfRule>
    <cfRule type="cellIs" dxfId="1215" priority="1458" operator="equal">
      <formula>"SIM"</formula>
    </cfRule>
  </conditionalFormatting>
  <conditionalFormatting sqref="Y141">
    <cfRule type="cellIs" dxfId="1214" priority="1456" operator="equal">
      <formula>"OPORTUNIDADE"</formula>
    </cfRule>
  </conditionalFormatting>
  <conditionalFormatting sqref="Y141">
    <cfRule type="cellIs" dxfId="1213" priority="1454" operator="equal">
      <formula>"NÃO"</formula>
    </cfRule>
    <cfRule type="cellIs" dxfId="1212" priority="1455" operator="equal">
      <formula>"SIM"</formula>
    </cfRule>
  </conditionalFormatting>
  <conditionalFormatting sqref="Y134:Z134">
    <cfRule type="cellIs" dxfId="1211" priority="1426" operator="equal">
      <formula>"OPORTUNIDADE"</formula>
    </cfRule>
  </conditionalFormatting>
  <conditionalFormatting sqref="Y134:Z134">
    <cfRule type="cellIs" dxfId="1210" priority="1424" operator="equal">
      <formula>"NÃO"</formula>
    </cfRule>
    <cfRule type="cellIs" dxfId="1209" priority="1425" operator="equal">
      <formula>"SIM"</formula>
    </cfRule>
  </conditionalFormatting>
  <conditionalFormatting sqref="Y134:Z134">
    <cfRule type="cellIs" dxfId="1208" priority="1423" operator="equal">
      <formula>"OPORTUNIDADE"</formula>
    </cfRule>
  </conditionalFormatting>
  <conditionalFormatting sqref="Y134:Z134">
    <cfRule type="cellIs" dxfId="1207" priority="1421" operator="equal">
      <formula>"NÃO"</formula>
    </cfRule>
    <cfRule type="cellIs" dxfId="1206" priority="1422" operator="equal">
      <formula>"SIM"</formula>
    </cfRule>
  </conditionalFormatting>
  <conditionalFormatting sqref="Y134:Z134">
    <cfRule type="cellIs" dxfId="1205" priority="1420" operator="equal">
      <formula>"OPORTUNIDADE"</formula>
    </cfRule>
  </conditionalFormatting>
  <conditionalFormatting sqref="Y134:Z134">
    <cfRule type="cellIs" dxfId="1204" priority="1418" operator="equal">
      <formula>"NÃO"</formula>
    </cfRule>
    <cfRule type="cellIs" dxfId="1203" priority="1419" operator="equal">
      <formula>"SIM"</formula>
    </cfRule>
  </conditionalFormatting>
  <conditionalFormatting sqref="Y135:Z135">
    <cfRule type="cellIs" dxfId="1202" priority="1390" operator="equal">
      <formula>"OPORTUNIDADE"</formula>
    </cfRule>
  </conditionalFormatting>
  <conditionalFormatting sqref="Y135:Z135">
    <cfRule type="cellIs" dxfId="1201" priority="1388" operator="equal">
      <formula>"NÃO"</formula>
    </cfRule>
    <cfRule type="cellIs" dxfId="1200" priority="1389" operator="equal">
      <formula>"SIM"</formula>
    </cfRule>
  </conditionalFormatting>
  <conditionalFormatting sqref="Y135:Z135">
    <cfRule type="cellIs" dxfId="1199" priority="1387" operator="equal">
      <formula>"OPORTUNIDADE"</formula>
    </cfRule>
  </conditionalFormatting>
  <conditionalFormatting sqref="Y135:Z135">
    <cfRule type="cellIs" dxfId="1198" priority="1385" operator="equal">
      <formula>"NÃO"</formula>
    </cfRule>
    <cfRule type="cellIs" dxfId="1197" priority="1386" operator="equal">
      <formula>"SIM"</formula>
    </cfRule>
  </conditionalFormatting>
  <conditionalFormatting sqref="Y135:Z135">
    <cfRule type="cellIs" dxfId="1196" priority="1384" operator="equal">
      <formula>"OPORTUNIDADE"</formula>
    </cfRule>
  </conditionalFormatting>
  <conditionalFormatting sqref="Y135:Z135">
    <cfRule type="cellIs" dxfId="1195" priority="1382" operator="equal">
      <formula>"NÃO"</formula>
    </cfRule>
    <cfRule type="cellIs" dxfId="1194" priority="1383" operator="equal">
      <formula>"SIM"</formula>
    </cfRule>
  </conditionalFormatting>
  <conditionalFormatting sqref="Y135:Z135">
    <cfRule type="cellIs" dxfId="1193" priority="1381" operator="equal">
      <formula>"OPORTUNIDADE"</formula>
    </cfRule>
  </conditionalFormatting>
  <conditionalFormatting sqref="Y135:Z135">
    <cfRule type="cellIs" dxfId="1192" priority="1379" operator="equal">
      <formula>"NÃO"</formula>
    </cfRule>
    <cfRule type="cellIs" dxfId="1191" priority="1380" operator="equal">
      <formula>"SIM"</formula>
    </cfRule>
  </conditionalFormatting>
  <conditionalFormatting sqref="Y135:Z135">
    <cfRule type="cellIs" dxfId="1190" priority="1378" operator="equal">
      <formula>"OPORTUNIDADE"</formula>
    </cfRule>
  </conditionalFormatting>
  <conditionalFormatting sqref="Y135:Z135">
    <cfRule type="cellIs" dxfId="1189" priority="1376" operator="equal">
      <formula>"NÃO"</formula>
    </cfRule>
    <cfRule type="cellIs" dxfId="1188" priority="1377" operator="equal">
      <formula>"SIM"</formula>
    </cfRule>
  </conditionalFormatting>
  <conditionalFormatting sqref="Y135:Z135">
    <cfRule type="cellIs" dxfId="1187" priority="1375" operator="equal">
      <formula>"OPORTUNIDADE"</formula>
    </cfRule>
  </conditionalFormatting>
  <conditionalFormatting sqref="Y135:Z135">
    <cfRule type="cellIs" dxfId="1186" priority="1373" operator="equal">
      <formula>"NÃO"</formula>
    </cfRule>
    <cfRule type="cellIs" dxfId="1185" priority="1374" operator="equal">
      <formula>"SIM"</formula>
    </cfRule>
  </conditionalFormatting>
  <conditionalFormatting sqref="Y135:Z135">
    <cfRule type="cellIs" dxfId="1184" priority="1372" operator="equal">
      <formula>"OPORTUNIDADE"</formula>
    </cfRule>
  </conditionalFormatting>
  <conditionalFormatting sqref="Y135:Z135">
    <cfRule type="cellIs" dxfId="1183" priority="1370" operator="equal">
      <formula>"NÃO"</formula>
    </cfRule>
    <cfRule type="cellIs" dxfId="1182" priority="1371" operator="equal">
      <formula>"SIM"</formula>
    </cfRule>
  </conditionalFormatting>
  <conditionalFormatting sqref="Y135:Z135">
    <cfRule type="cellIs" dxfId="1181" priority="1369" operator="equal">
      <formula>"OPORTUNIDADE"</formula>
    </cfRule>
  </conditionalFormatting>
  <conditionalFormatting sqref="Y135:Z135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Y135:Z135">
    <cfRule type="cellIs" dxfId="1178" priority="1366" operator="equal">
      <formula>"OPORTUNIDADE"</formula>
    </cfRule>
  </conditionalFormatting>
  <conditionalFormatting sqref="Y135:Z135">
    <cfRule type="cellIs" dxfId="1177" priority="1364" operator="equal">
      <formula>"NÃO"</formula>
    </cfRule>
    <cfRule type="cellIs" dxfId="1176" priority="1365" operator="equal">
      <formula>"SIM"</formula>
    </cfRule>
  </conditionalFormatting>
  <conditionalFormatting sqref="Y136">
    <cfRule type="cellIs" dxfId="1175" priority="1363" operator="equal">
      <formula>"OPORTUNIDADE"</formula>
    </cfRule>
  </conditionalFormatting>
  <conditionalFormatting sqref="Y136">
    <cfRule type="cellIs" dxfId="1174" priority="1361" operator="equal">
      <formula>"NÃO"</formula>
    </cfRule>
    <cfRule type="cellIs" dxfId="1173" priority="1362" operator="equal">
      <formula>"SIM"</formula>
    </cfRule>
  </conditionalFormatting>
  <conditionalFormatting sqref="Y136">
    <cfRule type="cellIs" dxfId="1172" priority="1360" operator="equal">
      <formula>"OPORTUNIDADE"</formula>
    </cfRule>
  </conditionalFormatting>
  <conditionalFormatting sqref="Y136">
    <cfRule type="cellIs" dxfId="1171" priority="1358" operator="equal">
      <formula>"NÃO"</formula>
    </cfRule>
    <cfRule type="cellIs" dxfId="1170" priority="1359" operator="equal">
      <formula>"SIM"</formula>
    </cfRule>
  </conditionalFormatting>
  <conditionalFormatting sqref="Y136:Z136">
    <cfRule type="cellIs" dxfId="1169" priority="1357" operator="equal">
      <formula>"OPORTUNIDADE"</formula>
    </cfRule>
  </conditionalFormatting>
  <conditionalFormatting sqref="Y136:Z136">
    <cfRule type="cellIs" dxfId="1168" priority="1355" operator="equal">
      <formula>"NÃO"</formula>
    </cfRule>
    <cfRule type="cellIs" dxfId="1167" priority="1356" operator="equal">
      <formula>"SIM"</formula>
    </cfRule>
  </conditionalFormatting>
  <conditionalFormatting sqref="Y136:Z136">
    <cfRule type="cellIs" dxfId="1166" priority="1354" operator="equal">
      <formula>"OPORTUNIDADE"</formula>
    </cfRule>
  </conditionalFormatting>
  <conditionalFormatting sqref="Y136:Z136">
    <cfRule type="cellIs" dxfId="1165" priority="1352" operator="equal">
      <formula>"NÃO"</formula>
    </cfRule>
    <cfRule type="cellIs" dxfId="1164" priority="1353" operator="equal">
      <formula>"SIM"</formula>
    </cfRule>
  </conditionalFormatting>
  <conditionalFormatting sqref="Y136:Z136">
    <cfRule type="cellIs" dxfId="1163" priority="1351" operator="equal">
      <formula>"OPORTUNIDADE"</formula>
    </cfRule>
  </conditionalFormatting>
  <conditionalFormatting sqref="Y136:Z136">
    <cfRule type="cellIs" dxfId="1162" priority="1349" operator="equal">
      <formula>"NÃO"</formula>
    </cfRule>
    <cfRule type="cellIs" dxfId="1161" priority="1350" operator="equal">
      <formula>"SIM"</formula>
    </cfRule>
  </conditionalFormatting>
  <conditionalFormatting sqref="Y136">
    <cfRule type="cellIs" dxfId="1160" priority="1348" operator="equal">
      <formula>"OPORTUNIDADE"</formula>
    </cfRule>
  </conditionalFormatting>
  <conditionalFormatting sqref="Y136">
    <cfRule type="cellIs" dxfId="1159" priority="1346" operator="equal">
      <formula>"NÃO"</formula>
    </cfRule>
    <cfRule type="cellIs" dxfId="1158" priority="1347" operator="equal">
      <formula>"SIM"</formula>
    </cfRule>
  </conditionalFormatting>
  <conditionalFormatting sqref="Y136">
    <cfRule type="cellIs" dxfId="1157" priority="1345" operator="equal">
      <formula>"OPORTUNIDADE"</formula>
    </cfRule>
  </conditionalFormatting>
  <conditionalFormatting sqref="Y136">
    <cfRule type="cellIs" dxfId="1156" priority="1343" operator="equal">
      <formula>"NÃO"</formula>
    </cfRule>
    <cfRule type="cellIs" dxfId="1155" priority="1344" operator="equal">
      <formula>"SIM"</formula>
    </cfRule>
  </conditionalFormatting>
  <conditionalFormatting sqref="Y136">
    <cfRule type="cellIs" dxfId="1154" priority="1342" operator="equal">
      <formula>"OPORTUNIDADE"</formula>
    </cfRule>
  </conditionalFormatting>
  <conditionalFormatting sqref="Y136">
    <cfRule type="cellIs" dxfId="1153" priority="1340" operator="equal">
      <formula>"NÃO"</formula>
    </cfRule>
    <cfRule type="cellIs" dxfId="1152" priority="1341" operator="equal">
      <formula>"SIM"</formula>
    </cfRule>
  </conditionalFormatting>
  <conditionalFormatting sqref="Y136">
    <cfRule type="cellIs" dxfId="1151" priority="1339" operator="equal">
      <formula>"OPORTUNIDADE"</formula>
    </cfRule>
  </conditionalFormatting>
  <conditionalFormatting sqref="Y136">
    <cfRule type="cellIs" dxfId="1150" priority="1337" operator="equal">
      <formula>"NÃO"</formula>
    </cfRule>
    <cfRule type="cellIs" dxfId="1149" priority="1338" operator="equal">
      <formula>"SIM"</formula>
    </cfRule>
  </conditionalFormatting>
  <conditionalFormatting sqref="Y136">
    <cfRule type="cellIs" dxfId="1148" priority="1336" operator="equal">
      <formula>"OPORTUNIDADE"</formula>
    </cfRule>
  </conditionalFormatting>
  <conditionalFormatting sqref="Y136">
    <cfRule type="cellIs" dxfId="1147" priority="1334" operator="equal">
      <formula>"NÃO"</formula>
    </cfRule>
    <cfRule type="cellIs" dxfId="1146" priority="1335" operator="equal">
      <formula>"SIM"</formula>
    </cfRule>
  </conditionalFormatting>
  <conditionalFormatting sqref="Y136">
    <cfRule type="cellIs" dxfId="1145" priority="1333" operator="equal">
      <formula>"OPORTUNIDADE"</formula>
    </cfRule>
  </conditionalFormatting>
  <conditionalFormatting sqref="Y136">
    <cfRule type="cellIs" dxfId="1144" priority="1331" operator="equal">
      <formula>"NÃO"</formula>
    </cfRule>
    <cfRule type="cellIs" dxfId="1143" priority="1332" operator="equal">
      <formula>"SIM"</formula>
    </cfRule>
  </conditionalFormatting>
  <conditionalFormatting sqref="Y136">
    <cfRule type="cellIs" dxfId="1142" priority="1330" operator="equal">
      <formula>"OPORTUNIDADE"</formula>
    </cfRule>
  </conditionalFormatting>
  <conditionalFormatting sqref="Y136">
    <cfRule type="cellIs" dxfId="1141" priority="1328" operator="equal">
      <formula>"NÃO"</formula>
    </cfRule>
    <cfRule type="cellIs" dxfId="1140" priority="1329" operator="equal">
      <formula>"SIM"</formula>
    </cfRule>
  </conditionalFormatting>
  <conditionalFormatting sqref="Y136">
    <cfRule type="cellIs" dxfId="1139" priority="1327" operator="equal">
      <formula>"OPORTUNIDADE"</formula>
    </cfRule>
  </conditionalFormatting>
  <conditionalFormatting sqref="Y136">
    <cfRule type="cellIs" dxfId="1138" priority="1325" operator="equal">
      <formula>"NÃO"</formula>
    </cfRule>
    <cfRule type="cellIs" dxfId="1137" priority="1326" operator="equal">
      <formula>"SIM"</formula>
    </cfRule>
  </conditionalFormatting>
  <conditionalFormatting sqref="Y136">
    <cfRule type="cellIs" dxfId="1136" priority="1324" operator="equal">
      <formula>"OPORTUNIDADE"</formula>
    </cfRule>
  </conditionalFormatting>
  <conditionalFormatting sqref="Y136">
    <cfRule type="cellIs" dxfId="1135" priority="1322" operator="equal">
      <formula>"NÃO"</formula>
    </cfRule>
    <cfRule type="cellIs" dxfId="1134" priority="1323" operator="equal">
      <formula>"SIM"</formula>
    </cfRule>
  </conditionalFormatting>
  <conditionalFormatting sqref="Y136">
    <cfRule type="cellIs" dxfId="1133" priority="1321" operator="equal">
      <formula>"OPORTUNIDADE"</formula>
    </cfRule>
  </conditionalFormatting>
  <conditionalFormatting sqref="Y136">
    <cfRule type="cellIs" dxfId="1132" priority="1319" operator="equal">
      <formula>"NÃO"</formula>
    </cfRule>
    <cfRule type="cellIs" dxfId="1131" priority="1320" operator="equal">
      <formula>"SIM"</formula>
    </cfRule>
  </conditionalFormatting>
  <conditionalFormatting sqref="Y136">
    <cfRule type="cellIs" dxfId="1130" priority="1318" operator="equal">
      <formula>"OPORTUNIDADE"</formula>
    </cfRule>
  </conditionalFormatting>
  <conditionalFormatting sqref="Y136">
    <cfRule type="cellIs" dxfId="1129" priority="1316" operator="equal">
      <formula>"NÃO"</formula>
    </cfRule>
    <cfRule type="cellIs" dxfId="1128" priority="1317" operator="equal">
      <formula>"SIM"</formula>
    </cfRule>
  </conditionalFormatting>
  <conditionalFormatting sqref="Y136">
    <cfRule type="cellIs" dxfId="1127" priority="1315" operator="equal">
      <formula>"OPORTUNIDADE"</formula>
    </cfRule>
  </conditionalFormatting>
  <conditionalFormatting sqref="Y136">
    <cfRule type="cellIs" dxfId="1126" priority="1313" operator="equal">
      <formula>"NÃO"</formula>
    </cfRule>
    <cfRule type="cellIs" dxfId="1125" priority="1314" operator="equal">
      <formula>"SIM"</formula>
    </cfRule>
  </conditionalFormatting>
  <conditionalFormatting sqref="Y136">
    <cfRule type="cellIs" dxfId="1124" priority="1312" operator="equal">
      <formula>"OPORTUNIDADE"</formula>
    </cfRule>
  </conditionalFormatting>
  <conditionalFormatting sqref="Y136">
    <cfRule type="cellIs" dxfId="1123" priority="1310" operator="equal">
      <formula>"NÃO"</formula>
    </cfRule>
    <cfRule type="cellIs" dxfId="1122" priority="1311" operator="equal">
      <formula>"SIM"</formula>
    </cfRule>
  </conditionalFormatting>
  <conditionalFormatting sqref="Y136">
    <cfRule type="cellIs" dxfId="1121" priority="1309" operator="equal">
      <formula>"OPORTUNIDADE"</formula>
    </cfRule>
  </conditionalFormatting>
  <conditionalFormatting sqref="Y136">
    <cfRule type="cellIs" dxfId="1120" priority="1307" operator="equal">
      <formula>"NÃO"</formula>
    </cfRule>
    <cfRule type="cellIs" dxfId="1119" priority="1308" operator="equal">
      <formula>"SIM"</formula>
    </cfRule>
  </conditionalFormatting>
  <conditionalFormatting sqref="Y136">
    <cfRule type="cellIs" dxfId="1118" priority="1306" operator="equal">
      <formula>"OPORTUNIDADE"</formula>
    </cfRule>
  </conditionalFormatting>
  <conditionalFormatting sqref="Y136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Y136">
    <cfRule type="cellIs" dxfId="1115" priority="1303" operator="equal">
      <formula>"OPORTUNIDADE"</formula>
    </cfRule>
  </conditionalFormatting>
  <conditionalFormatting sqref="Y136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36">
    <cfRule type="cellIs" dxfId="1112" priority="1300" operator="equal">
      <formula>"OPORTUNIDADE"</formula>
    </cfRule>
  </conditionalFormatting>
  <conditionalFormatting sqref="Y136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Y136">
    <cfRule type="cellIs" dxfId="1109" priority="1297" operator="equal">
      <formula>"OPORTUNIDADE"</formula>
    </cfRule>
  </conditionalFormatting>
  <conditionalFormatting sqref="Y136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BP95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106" priority="1292" operator="equal">
      <formula>"OPORTUNIDADE"</formula>
    </cfRule>
  </conditionalFormatting>
  <conditionalFormatting sqref="Y107:Y108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BK112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103" priority="1271" operator="equal">
      <formula>"OPORTUNIDADE"</formula>
    </cfRule>
  </conditionalFormatting>
  <conditionalFormatting sqref="Y128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Y128">
    <cfRule type="cellIs" dxfId="1100" priority="1268" operator="equal">
      <formula>"OPORTUNIDADE"</formula>
    </cfRule>
  </conditionalFormatting>
  <conditionalFormatting sqref="Y128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Y128">
    <cfRule type="cellIs" dxfId="1097" priority="1265" operator="equal">
      <formula>"OPORTUNIDADE"</formula>
    </cfRule>
  </conditionalFormatting>
  <conditionalFormatting sqref="Y128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Y128:Z128">
    <cfRule type="cellIs" dxfId="1094" priority="1262" operator="equal">
      <formula>"OPORTUNIDADE"</formula>
    </cfRule>
  </conditionalFormatting>
  <conditionalFormatting sqref="Y128:Z128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Y128:Z128">
    <cfRule type="cellIs" dxfId="1091" priority="1259" operator="equal">
      <formula>"OPORTUNIDADE"</formula>
    </cfRule>
  </conditionalFormatting>
  <conditionalFormatting sqref="Y128:Z128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Y128:Z128">
    <cfRule type="cellIs" dxfId="1088" priority="1256" operator="equal">
      <formula>"OPORTUNIDADE"</formula>
    </cfRule>
  </conditionalFormatting>
  <conditionalFormatting sqref="Y128:Z128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Y128:Z128">
    <cfRule type="cellIs" dxfId="1085" priority="1253" operator="equal">
      <formula>"OPORTUNIDADE"</formula>
    </cfRule>
  </conditionalFormatting>
  <conditionalFormatting sqref="Y128:Z128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Y128:Z128">
    <cfRule type="cellIs" dxfId="1082" priority="1250" operator="equal">
      <formula>"OPORTUNIDADE"</formula>
    </cfRule>
  </conditionalFormatting>
  <conditionalFormatting sqref="Y128:Z128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Y128:Z128">
    <cfRule type="cellIs" dxfId="1079" priority="1247" operator="equal">
      <formula>"OPORTUNIDADE"</formula>
    </cfRule>
  </conditionalFormatting>
  <conditionalFormatting sqref="Y128:Z128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Y128:Z128">
    <cfRule type="cellIs" dxfId="1076" priority="1244" operator="equal">
      <formula>"OPORTUNIDADE"</formula>
    </cfRule>
  </conditionalFormatting>
  <conditionalFormatting sqref="Y128:Z128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28:Z128">
    <cfRule type="cellIs" dxfId="1073" priority="1241" operator="equal">
      <formula>"OPORTUNIDADE"</formula>
    </cfRule>
  </conditionalFormatting>
  <conditionalFormatting sqref="Y128:Z128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28:Z128">
    <cfRule type="cellIs" dxfId="1070" priority="1238" operator="equal">
      <formula>"OPORTUNIDADE"</formula>
    </cfRule>
  </conditionalFormatting>
  <conditionalFormatting sqref="Y128:Z128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28">
    <cfRule type="cellIs" dxfId="1067" priority="1235" operator="equal">
      <formula>"OPORTUNIDADE"</formula>
    </cfRule>
  </conditionalFormatting>
  <conditionalFormatting sqref="Y128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28">
    <cfRule type="cellIs" dxfId="1064" priority="1232" operator="equal">
      <formula>"OPORTUNIDADE"</formula>
    </cfRule>
  </conditionalFormatting>
  <conditionalFormatting sqref="Y128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28">
    <cfRule type="cellIs" dxfId="1061" priority="1229" operator="equal">
      <formula>"OPORTUNIDADE"</formula>
    </cfRule>
  </conditionalFormatting>
  <conditionalFormatting sqref="Y128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28">
    <cfRule type="cellIs" dxfId="1058" priority="1226" operator="equal">
      <formula>"OPORTUNIDADE"</formula>
    </cfRule>
  </conditionalFormatting>
  <conditionalFormatting sqref="Y128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28:Z128">
    <cfRule type="cellIs" dxfId="1055" priority="1223" operator="equal">
      <formula>"OPORTUNIDADE"</formula>
    </cfRule>
  </conditionalFormatting>
  <conditionalFormatting sqref="Y128:Z128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28:Z128">
    <cfRule type="cellIs" dxfId="1052" priority="1220" operator="equal">
      <formula>"OPORTUNIDADE"</formula>
    </cfRule>
  </conditionalFormatting>
  <conditionalFormatting sqref="Y128:Z128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28:Z128">
    <cfRule type="cellIs" dxfId="1049" priority="1217" operator="equal">
      <formula>"OPORTUNIDADE"</formula>
    </cfRule>
  </conditionalFormatting>
  <conditionalFormatting sqref="Y128:Z128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28:Z128">
    <cfRule type="cellIs" dxfId="1046" priority="1214" operator="equal">
      <formula>"OPORTUNIDADE"</formula>
    </cfRule>
  </conditionalFormatting>
  <conditionalFormatting sqref="Y128:Z128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28:Z128">
    <cfRule type="cellIs" dxfId="1043" priority="1211" operator="equal">
      <formula>"OPORTUNIDADE"</formula>
    </cfRule>
  </conditionalFormatting>
  <conditionalFormatting sqref="Y128:Z128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28:Z128">
    <cfRule type="cellIs" dxfId="1040" priority="1208" operator="equal">
      <formula>"OPORTUNIDADE"</formula>
    </cfRule>
  </conditionalFormatting>
  <conditionalFormatting sqref="Y128:Z128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28:Z128">
    <cfRule type="cellIs" dxfId="1037" priority="1205" operator="equal">
      <formula>"OPORTUNIDADE"</formula>
    </cfRule>
  </conditionalFormatting>
  <conditionalFormatting sqref="Y128:Z128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28:Z128">
    <cfRule type="cellIs" dxfId="1034" priority="1202" operator="equal">
      <formula>"OPORTUNIDADE"</formula>
    </cfRule>
  </conditionalFormatting>
  <conditionalFormatting sqref="Y128:Z128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28:Z128">
    <cfRule type="cellIs" dxfId="1031" priority="1199" operator="equal">
      <formula>"OPORTUNIDADE"</formula>
    </cfRule>
  </conditionalFormatting>
  <conditionalFormatting sqref="Y128:Z128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Y131:Z131">
    <cfRule type="cellIs" dxfId="1028" priority="1196" operator="equal">
      <formula>"OPORTUNIDADE"</formula>
    </cfRule>
  </conditionalFormatting>
  <conditionalFormatting sqref="Y131:Z131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Y130:Z130">
    <cfRule type="cellIs" dxfId="1025" priority="1193" operator="equal">
      <formula>"OPORTUNIDADE"</formula>
    </cfRule>
  </conditionalFormatting>
  <conditionalFormatting sqref="Y130:Z130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30">
    <cfRule type="cellIs" dxfId="1022" priority="1190" operator="equal">
      <formula>"OPORTUNIDADE"</formula>
    </cfRule>
  </conditionalFormatting>
  <conditionalFormatting sqref="Y130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Y130">
    <cfRule type="cellIs" dxfId="1019" priority="1187" operator="equal">
      <formula>"OPORTUNIDADE"</formula>
    </cfRule>
  </conditionalFormatting>
  <conditionalFormatting sqref="Y130">
    <cfRule type="cellIs" dxfId="1018" priority="1185" operator="equal">
      <formula>"NÃO"</formula>
    </cfRule>
    <cfRule type="cellIs" dxfId="1017" priority="1186" operator="equal">
      <formula>"SIM"</formula>
    </cfRule>
  </conditionalFormatting>
  <conditionalFormatting sqref="Y130">
    <cfRule type="cellIs" dxfId="1016" priority="1184" operator="equal">
      <formula>"OPORTUNIDADE"</formula>
    </cfRule>
  </conditionalFormatting>
  <conditionalFormatting sqref="Y130">
    <cfRule type="cellIs" dxfId="1015" priority="1182" operator="equal">
      <formula>"NÃO"</formula>
    </cfRule>
    <cfRule type="cellIs" dxfId="1014" priority="1183" operator="equal">
      <formula>"SIM"</formula>
    </cfRule>
  </conditionalFormatting>
  <conditionalFormatting sqref="Y130:Z130">
    <cfRule type="cellIs" dxfId="1013" priority="1181" operator="equal">
      <formula>"OPORTUNIDADE"</formula>
    </cfRule>
  </conditionalFormatting>
  <conditionalFormatting sqref="Y130:Z130">
    <cfRule type="cellIs" dxfId="1012" priority="1179" operator="equal">
      <formula>"NÃO"</formula>
    </cfRule>
    <cfRule type="cellIs" dxfId="1011" priority="1180" operator="equal">
      <formula>"SIM"</formula>
    </cfRule>
  </conditionalFormatting>
  <conditionalFormatting sqref="Y130:Z130">
    <cfRule type="cellIs" dxfId="1010" priority="1178" operator="equal">
      <formula>"OPORTUNIDADE"</formula>
    </cfRule>
  </conditionalFormatting>
  <conditionalFormatting sqref="Y130:Z130">
    <cfRule type="cellIs" dxfId="1009" priority="1176" operator="equal">
      <formula>"NÃO"</formula>
    </cfRule>
    <cfRule type="cellIs" dxfId="1008" priority="1177" operator="equal">
      <formula>"SIM"</formula>
    </cfRule>
  </conditionalFormatting>
  <conditionalFormatting sqref="Y130:Z130">
    <cfRule type="cellIs" dxfId="1007" priority="1175" operator="equal">
      <formula>"OPORTUNIDADE"</formula>
    </cfRule>
  </conditionalFormatting>
  <conditionalFormatting sqref="Y130:Z130">
    <cfRule type="cellIs" dxfId="1006" priority="1173" operator="equal">
      <formula>"NÃO"</formula>
    </cfRule>
    <cfRule type="cellIs" dxfId="1005" priority="1174" operator="equal">
      <formula>"SIM"</formula>
    </cfRule>
  </conditionalFormatting>
  <conditionalFormatting sqref="Y130:Z130">
    <cfRule type="cellIs" dxfId="1004" priority="1172" operator="equal">
      <formula>"OPORTUNIDADE"</formula>
    </cfRule>
  </conditionalFormatting>
  <conditionalFormatting sqref="Y130:Z130">
    <cfRule type="cellIs" dxfId="1003" priority="1170" operator="equal">
      <formula>"NÃO"</formula>
    </cfRule>
    <cfRule type="cellIs" dxfId="1002" priority="1171" operator="equal">
      <formula>"SIM"</formula>
    </cfRule>
  </conditionalFormatting>
  <conditionalFormatting sqref="Y130:Z130">
    <cfRule type="cellIs" dxfId="1001" priority="1169" operator="equal">
      <formula>"OPORTUNIDADE"</formula>
    </cfRule>
  </conditionalFormatting>
  <conditionalFormatting sqref="Y130:Z130">
    <cfRule type="cellIs" dxfId="1000" priority="1167" operator="equal">
      <formula>"NÃO"</formula>
    </cfRule>
    <cfRule type="cellIs" dxfId="999" priority="1168" operator="equal">
      <formula>"SIM"</formula>
    </cfRule>
  </conditionalFormatting>
  <conditionalFormatting sqref="Y130:Z130">
    <cfRule type="cellIs" dxfId="998" priority="1166" operator="equal">
      <formula>"OPORTUNIDADE"</formula>
    </cfRule>
  </conditionalFormatting>
  <conditionalFormatting sqref="Y130:Z130">
    <cfRule type="cellIs" dxfId="997" priority="1164" operator="equal">
      <formula>"NÃO"</formula>
    </cfRule>
    <cfRule type="cellIs" dxfId="996" priority="1165" operator="equal">
      <formula>"SIM"</formula>
    </cfRule>
  </conditionalFormatting>
  <conditionalFormatting sqref="Y130:Z130">
    <cfRule type="cellIs" dxfId="995" priority="1163" operator="equal">
      <formula>"OPORTUNIDADE"</formula>
    </cfRule>
  </conditionalFormatting>
  <conditionalFormatting sqref="Y130:Z130">
    <cfRule type="cellIs" dxfId="994" priority="1161" operator="equal">
      <formula>"NÃO"</formula>
    </cfRule>
    <cfRule type="cellIs" dxfId="993" priority="1162" operator="equal">
      <formula>"SIM"</formula>
    </cfRule>
  </conditionalFormatting>
  <conditionalFormatting sqref="Y130:Z130">
    <cfRule type="cellIs" dxfId="992" priority="1160" operator="equal">
      <formula>"OPORTUNIDADE"</formula>
    </cfRule>
  </conditionalFormatting>
  <conditionalFormatting sqref="Y130:Z130">
    <cfRule type="cellIs" dxfId="991" priority="1158" operator="equal">
      <formula>"NÃO"</formula>
    </cfRule>
    <cfRule type="cellIs" dxfId="990" priority="1159" operator="equal">
      <formula>"SIM"</formula>
    </cfRule>
  </conditionalFormatting>
  <conditionalFormatting sqref="Y130:Z130">
    <cfRule type="cellIs" dxfId="989" priority="1157" operator="equal">
      <formula>"OPORTUNIDADE"</formula>
    </cfRule>
  </conditionalFormatting>
  <conditionalFormatting sqref="Y130:Z130">
    <cfRule type="cellIs" dxfId="988" priority="1155" operator="equal">
      <formula>"NÃO"</formula>
    </cfRule>
    <cfRule type="cellIs" dxfId="987" priority="1156" operator="equal">
      <formula>"SIM"</formula>
    </cfRule>
  </conditionalFormatting>
  <conditionalFormatting sqref="Y130">
    <cfRule type="cellIs" dxfId="986" priority="1154" operator="equal">
      <formula>"OPORTUNIDADE"</formula>
    </cfRule>
  </conditionalFormatting>
  <conditionalFormatting sqref="Y130">
    <cfRule type="cellIs" dxfId="985" priority="1152" operator="equal">
      <formula>"NÃO"</formula>
    </cfRule>
    <cfRule type="cellIs" dxfId="984" priority="1153" operator="equal">
      <formula>"SIM"</formula>
    </cfRule>
  </conditionalFormatting>
  <conditionalFormatting sqref="Y130">
    <cfRule type="cellIs" dxfId="983" priority="1151" operator="equal">
      <formula>"OPORTUNIDADE"</formula>
    </cfRule>
  </conditionalFormatting>
  <conditionalFormatting sqref="Y130">
    <cfRule type="cellIs" dxfId="982" priority="1149" operator="equal">
      <formula>"NÃO"</formula>
    </cfRule>
    <cfRule type="cellIs" dxfId="981" priority="1150" operator="equal">
      <formula>"SIM"</formula>
    </cfRule>
  </conditionalFormatting>
  <conditionalFormatting sqref="Y130">
    <cfRule type="cellIs" dxfId="980" priority="1148" operator="equal">
      <formula>"OPORTUNIDADE"</formula>
    </cfRule>
  </conditionalFormatting>
  <conditionalFormatting sqref="Y130">
    <cfRule type="cellIs" dxfId="979" priority="1146" operator="equal">
      <formula>"NÃO"</formula>
    </cfRule>
    <cfRule type="cellIs" dxfId="978" priority="1147" operator="equal">
      <formula>"SIM"</formula>
    </cfRule>
  </conditionalFormatting>
  <conditionalFormatting sqref="Y130">
    <cfRule type="cellIs" dxfId="977" priority="1145" operator="equal">
      <formula>"OPORTUNIDADE"</formula>
    </cfRule>
  </conditionalFormatting>
  <conditionalFormatting sqref="Y130">
    <cfRule type="cellIs" dxfId="976" priority="1143" operator="equal">
      <formula>"NÃO"</formula>
    </cfRule>
    <cfRule type="cellIs" dxfId="975" priority="1144" operator="equal">
      <formula>"SIM"</formula>
    </cfRule>
  </conditionalFormatting>
  <conditionalFormatting sqref="Y130:Z130">
    <cfRule type="cellIs" dxfId="974" priority="1142" operator="equal">
      <formula>"OPORTUNIDADE"</formula>
    </cfRule>
  </conditionalFormatting>
  <conditionalFormatting sqref="Y130:Z130">
    <cfRule type="cellIs" dxfId="973" priority="1140" operator="equal">
      <formula>"NÃO"</formula>
    </cfRule>
    <cfRule type="cellIs" dxfId="972" priority="1141" operator="equal">
      <formula>"SIM"</formula>
    </cfRule>
  </conditionalFormatting>
  <conditionalFormatting sqref="Y130:Z130">
    <cfRule type="cellIs" dxfId="971" priority="1139" operator="equal">
      <formula>"OPORTUNIDADE"</formula>
    </cfRule>
  </conditionalFormatting>
  <conditionalFormatting sqref="Y130:Z130">
    <cfRule type="cellIs" dxfId="970" priority="1137" operator="equal">
      <formula>"NÃO"</formula>
    </cfRule>
    <cfRule type="cellIs" dxfId="969" priority="1138" operator="equal">
      <formula>"SIM"</formula>
    </cfRule>
  </conditionalFormatting>
  <conditionalFormatting sqref="Y130:Z130">
    <cfRule type="cellIs" dxfId="968" priority="1136" operator="equal">
      <formula>"OPORTUNIDADE"</formula>
    </cfRule>
  </conditionalFormatting>
  <conditionalFormatting sqref="Y130:Z130">
    <cfRule type="cellIs" dxfId="967" priority="1134" operator="equal">
      <formula>"NÃO"</formula>
    </cfRule>
    <cfRule type="cellIs" dxfId="966" priority="1135" operator="equal">
      <formula>"SIM"</formula>
    </cfRule>
  </conditionalFormatting>
  <conditionalFormatting sqref="Y130:Z130">
    <cfRule type="cellIs" dxfId="965" priority="1133" operator="equal">
      <formula>"OPORTUNIDADE"</formula>
    </cfRule>
  </conditionalFormatting>
  <conditionalFormatting sqref="Y130:Z130">
    <cfRule type="cellIs" dxfId="964" priority="1131" operator="equal">
      <formula>"NÃO"</formula>
    </cfRule>
    <cfRule type="cellIs" dxfId="963" priority="1132" operator="equal">
      <formula>"SIM"</formula>
    </cfRule>
  </conditionalFormatting>
  <conditionalFormatting sqref="Y130:Z130">
    <cfRule type="cellIs" dxfId="962" priority="1130" operator="equal">
      <formula>"OPORTUNIDADE"</formula>
    </cfRule>
  </conditionalFormatting>
  <conditionalFormatting sqref="Y130:Z130">
    <cfRule type="cellIs" dxfId="961" priority="1128" operator="equal">
      <formula>"NÃO"</formula>
    </cfRule>
    <cfRule type="cellIs" dxfId="960" priority="1129" operator="equal">
      <formula>"SIM"</formula>
    </cfRule>
  </conditionalFormatting>
  <conditionalFormatting sqref="Y130:Z130">
    <cfRule type="cellIs" dxfId="959" priority="1127" operator="equal">
      <formula>"OPORTUNIDADE"</formula>
    </cfRule>
  </conditionalFormatting>
  <conditionalFormatting sqref="Y130:Z130">
    <cfRule type="cellIs" dxfId="958" priority="1125" operator="equal">
      <formula>"NÃO"</formula>
    </cfRule>
    <cfRule type="cellIs" dxfId="957" priority="1126" operator="equal">
      <formula>"SIM"</formula>
    </cfRule>
  </conditionalFormatting>
  <conditionalFormatting sqref="Y130:Z130">
    <cfRule type="cellIs" dxfId="956" priority="1124" operator="equal">
      <formula>"OPORTUNIDADE"</formula>
    </cfRule>
  </conditionalFormatting>
  <conditionalFormatting sqref="Y130:Z130">
    <cfRule type="cellIs" dxfId="955" priority="1122" operator="equal">
      <formula>"NÃO"</formula>
    </cfRule>
    <cfRule type="cellIs" dxfId="954" priority="1123" operator="equal">
      <formula>"SIM"</formula>
    </cfRule>
  </conditionalFormatting>
  <conditionalFormatting sqref="Y130:Z130">
    <cfRule type="cellIs" dxfId="953" priority="1121" operator="equal">
      <formula>"OPORTUNIDADE"</formula>
    </cfRule>
  </conditionalFormatting>
  <conditionalFormatting sqref="Y130:Z130">
    <cfRule type="cellIs" dxfId="952" priority="1119" operator="equal">
      <formula>"NÃO"</formula>
    </cfRule>
    <cfRule type="cellIs" dxfId="951" priority="1120" operator="equal">
      <formula>"SIM"</formula>
    </cfRule>
  </conditionalFormatting>
  <conditionalFormatting sqref="Y130:Z130">
    <cfRule type="cellIs" dxfId="950" priority="1118" operator="equal">
      <formula>"OPORTUNIDADE"</formula>
    </cfRule>
  </conditionalFormatting>
  <conditionalFormatting sqref="Y130:Z130">
    <cfRule type="cellIs" dxfId="949" priority="1116" operator="equal">
      <formula>"NÃO"</formula>
    </cfRule>
    <cfRule type="cellIs" dxfId="948" priority="1117" operator="equal">
      <formula>"SIM"</formula>
    </cfRule>
  </conditionalFormatting>
  <conditionalFormatting sqref="BO6:BO600">
    <cfRule type="iconSet" priority="2503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03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037">
      <iconSet showValue="0">
        <cfvo type="percent" val="0"/>
        <cfvo type="num" val="1"/>
        <cfvo type="num" val="1" gte="0"/>
      </iconSet>
    </cfRule>
    <cfRule type="iconSet" priority="250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04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9:BK600">
    <cfRule type="iconSet" priority="2504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0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47" priority="1115" operator="equal">
      <formula>"OPORTUNIDADE"</formula>
    </cfRule>
  </conditionalFormatting>
  <conditionalFormatting sqref="Z133">
    <cfRule type="cellIs" dxfId="946" priority="1113" operator="equal">
      <formula>"NÃO"</formula>
    </cfRule>
    <cfRule type="cellIs" dxfId="945" priority="1114" operator="equal">
      <formula>"SIM"</formula>
    </cfRule>
  </conditionalFormatting>
  <conditionalFormatting sqref="Z133">
    <cfRule type="cellIs" dxfId="944" priority="1112" operator="equal">
      <formula>"OPORTUNIDADE"</formula>
    </cfRule>
  </conditionalFormatting>
  <conditionalFormatting sqref="Z133">
    <cfRule type="cellIs" dxfId="943" priority="1110" operator="equal">
      <formula>"NÃO"</formula>
    </cfRule>
    <cfRule type="cellIs" dxfId="942" priority="1111" operator="equal">
      <formula>"SIM"</formula>
    </cfRule>
  </conditionalFormatting>
  <conditionalFormatting sqref="Z133">
    <cfRule type="cellIs" dxfId="941" priority="1109" operator="equal">
      <formula>"OPORTUNIDADE"</formula>
    </cfRule>
  </conditionalFormatting>
  <conditionalFormatting sqref="Z133">
    <cfRule type="cellIs" dxfId="940" priority="1107" operator="equal">
      <formula>"NÃO"</formula>
    </cfRule>
    <cfRule type="cellIs" dxfId="939" priority="1108" operator="equal">
      <formula>"SIM"</formula>
    </cfRule>
  </conditionalFormatting>
  <conditionalFormatting sqref="Z133">
    <cfRule type="cellIs" dxfId="938" priority="1106" operator="equal">
      <formula>"OPORTUNIDADE"</formula>
    </cfRule>
  </conditionalFormatting>
  <conditionalFormatting sqref="Z133">
    <cfRule type="cellIs" dxfId="937" priority="1104" operator="equal">
      <formula>"NÃO"</formula>
    </cfRule>
    <cfRule type="cellIs" dxfId="936" priority="1105" operator="equal">
      <formula>"SIM"</formula>
    </cfRule>
  </conditionalFormatting>
  <conditionalFormatting sqref="Z133">
    <cfRule type="cellIs" dxfId="935" priority="1103" operator="equal">
      <formula>"OPORTUNIDADE"</formula>
    </cfRule>
  </conditionalFormatting>
  <conditionalFormatting sqref="Z133">
    <cfRule type="cellIs" dxfId="934" priority="1101" operator="equal">
      <formula>"NÃO"</formula>
    </cfRule>
    <cfRule type="cellIs" dxfId="933" priority="1102" operator="equal">
      <formula>"SIM"</formula>
    </cfRule>
  </conditionalFormatting>
  <conditionalFormatting sqref="Z133">
    <cfRule type="cellIs" dxfId="932" priority="1100" operator="equal">
      <formula>"OPORTUNIDADE"</formula>
    </cfRule>
  </conditionalFormatting>
  <conditionalFormatting sqref="Z133">
    <cfRule type="cellIs" dxfId="931" priority="1098" operator="equal">
      <formula>"NÃO"</formula>
    </cfRule>
    <cfRule type="cellIs" dxfId="930" priority="1099" operator="equal">
      <formula>"SIM"</formula>
    </cfRule>
  </conditionalFormatting>
  <conditionalFormatting sqref="Z133">
    <cfRule type="cellIs" dxfId="929" priority="1097" operator="equal">
      <formula>"OPORTUNIDADE"</formula>
    </cfRule>
  </conditionalFormatting>
  <conditionalFormatting sqref="Z133">
    <cfRule type="cellIs" dxfId="928" priority="1095" operator="equal">
      <formula>"NÃO"</formula>
    </cfRule>
    <cfRule type="cellIs" dxfId="927" priority="1096" operator="equal">
      <formula>"SIM"</formula>
    </cfRule>
  </conditionalFormatting>
  <conditionalFormatting sqref="Z133">
    <cfRule type="cellIs" dxfId="926" priority="1094" operator="equal">
      <formula>"OPORTUNIDADE"</formula>
    </cfRule>
  </conditionalFormatting>
  <conditionalFormatting sqref="Z133">
    <cfRule type="cellIs" dxfId="925" priority="1092" operator="equal">
      <formula>"NÃO"</formula>
    </cfRule>
    <cfRule type="cellIs" dxfId="924" priority="1093" operator="equal">
      <formula>"SIM"</formula>
    </cfRule>
  </conditionalFormatting>
  <conditionalFormatting sqref="Z133">
    <cfRule type="cellIs" dxfId="923" priority="1091" operator="equal">
      <formula>"OPORTUNIDADE"</formula>
    </cfRule>
  </conditionalFormatting>
  <conditionalFormatting sqref="Z133">
    <cfRule type="cellIs" dxfId="922" priority="1089" operator="equal">
      <formula>"NÃO"</formula>
    </cfRule>
    <cfRule type="cellIs" dxfId="921" priority="1090" operator="equal">
      <formula>"SIM"</formula>
    </cfRule>
  </conditionalFormatting>
  <conditionalFormatting sqref="Y132:Y133">
    <cfRule type="cellIs" dxfId="920" priority="1088" operator="equal">
      <formula>"OPORTUNIDADE"</formula>
    </cfRule>
  </conditionalFormatting>
  <conditionalFormatting sqref="Y132:Y133">
    <cfRule type="cellIs" dxfId="919" priority="1086" operator="equal">
      <formula>"NÃO"</formula>
    </cfRule>
    <cfRule type="cellIs" dxfId="918" priority="1087" operator="equal">
      <formula>"SIM"</formula>
    </cfRule>
  </conditionalFormatting>
  <conditionalFormatting sqref="Y132:Y133">
    <cfRule type="cellIs" dxfId="917" priority="1085" operator="equal">
      <formula>"OPORTUNIDADE"</formula>
    </cfRule>
  </conditionalFormatting>
  <conditionalFormatting sqref="Y132:Y133">
    <cfRule type="cellIs" dxfId="916" priority="1083" operator="equal">
      <formula>"NÃO"</formula>
    </cfRule>
    <cfRule type="cellIs" dxfId="915" priority="1084" operator="equal">
      <formula>"SIM"</formula>
    </cfRule>
  </conditionalFormatting>
  <conditionalFormatting sqref="Y132:Y133">
    <cfRule type="cellIs" dxfId="914" priority="1082" operator="equal">
      <formula>"OPORTUNIDADE"</formula>
    </cfRule>
  </conditionalFormatting>
  <conditionalFormatting sqref="Y132:Y133">
    <cfRule type="cellIs" dxfId="913" priority="1080" operator="equal">
      <formula>"NÃO"</formula>
    </cfRule>
    <cfRule type="cellIs" dxfId="912" priority="1081" operator="equal">
      <formula>"SIM"</formula>
    </cfRule>
  </conditionalFormatting>
  <conditionalFormatting sqref="Y132:Y133">
    <cfRule type="cellIs" dxfId="911" priority="1079" operator="equal">
      <formula>"OPORTUNIDADE"</formula>
    </cfRule>
  </conditionalFormatting>
  <conditionalFormatting sqref="Y132:Y133">
    <cfRule type="cellIs" dxfId="910" priority="1077" operator="equal">
      <formula>"NÃO"</formula>
    </cfRule>
    <cfRule type="cellIs" dxfId="909" priority="1078" operator="equal">
      <formula>"SIM"</formula>
    </cfRule>
  </conditionalFormatting>
  <conditionalFormatting sqref="Y132:Y133">
    <cfRule type="cellIs" dxfId="908" priority="1076" operator="equal">
      <formula>"OPORTUNIDADE"</formula>
    </cfRule>
  </conditionalFormatting>
  <conditionalFormatting sqref="Y132:Y133">
    <cfRule type="cellIs" dxfId="907" priority="1074" operator="equal">
      <formula>"NÃO"</formula>
    </cfRule>
    <cfRule type="cellIs" dxfId="906" priority="1075" operator="equal">
      <formula>"SIM"</formula>
    </cfRule>
  </conditionalFormatting>
  <conditionalFormatting sqref="Y132:Y133">
    <cfRule type="cellIs" dxfId="905" priority="1073" operator="equal">
      <formula>"OPORTUNIDADE"</formula>
    </cfRule>
  </conditionalFormatting>
  <conditionalFormatting sqref="Y132:Y133">
    <cfRule type="cellIs" dxfId="904" priority="1071" operator="equal">
      <formula>"NÃO"</formula>
    </cfRule>
    <cfRule type="cellIs" dxfId="903" priority="1072" operator="equal">
      <formula>"SIM"</formula>
    </cfRule>
  </conditionalFormatting>
  <conditionalFormatting sqref="Y132:Y133">
    <cfRule type="cellIs" dxfId="902" priority="1070" operator="equal">
      <formula>"OPORTUNIDADE"</formula>
    </cfRule>
  </conditionalFormatting>
  <conditionalFormatting sqref="Y132:Y133">
    <cfRule type="cellIs" dxfId="901" priority="1068" operator="equal">
      <formula>"NÃO"</formula>
    </cfRule>
    <cfRule type="cellIs" dxfId="900" priority="1069" operator="equal">
      <formula>"SIM"</formula>
    </cfRule>
  </conditionalFormatting>
  <conditionalFormatting sqref="Y132:Y133">
    <cfRule type="cellIs" dxfId="899" priority="1067" operator="equal">
      <formula>"OPORTUNIDADE"</formula>
    </cfRule>
  </conditionalFormatting>
  <conditionalFormatting sqref="Y132:Y133">
    <cfRule type="cellIs" dxfId="898" priority="1065" operator="equal">
      <formula>"NÃO"</formula>
    </cfRule>
    <cfRule type="cellIs" dxfId="897" priority="1066" operator="equal">
      <formula>"SIM"</formula>
    </cfRule>
  </conditionalFormatting>
  <conditionalFormatting sqref="Y132:Y133">
    <cfRule type="cellIs" dxfId="896" priority="1064" operator="equal">
      <formula>"OPORTUNIDADE"</formula>
    </cfRule>
  </conditionalFormatting>
  <conditionalFormatting sqref="Y132:Y133">
    <cfRule type="cellIs" dxfId="895" priority="1062" operator="equal">
      <formula>"NÃO"</formula>
    </cfRule>
    <cfRule type="cellIs" dxfId="894" priority="1063" operator="equal">
      <formula>"SIM"</formula>
    </cfRule>
  </conditionalFormatting>
  <conditionalFormatting sqref="BK121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93" priority="1049" operator="equal">
      <formula>"OPORTUNIDADE"</formula>
    </cfRule>
  </conditionalFormatting>
  <conditionalFormatting sqref="Z145">
    <cfRule type="cellIs" dxfId="892" priority="1047" operator="equal">
      <formula>"NÃO"</formula>
    </cfRule>
    <cfRule type="cellIs" dxfId="891" priority="1048" operator="equal">
      <formula>"SIM"</formula>
    </cfRule>
  </conditionalFormatting>
  <conditionalFormatting sqref="Y145:Y153">
    <cfRule type="cellIs" dxfId="890" priority="1046" operator="equal">
      <formula>"OPORTUNIDADE"</formula>
    </cfRule>
  </conditionalFormatting>
  <conditionalFormatting sqref="Y145:Y153">
    <cfRule type="cellIs" dxfId="889" priority="1044" operator="equal">
      <formula>"NÃO"</formula>
    </cfRule>
    <cfRule type="cellIs" dxfId="888" priority="1045" operator="equal">
      <formula>"SIM"</formula>
    </cfRule>
  </conditionalFormatting>
  <conditionalFormatting sqref="Z147">
    <cfRule type="cellIs" dxfId="887" priority="1022" operator="equal">
      <formula>"OPORTUNIDADE"</formula>
    </cfRule>
  </conditionalFormatting>
  <conditionalFormatting sqref="Z147">
    <cfRule type="cellIs" dxfId="886" priority="1020" operator="equal">
      <formula>"NÃO"</formula>
    </cfRule>
    <cfRule type="cellIs" dxfId="885" priority="1021" operator="equal">
      <formula>"SIM"</formula>
    </cfRule>
  </conditionalFormatting>
  <conditionalFormatting sqref="Z147">
    <cfRule type="cellIs" dxfId="884" priority="1019" operator="equal">
      <formula>"OPORTUNIDADE"</formula>
    </cfRule>
  </conditionalFormatting>
  <conditionalFormatting sqref="Z147">
    <cfRule type="cellIs" dxfId="883" priority="1017" operator="equal">
      <formula>"NÃO"</formula>
    </cfRule>
    <cfRule type="cellIs" dxfId="882" priority="1018" operator="equal">
      <formula>"SIM"</formula>
    </cfRule>
  </conditionalFormatting>
  <conditionalFormatting sqref="Z147">
    <cfRule type="cellIs" dxfId="881" priority="1016" operator="equal">
      <formula>"OPORTUNIDADE"</formula>
    </cfRule>
  </conditionalFormatting>
  <conditionalFormatting sqref="Z147">
    <cfRule type="cellIs" dxfId="880" priority="1014" operator="equal">
      <formula>"NÃO"</formula>
    </cfRule>
    <cfRule type="cellIs" dxfId="879" priority="1015" operator="equal">
      <formula>"SIM"</formula>
    </cfRule>
  </conditionalFormatting>
  <conditionalFormatting sqref="Z147">
    <cfRule type="cellIs" dxfId="878" priority="1013" operator="equal">
      <formula>"OPORTUNIDADE"</formula>
    </cfRule>
  </conditionalFormatting>
  <conditionalFormatting sqref="Z147">
    <cfRule type="cellIs" dxfId="877" priority="1011" operator="equal">
      <formula>"NÃO"</formula>
    </cfRule>
    <cfRule type="cellIs" dxfId="876" priority="1012" operator="equal">
      <formula>"SIM"</formula>
    </cfRule>
  </conditionalFormatting>
  <conditionalFormatting sqref="Z147">
    <cfRule type="cellIs" dxfId="875" priority="1010" operator="equal">
      <formula>"OPORTUNIDADE"</formula>
    </cfRule>
  </conditionalFormatting>
  <conditionalFormatting sqref="Z147">
    <cfRule type="cellIs" dxfId="874" priority="1008" operator="equal">
      <formula>"NÃO"</formula>
    </cfRule>
    <cfRule type="cellIs" dxfId="873" priority="1009" operator="equal">
      <formula>"SIM"</formula>
    </cfRule>
  </conditionalFormatting>
  <conditionalFormatting sqref="Z147">
    <cfRule type="cellIs" dxfId="872" priority="1007" operator="equal">
      <formula>"OPORTUNIDADE"</formula>
    </cfRule>
  </conditionalFormatting>
  <conditionalFormatting sqref="Z147">
    <cfRule type="cellIs" dxfId="871" priority="1005" operator="equal">
      <formula>"NÃO"</formula>
    </cfRule>
    <cfRule type="cellIs" dxfId="870" priority="1006" operator="equal">
      <formula>"SIM"</formula>
    </cfRule>
  </conditionalFormatting>
  <conditionalFormatting sqref="Z147">
    <cfRule type="cellIs" dxfId="869" priority="1004" operator="equal">
      <formula>"OPORTUNIDADE"</formula>
    </cfRule>
  </conditionalFormatting>
  <conditionalFormatting sqref="Z147">
    <cfRule type="cellIs" dxfId="868" priority="1002" operator="equal">
      <formula>"NÃO"</formula>
    </cfRule>
    <cfRule type="cellIs" dxfId="867" priority="1003" operator="equal">
      <formula>"SIM"</formula>
    </cfRule>
  </conditionalFormatting>
  <conditionalFormatting sqref="Z147">
    <cfRule type="cellIs" dxfId="866" priority="1001" operator="equal">
      <formula>"OPORTUNIDADE"</formula>
    </cfRule>
  </conditionalFormatting>
  <conditionalFormatting sqref="Z147">
    <cfRule type="cellIs" dxfId="865" priority="999" operator="equal">
      <formula>"NÃO"</formula>
    </cfRule>
    <cfRule type="cellIs" dxfId="864" priority="1000" operator="equal">
      <formula>"SIM"</formula>
    </cfRule>
  </conditionalFormatting>
  <conditionalFormatting sqref="Z147">
    <cfRule type="cellIs" dxfId="863" priority="998" operator="equal">
      <formula>"OPORTUNIDADE"</formula>
    </cfRule>
  </conditionalFormatting>
  <conditionalFormatting sqref="Z147">
    <cfRule type="cellIs" dxfId="862" priority="996" operator="equal">
      <formula>"NÃO"</formula>
    </cfRule>
    <cfRule type="cellIs" dxfId="861" priority="997" operator="equal">
      <formula>"SIM"</formula>
    </cfRule>
  </conditionalFormatting>
  <conditionalFormatting sqref="Y154">
    <cfRule type="cellIs" dxfId="860" priority="967" operator="equal">
      <formula>"OPORTUNIDADE"</formula>
    </cfRule>
  </conditionalFormatting>
  <conditionalFormatting sqref="Y154">
    <cfRule type="cellIs" dxfId="859" priority="965" operator="equal">
      <formula>"NÃO"</formula>
    </cfRule>
    <cfRule type="cellIs" dxfId="858" priority="966" operator="equal">
      <formula>"SIM"</formula>
    </cfRule>
  </conditionalFormatting>
  <conditionalFormatting sqref="Y154">
    <cfRule type="cellIs" dxfId="857" priority="964" operator="equal">
      <formula>"OPORTUNIDADE"</formula>
    </cfRule>
  </conditionalFormatting>
  <conditionalFormatting sqref="Y154">
    <cfRule type="cellIs" dxfId="856" priority="962" operator="equal">
      <formula>"NÃO"</formula>
    </cfRule>
    <cfRule type="cellIs" dxfId="855" priority="963" operator="equal">
      <formula>"SIM"</formula>
    </cfRule>
  </conditionalFormatting>
  <conditionalFormatting sqref="Z152:Z153">
    <cfRule type="cellIs" dxfId="854" priority="955" operator="equal">
      <formula>"OPORTUNIDADE"</formula>
    </cfRule>
  </conditionalFormatting>
  <conditionalFormatting sqref="Z152:Z153">
    <cfRule type="cellIs" dxfId="853" priority="953" operator="equal">
      <formula>"NÃO"</formula>
    </cfRule>
    <cfRule type="cellIs" dxfId="852" priority="954" operator="equal">
      <formula>"SIM"</formula>
    </cfRule>
  </conditionalFormatting>
  <conditionalFormatting sqref="Z152:Z153">
    <cfRule type="cellIs" dxfId="851" priority="952" operator="equal">
      <formula>"OPORTUNIDADE"</formula>
    </cfRule>
  </conditionalFormatting>
  <conditionalFormatting sqref="Z152:Z153">
    <cfRule type="cellIs" dxfId="850" priority="950" operator="equal">
      <formula>"NÃO"</formula>
    </cfRule>
    <cfRule type="cellIs" dxfId="849" priority="951" operator="equal">
      <formula>"SIM"</formula>
    </cfRule>
  </conditionalFormatting>
  <conditionalFormatting sqref="Y154">
    <cfRule type="cellIs" dxfId="848" priority="946" operator="equal">
      <formula>"OPORTUNIDADE"</formula>
    </cfRule>
  </conditionalFormatting>
  <conditionalFormatting sqref="Y154">
    <cfRule type="cellIs" dxfId="847" priority="944" operator="equal">
      <formula>"NÃO"</formula>
    </cfRule>
    <cfRule type="cellIs" dxfId="846" priority="945" operator="equal">
      <formula>"SIM"</formula>
    </cfRule>
  </conditionalFormatting>
  <conditionalFormatting sqref="BK136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45" priority="934" operator="equal">
      <formula>"OPORTUNIDADE"</formula>
    </cfRule>
  </conditionalFormatting>
  <conditionalFormatting sqref="Z146">
    <cfRule type="cellIs" dxfId="844" priority="932" operator="equal">
      <formula>"NÃO"</formula>
    </cfRule>
    <cfRule type="cellIs" dxfId="843" priority="933" operator="equal">
      <formula>"SIM"</formula>
    </cfRule>
  </conditionalFormatting>
  <conditionalFormatting sqref="Z146">
    <cfRule type="cellIs" dxfId="842" priority="931" operator="equal">
      <formula>"OPORTUNIDADE"</formula>
    </cfRule>
  </conditionalFormatting>
  <conditionalFormatting sqref="Z146">
    <cfRule type="cellIs" dxfId="841" priority="929" operator="equal">
      <formula>"NÃO"</formula>
    </cfRule>
    <cfRule type="cellIs" dxfId="840" priority="930" operator="equal">
      <formula>"SIM"</formula>
    </cfRule>
  </conditionalFormatting>
  <conditionalFormatting sqref="Z146">
    <cfRule type="cellIs" dxfId="839" priority="925" operator="equal">
      <formula>"OPORTUNIDADE"</formula>
    </cfRule>
  </conditionalFormatting>
  <conditionalFormatting sqref="Z146">
    <cfRule type="cellIs" dxfId="838" priority="923" operator="equal">
      <formula>"NÃO"</formula>
    </cfRule>
    <cfRule type="cellIs" dxfId="837" priority="924" operator="equal">
      <formula>"SIM"</formula>
    </cfRule>
  </conditionalFormatting>
  <conditionalFormatting sqref="Z146">
    <cfRule type="cellIs" dxfId="836" priority="922" operator="equal">
      <formula>"OPORTUNIDADE"</formula>
    </cfRule>
  </conditionalFormatting>
  <conditionalFormatting sqref="Z146">
    <cfRule type="cellIs" dxfId="835" priority="920" operator="equal">
      <formula>"NÃO"</formula>
    </cfRule>
    <cfRule type="cellIs" dxfId="834" priority="921" operator="equal">
      <formula>"SIM"</formula>
    </cfRule>
  </conditionalFormatting>
  <conditionalFormatting sqref="Z146">
    <cfRule type="cellIs" dxfId="833" priority="919" operator="equal">
      <formula>"OPORTUNIDADE"</formula>
    </cfRule>
  </conditionalFormatting>
  <conditionalFormatting sqref="Z146">
    <cfRule type="cellIs" dxfId="832" priority="917" operator="equal">
      <formula>"NÃO"</formula>
    </cfRule>
    <cfRule type="cellIs" dxfId="831" priority="918" operator="equal">
      <formula>"SIM"</formula>
    </cfRule>
  </conditionalFormatting>
  <conditionalFormatting sqref="Z146">
    <cfRule type="cellIs" dxfId="830" priority="916" operator="equal">
      <formula>"OPORTUNIDADE"</formula>
    </cfRule>
  </conditionalFormatting>
  <conditionalFormatting sqref="Z146">
    <cfRule type="cellIs" dxfId="829" priority="914" operator="equal">
      <formula>"NÃO"</formula>
    </cfRule>
    <cfRule type="cellIs" dxfId="828" priority="915" operator="equal">
      <formula>"SIM"</formula>
    </cfRule>
  </conditionalFormatting>
  <conditionalFormatting sqref="Z146">
    <cfRule type="cellIs" dxfId="827" priority="913" operator="equal">
      <formula>"OPORTUNIDADE"</formula>
    </cfRule>
  </conditionalFormatting>
  <conditionalFormatting sqref="Z146">
    <cfRule type="cellIs" dxfId="826" priority="911" operator="equal">
      <formula>"NÃO"</formula>
    </cfRule>
    <cfRule type="cellIs" dxfId="825" priority="912" operator="equal">
      <formula>"SIM"</formula>
    </cfRule>
  </conditionalFormatting>
  <conditionalFormatting sqref="Z146">
    <cfRule type="cellIs" dxfId="824" priority="910" operator="equal">
      <formula>"OPORTUNIDADE"</formula>
    </cfRule>
  </conditionalFormatting>
  <conditionalFormatting sqref="Z146">
    <cfRule type="cellIs" dxfId="823" priority="908" operator="equal">
      <formula>"NÃO"</formula>
    </cfRule>
    <cfRule type="cellIs" dxfId="822" priority="909" operator="equal">
      <formula>"SIM"</formula>
    </cfRule>
  </conditionalFormatting>
  <conditionalFormatting sqref="Z146">
    <cfRule type="cellIs" dxfId="821" priority="907" operator="equal">
      <formula>"OPORTUNIDADE"</formula>
    </cfRule>
  </conditionalFormatting>
  <conditionalFormatting sqref="Z146">
    <cfRule type="cellIs" dxfId="820" priority="905" operator="equal">
      <formula>"NÃO"</formula>
    </cfRule>
    <cfRule type="cellIs" dxfId="819" priority="906" operator="equal">
      <formula>"SIM"</formula>
    </cfRule>
  </conditionalFormatting>
  <conditionalFormatting sqref="Z146">
    <cfRule type="cellIs" dxfId="818" priority="904" operator="equal">
      <formula>"OPORTUNIDADE"</formula>
    </cfRule>
  </conditionalFormatting>
  <conditionalFormatting sqref="Z146">
    <cfRule type="cellIs" dxfId="817" priority="902" operator="equal">
      <formula>"NÃO"</formula>
    </cfRule>
    <cfRule type="cellIs" dxfId="816" priority="903" operator="equal">
      <formula>"SIM"</formula>
    </cfRule>
  </conditionalFormatting>
  <conditionalFormatting sqref="Z146">
    <cfRule type="cellIs" dxfId="815" priority="901" operator="equal">
      <formula>"OPORTUNIDADE"</formula>
    </cfRule>
  </conditionalFormatting>
  <conditionalFormatting sqref="Z146">
    <cfRule type="cellIs" dxfId="814" priority="899" operator="equal">
      <formula>"NÃO"</formula>
    </cfRule>
    <cfRule type="cellIs" dxfId="813" priority="900" operator="equal">
      <formula>"SIM"</formula>
    </cfRule>
  </conditionalFormatting>
  <conditionalFormatting sqref="Z146">
    <cfRule type="cellIs" dxfId="812" priority="898" operator="equal">
      <formula>"OPORTUNIDADE"</formula>
    </cfRule>
  </conditionalFormatting>
  <conditionalFormatting sqref="Z146">
    <cfRule type="cellIs" dxfId="811" priority="896" operator="equal">
      <formula>"NÃO"</formula>
    </cfRule>
    <cfRule type="cellIs" dxfId="810" priority="897" operator="equal">
      <formula>"SIM"</formula>
    </cfRule>
  </conditionalFormatting>
  <conditionalFormatting sqref="Y144">
    <cfRule type="cellIs" dxfId="809" priority="895" operator="equal">
      <formula>"OPORTUNIDADE"</formula>
    </cfRule>
  </conditionalFormatting>
  <conditionalFormatting sqref="Y144">
    <cfRule type="cellIs" dxfId="808" priority="893" operator="equal">
      <formula>"NÃO"</formula>
    </cfRule>
    <cfRule type="cellIs" dxfId="807" priority="894" operator="equal">
      <formula>"SIM"</formula>
    </cfRule>
  </conditionalFormatting>
  <conditionalFormatting sqref="Y144">
    <cfRule type="cellIs" dxfId="806" priority="892" operator="equal">
      <formula>"OPORTUNIDADE"</formula>
    </cfRule>
  </conditionalFormatting>
  <conditionalFormatting sqref="Y144">
    <cfRule type="cellIs" dxfId="805" priority="890" operator="equal">
      <formula>"NÃO"</formula>
    </cfRule>
    <cfRule type="cellIs" dxfId="804" priority="891" operator="equal">
      <formula>"SIM"</formula>
    </cfRule>
  </conditionalFormatting>
  <conditionalFormatting sqref="Y144">
    <cfRule type="cellIs" dxfId="803" priority="889" operator="equal">
      <formula>"OPORTUNIDADE"</formula>
    </cfRule>
  </conditionalFormatting>
  <conditionalFormatting sqref="Y144">
    <cfRule type="cellIs" dxfId="802" priority="887" operator="equal">
      <formula>"NÃO"</formula>
    </cfRule>
    <cfRule type="cellIs" dxfId="801" priority="888" operator="equal">
      <formula>"SIM"</formula>
    </cfRule>
  </conditionalFormatting>
  <conditionalFormatting sqref="Y144">
    <cfRule type="cellIs" dxfId="800" priority="886" operator="equal">
      <formula>"OPORTUNIDADE"</formula>
    </cfRule>
  </conditionalFormatting>
  <conditionalFormatting sqref="Y144">
    <cfRule type="cellIs" dxfId="799" priority="884" operator="equal">
      <formula>"NÃO"</formula>
    </cfRule>
    <cfRule type="cellIs" dxfId="798" priority="885" operator="equal">
      <formula>"SIM"</formula>
    </cfRule>
  </conditionalFormatting>
  <conditionalFormatting sqref="Y144">
    <cfRule type="cellIs" dxfId="797" priority="883" operator="equal">
      <formula>"OPORTUNIDADE"</formula>
    </cfRule>
  </conditionalFormatting>
  <conditionalFormatting sqref="Y144">
    <cfRule type="cellIs" dxfId="796" priority="881" operator="equal">
      <formula>"NÃO"</formula>
    </cfRule>
    <cfRule type="cellIs" dxfId="795" priority="882" operator="equal">
      <formula>"SIM"</formula>
    </cfRule>
  </conditionalFormatting>
  <conditionalFormatting sqref="Y144:Z144">
    <cfRule type="cellIs" dxfId="794" priority="880" operator="equal">
      <formula>"OPORTUNIDADE"</formula>
    </cfRule>
  </conditionalFormatting>
  <conditionalFormatting sqref="Y144:Z144">
    <cfRule type="cellIs" dxfId="793" priority="878" operator="equal">
      <formula>"NÃO"</formula>
    </cfRule>
    <cfRule type="cellIs" dxfId="792" priority="879" operator="equal">
      <formula>"SIM"</formula>
    </cfRule>
  </conditionalFormatting>
  <conditionalFormatting sqref="Y144:Z144">
    <cfRule type="cellIs" dxfId="791" priority="877" operator="equal">
      <formula>"OPORTUNIDADE"</formula>
    </cfRule>
  </conditionalFormatting>
  <conditionalFormatting sqref="Y144:Z144">
    <cfRule type="cellIs" dxfId="790" priority="875" operator="equal">
      <formula>"NÃO"</formula>
    </cfRule>
    <cfRule type="cellIs" dxfId="789" priority="876" operator="equal">
      <formula>"SIM"</formula>
    </cfRule>
  </conditionalFormatting>
  <conditionalFormatting sqref="Y144:Z144">
    <cfRule type="cellIs" dxfId="788" priority="874" operator="equal">
      <formula>"OPORTUNIDADE"</formula>
    </cfRule>
  </conditionalFormatting>
  <conditionalFormatting sqref="Y144:Z144">
    <cfRule type="cellIs" dxfId="787" priority="872" operator="equal">
      <formula>"NÃO"</formula>
    </cfRule>
    <cfRule type="cellIs" dxfId="786" priority="873" operator="equal">
      <formula>"SIM"</formula>
    </cfRule>
  </conditionalFormatting>
  <conditionalFormatting sqref="Y144:Z144">
    <cfRule type="cellIs" dxfId="785" priority="871" operator="equal">
      <formula>"OPORTUNIDADE"</formula>
    </cfRule>
  </conditionalFormatting>
  <conditionalFormatting sqref="Y144:Z144">
    <cfRule type="cellIs" dxfId="784" priority="869" operator="equal">
      <formula>"NÃO"</formula>
    </cfRule>
    <cfRule type="cellIs" dxfId="783" priority="870" operator="equal">
      <formula>"SIM"</formula>
    </cfRule>
  </conditionalFormatting>
  <conditionalFormatting sqref="Y144:Z144">
    <cfRule type="cellIs" dxfId="782" priority="868" operator="equal">
      <formula>"OPORTUNIDADE"</formula>
    </cfRule>
  </conditionalFormatting>
  <conditionalFormatting sqref="Y144:Z144">
    <cfRule type="cellIs" dxfId="781" priority="866" operator="equal">
      <formula>"NÃO"</formula>
    </cfRule>
    <cfRule type="cellIs" dxfId="780" priority="867" operator="equal">
      <formula>"SIM"</formula>
    </cfRule>
  </conditionalFormatting>
  <conditionalFormatting sqref="Y144:Z144">
    <cfRule type="cellIs" dxfId="779" priority="865" operator="equal">
      <formula>"OPORTUNIDADE"</formula>
    </cfRule>
  </conditionalFormatting>
  <conditionalFormatting sqref="Y144:Z144">
    <cfRule type="cellIs" dxfId="778" priority="863" operator="equal">
      <formula>"NÃO"</formula>
    </cfRule>
    <cfRule type="cellIs" dxfId="777" priority="864" operator="equal">
      <formula>"SIM"</formula>
    </cfRule>
  </conditionalFormatting>
  <conditionalFormatting sqref="Y144:Z144">
    <cfRule type="cellIs" dxfId="776" priority="862" operator="equal">
      <formula>"OPORTUNIDADE"</formula>
    </cfRule>
  </conditionalFormatting>
  <conditionalFormatting sqref="Y144:Z144">
    <cfRule type="cellIs" dxfId="775" priority="860" operator="equal">
      <formula>"NÃO"</formula>
    </cfRule>
    <cfRule type="cellIs" dxfId="774" priority="861" operator="equal">
      <formula>"SIM"</formula>
    </cfRule>
  </conditionalFormatting>
  <conditionalFormatting sqref="Y144:Z144">
    <cfRule type="cellIs" dxfId="773" priority="859" operator="equal">
      <formula>"OPORTUNIDADE"</formula>
    </cfRule>
  </conditionalFormatting>
  <conditionalFormatting sqref="Y144:Z144">
    <cfRule type="cellIs" dxfId="772" priority="857" operator="equal">
      <formula>"NÃO"</formula>
    </cfRule>
    <cfRule type="cellIs" dxfId="771" priority="858" operator="equal">
      <formula>"SIM"</formula>
    </cfRule>
  </conditionalFormatting>
  <conditionalFormatting sqref="Y144:Z144">
    <cfRule type="cellIs" dxfId="770" priority="856" operator="equal">
      <formula>"OPORTUNIDADE"</formula>
    </cfRule>
  </conditionalFormatting>
  <conditionalFormatting sqref="Y144:Z144">
    <cfRule type="cellIs" dxfId="769" priority="854" operator="equal">
      <formula>"NÃO"</formula>
    </cfRule>
    <cfRule type="cellIs" dxfId="768" priority="855" operator="equal">
      <formula>"SIM"</formula>
    </cfRule>
  </conditionalFormatting>
  <conditionalFormatting sqref="Y144">
    <cfRule type="cellIs" dxfId="767" priority="853" operator="equal">
      <formula>"OPORTUNIDADE"</formula>
    </cfRule>
  </conditionalFormatting>
  <conditionalFormatting sqref="Y144">
    <cfRule type="cellIs" dxfId="766" priority="851" operator="equal">
      <formula>"NÃO"</formula>
    </cfRule>
    <cfRule type="cellIs" dxfId="765" priority="852" operator="equal">
      <formula>"SIM"</formula>
    </cfRule>
  </conditionalFormatting>
  <conditionalFormatting sqref="Z144">
    <cfRule type="cellIs" dxfId="764" priority="850" operator="equal">
      <formula>"OPORTUNIDADE"</formula>
    </cfRule>
  </conditionalFormatting>
  <conditionalFormatting sqref="Z144">
    <cfRule type="cellIs" dxfId="763" priority="848" operator="equal">
      <formula>"NÃO"</formula>
    </cfRule>
    <cfRule type="cellIs" dxfId="762" priority="849" operator="equal">
      <formula>"SIM"</formula>
    </cfRule>
  </conditionalFormatting>
  <conditionalFormatting sqref="Z144">
    <cfRule type="cellIs" dxfId="761" priority="847" operator="equal">
      <formula>"OPORTUNIDADE"</formula>
    </cfRule>
  </conditionalFormatting>
  <conditionalFormatting sqref="Z144">
    <cfRule type="cellIs" dxfId="760" priority="845" operator="equal">
      <formula>"NÃO"</formula>
    </cfRule>
    <cfRule type="cellIs" dxfId="759" priority="846" operator="equal">
      <formula>"SIM"</formula>
    </cfRule>
  </conditionalFormatting>
  <conditionalFormatting sqref="Y144">
    <cfRule type="cellIs" dxfId="758" priority="844" operator="equal">
      <formula>"OPORTUNIDADE"</formula>
    </cfRule>
  </conditionalFormatting>
  <conditionalFormatting sqref="Y144">
    <cfRule type="cellIs" dxfId="757" priority="842" operator="equal">
      <formula>"NÃO"</formula>
    </cfRule>
    <cfRule type="cellIs" dxfId="756" priority="843" operator="equal">
      <formula>"SIM"</formula>
    </cfRule>
  </conditionalFormatting>
  <conditionalFormatting sqref="BP13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55" priority="834" operator="equal">
      <formula>"OPORTUNIDADE"</formula>
    </cfRule>
  </conditionalFormatting>
  <conditionalFormatting sqref="Z148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Z148">
    <cfRule type="cellIs" dxfId="752" priority="831" operator="equal">
      <formula>"OPORTUNIDADE"</formula>
    </cfRule>
  </conditionalFormatting>
  <conditionalFormatting sqref="Z148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Z148">
    <cfRule type="cellIs" dxfId="749" priority="828" operator="equal">
      <formula>"OPORTUNIDADE"</formula>
    </cfRule>
  </conditionalFormatting>
  <conditionalFormatting sqref="Z148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BP13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46" priority="764" operator="equal">
      <formula>"OPORTUNIDADE"</formula>
    </cfRule>
  </conditionalFormatting>
  <conditionalFormatting sqref="Z151">
    <cfRule type="cellIs" dxfId="745" priority="762" operator="equal">
      <formula>"NÃO"</formula>
    </cfRule>
    <cfRule type="cellIs" dxfId="744" priority="763" operator="equal">
      <formula>"SIM"</formula>
    </cfRule>
  </conditionalFormatting>
  <conditionalFormatting sqref="BK14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743" priority="748" operator="equal">
      <formula>"OPORTUNIDADE"</formula>
    </cfRule>
  </conditionalFormatting>
  <conditionalFormatting sqref="Z161:Z162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61:Z162">
    <cfRule type="cellIs" dxfId="740" priority="745" operator="equal">
      <formula>"OPORTUNIDADE"</formula>
    </cfRule>
  </conditionalFormatting>
  <conditionalFormatting sqref="Z161:Z162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Z161:Z162">
    <cfRule type="cellIs" dxfId="737" priority="742" operator="equal">
      <formula>"OPORTUNIDADE"</formula>
    </cfRule>
  </conditionalFormatting>
  <conditionalFormatting sqref="Z161:Z162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Y160">
    <cfRule type="cellIs" dxfId="734" priority="739" operator="equal">
      <formula>"OPORTUNIDADE"</formula>
    </cfRule>
  </conditionalFormatting>
  <conditionalFormatting sqref="Y160">
    <cfRule type="cellIs" dxfId="733" priority="737" operator="equal">
      <formula>"NÃO"</formula>
    </cfRule>
    <cfRule type="cellIs" dxfId="732" priority="738" operator="equal">
      <formula>"SIM"</formula>
    </cfRule>
  </conditionalFormatting>
  <conditionalFormatting sqref="Z160">
    <cfRule type="cellIs" dxfId="731" priority="736" operator="equal">
      <formula>"OPORTUNIDADE"</formula>
    </cfRule>
  </conditionalFormatting>
  <conditionalFormatting sqref="Z160">
    <cfRule type="cellIs" dxfId="730" priority="734" operator="equal">
      <formula>"NÃO"</formula>
    </cfRule>
    <cfRule type="cellIs" dxfId="729" priority="735" operator="equal">
      <formula>"SIM"</formula>
    </cfRule>
  </conditionalFormatting>
  <conditionalFormatting sqref="Z160">
    <cfRule type="cellIs" dxfId="728" priority="733" operator="equal">
      <formula>"OPORTUNIDADE"</formula>
    </cfRule>
  </conditionalFormatting>
  <conditionalFormatting sqref="Z160">
    <cfRule type="cellIs" dxfId="727" priority="731" operator="equal">
      <formula>"NÃO"</formula>
    </cfRule>
    <cfRule type="cellIs" dxfId="726" priority="732" operator="equal">
      <formula>"SIM"</formula>
    </cfRule>
  </conditionalFormatting>
  <conditionalFormatting sqref="Z160">
    <cfRule type="cellIs" dxfId="725" priority="730" operator="equal">
      <formula>"OPORTUNIDADE"</formula>
    </cfRule>
  </conditionalFormatting>
  <conditionalFormatting sqref="Z160">
    <cfRule type="cellIs" dxfId="724" priority="728" operator="equal">
      <formula>"NÃO"</formula>
    </cfRule>
    <cfRule type="cellIs" dxfId="723" priority="729" operator="equal">
      <formula>"SIM"</formula>
    </cfRule>
  </conditionalFormatting>
  <conditionalFormatting sqref="Z160">
    <cfRule type="cellIs" dxfId="722" priority="727" operator="equal">
      <formula>"OPORTUNIDADE"</formula>
    </cfRule>
  </conditionalFormatting>
  <conditionalFormatting sqref="Z160">
    <cfRule type="cellIs" dxfId="721" priority="725" operator="equal">
      <formula>"NÃO"</formula>
    </cfRule>
    <cfRule type="cellIs" dxfId="720" priority="726" operator="equal">
      <formula>"SIM"</formula>
    </cfRule>
  </conditionalFormatting>
  <conditionalFormatting sqref="Z160">
    <cfRule type="cellIs" dxfId="719" priority="724" operator="equal">
      <formula>"OPORTUNIDADE"</formula>
    </cfRule>
  </conditionalFormatting>
  <conditionalFormatting sqref="Z160">
    <cfRule type="cellIs" dxfId="718" priority="722" operator="equal">
      <formula>"NÃO"</formula>
    </cfRule>
    <cfRule type="cellIs" dxfId="717" priority="723" operator="equal">
      <formula>"SIM"</formula>
    </cfRule>
  </conditionalFormatting>
  <conditionalFormatting sqref="Z160">
    <cfRule type="cellIs" dxfId="716" priority="721" operator="equal">
      <formula>"OPORTUNIDADE"</formula>
    </cfRule>
  </conditionalFormatting>
  <conditionalFormatting sqref="Z160">
    <cfRule type="cellIs" dxfId="715" priority="719" operator="equal">
      <formula>"NÃO"</formula>
    </cfRule>
    <cfRule type="cellIs" dxfId="714" priority="720" operator="equal">
      <formula>"SIM"</formula>
    </cfRule>
  </conditionalFormatting>
  <conditionalFormatting sqref="Z160">
    <cfRule type="cellIs" dxfId="713" priority="718" operator="equal">
      <formula>"OPORTUNIDADE"</formula>
    </cfRule>
  </conditionalFormatting>
  <conditionalFormatting sqref="Z160">
    <cfRule type="cellIs" dxfId="712" priority="716" operator="equal">
      <formula>"NÃO"</formula>
    </cfRule>
    <cfRule type="cellIs" dxfId="711" priority="717" operator="equal">
      <formula>"SIM"</formula>
    </cfRule>
  </conditionalFormatting>
  <conditionalFormatting sqref="Z160">
    <cfRule type="cellIs" dxfId="710" priority="715" operator="equal">
      <formula>"OPORTUNIDADE"</formula>
    </cfRule>
  </conditionalFormatting>
  <conditionalFormatting sqref="Z160">
    <cfRule type="cellIs" dxfId="709" priority="713" operator="equal">
      <formula>"NÃO"</formula>
    </cfRule>
    <cfRule type="cellIs" dxfId="708" priority="714" operator="equal">
      <formula>"SIM"</formula>
    </cfRule>
  </conditionalFormatting>
  <conditionalFormatting sqref="Z160">
    <cfRule type="cellIs" dxfId="707" priority="712" operator="equal">
      <formula>"OPORTUNIDADE"</formula>
    </cfRule>
  </conditionalFormatting>
  <conditionalFormatting sqref="Z160">
    <cfRule type="cellIs" dxfId="706" priority="710" operator="equal">
      <formula>"NÃO"</formula>
    </cfRule>
    <cfRule type="cellIs" dxfId="705" priority="711" operator="equal">
      <formula>"SIM"</formula>
    </cfRule>
  </conditionalFormatting>
  <conditionalFormatting sqref="Z165">
    <cfRule type="cellIs" dxfId="704" priority="706" operator="equal">
      <formula>"OPORTUNIDADE"</formula>
    </cfRule>
  </conditionalFormatting>
  <conditionalFormatting sqref="Z165">
    <cfRule type="cellIs" dxfId="703" priority="704" operator="equal">
      <formula>"NÃO"</formula>
    </cfRule>
    <cfRule type="cellIs" dxfId="702" priority="705" operator="equal">
      <formula>"SIM"</formula>
    </cfRule>
  </conditionalFormatting>
  <conditionalFormatting sqref="Z165">
    <cfRule type="cellIs" dxfId="701" priority="703" operator="equal">
      <formula>"OPORTUNIDADE"</formula>
    </cfRule>
  </conditionalFormatting>
  <conditionalFormatting sqref="Z165">
    <cfRule type="cellIs" dxfId="700" priority="701" operator="equal">
      <formula>"NÃO"</formula>
    </cfRule>
    <cfRule type="cellIs" dxfId="699" priority="702" operator="equal">
      <formula>"SIM"</formula>
    </cfRule>
  </conditionalFormatting>
  <conditionalFormatting sqref="Z165">
    <cfRule type="cellIs" dxfId="698" priority="700" operator="equal">
      <formula>"OPORTUNIDADE"</formula>
    </cfRule>
  </conditionalFormatting>
  <conditionalFormatting sqref="Z165">
    <cfRule type="cellIs" dxfId="697" priority="698" operator="equal">
      <formula>"NÃO"</formula>
    </cfRule>
    <cfRule type="cellIs" dxfId="696" priority="699" operator="equal">
      <formula>"SIM"</formula>
    </cfRule>
  </conditionalFormatting>
  <conditionalFormatting sqref="Z165">
    <cfRule type="cellIs" dxfId="695" priority="697" operator="equal">
      <formula>"OPORTUNIDADE"</formula>
    </cfRule>
  </conditionalFormatting>
  <conditionalFormatting sqref="Z165">
    <cfRule type="cellIs" dxfId="694" priority="695" operator="equal">
      <formula>"NÃO"</formula>
    </cfRule>
    <cfRule type="cellIs" dxfId="693" priority="696" operator="equal">
      <formula>"SIM"</formula>
    </cfRule>
  </conditionalFormatting>
  <conditionalFormatting sqref="Z165">
    <cfRule type="cellIs" dxfId="692" priority="694" operator="equal">
      <formula>"OPORTUNIDADE"</formula>
    </cfRule>
  </conditionalFormatting>
  <conditionalFormatting sqref="Z165">
    <cfRule type="cellIs" dxfId="691" priority="692" operator="equal">
      <formula>"NÃO"</formula>
    </cfRule>
    <cfRule type="cellIs" dxfId="690" priority="693" operator="equal">
      <formula>"SIM"</formula>
    </cfRule>
  </conditionalFormatting>
  <conditionalFormatting sqref="Z165">
    <cfRule type="cellIs" dxfId="689" priority="691" operator="equal">
      <formula>"OPORTUNIDADE"</formula>
    </cfRule>
  </conditionalFormatting>
  <conditionalFormatting sqref="Z165">
    <cfRule type="cellIs" dxfId="688" priority="689" operator="equal">
      <formula>"NÃO"</formula>
    </cfRule>
    <cfRule type="cellIs" dxfId="687" priority="690" operator="equal">
      <formula>"SIM"</formula>
    </cfRule>
  </conditionalFormatting>
  <conditionalFormatting sqref="Z165">
    <cfRule type="cellIs" dxfId="686" priority="688" operator="equal">
      <formula>"OPORTUNIDADE"</formula>
    </cfRule>
  </conditionalFormatting>
  <conditionalFormatting sqref="Z165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65">
    <cfRule type="cellIs" dxfId="683" priority="685" operator="equal">
      <formula>"OPORTUNIDADE"</formula>
    </cfRule>
  </conditionalFormatting>
  <conditionalFormatting sqref="Z16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65">
    <cfRule type="cellIs" dxfId="680" priority="682" operator="equal">
      <formula>"OPORTUNIDADE"</formula>
    </cfRule>
  </conditionalFormatting>
  <conditionalFormatting sqref="Z16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66:Z168">
    <cfRule type="cellIs" dxfId="677" priority="676" operator="equal">
      <formula>"OPORTUNIDADE"</formula>
    </cfRule>
  </conditionalFormatting>
  <conditionalFormatting sqref="Z166:Z168">
    <cfRule type="cellIs" dxfId="676" priority="674" operator="equal">
      <formula>"NÃO"</formula>
    </cfRule>
    <cfRule type="cellIs" dxfId="675" priority="675" operator="equal">
      <formula>"SIM"</formula>
    </cfRule>
  </conditionalFormatting>
  <conditionalFormatting sqref="Z166:Z168">
    <cfRule type="cellIs" dxfId="674" priority="673" operator="equal">
      <formula>"OPORTUNIDADE"</formula>
    </cfRule>
  </conditionalFormatting>
  <conditionalFormatting sqref="Z166:Z168">
    <cfRule type="cellIs" dxfId="673" priority="671" operator="equal">
      <formula>"NÃO"</formula>
    </cfRule>
    <cfRule type="cellIs" dxfId="672" priority="672" operator="equal">
      <formula>"SIM"</formula>
    </cfRule>
  </conditionalFormatting>
  <conditionalFormatting sqref="BP152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71" priority="653" operator="equal">
      <formula>"OPORTUNIDADE"</formula>
    </cfRule>
  </conditionalFormatting>
  <conditionalFormatting sqref="Z177:Z178">
    <cfRule type="cellIs" dxfId="670" priority="651" operator="equal">
      <formula>"NÃO"</formula>
    </cfRule>
    <cfRule type="cellIs" dxfId="669" priority="652" operator="equal">
      <formula>"SIM"</formula>
    </cfRule>
  </conditionalFormatting>
  <conditionalFormatting sqref="Z177:Z178">
    <cfRule type="cellIs" dxfId="668" priority="650" operator="equal">
      <formula>"OPORTUNIDADE"</formula>
    </cfRule>
  </conditionalFormatting>
  <conditionalFormatting sqref="Z177:Z178">
    <cfRule type="cellIs" dxfId="667" priority="648" operator="equal">
      <formula>"NÃO"</formula>
    </cfRule>
    <cfRule type="cellIs" dxfId="666" priority="649" operator="equal">
      <formula>"SIM"</formula>
    </cfRule>
  </conditionalFormatting>
  <conditionalFormatting sqref="Z177:Z178">
    <cfRule type="cellIs" dxfId="665" priority="647" operator="equal">
      <formula>"OPORTUNIDADE"</formula>
    </cfRule>
  </conditionalFormatting>
  <conditionalFormatting sqref="Z177:Z178">
    <cfRule type="cellIs" dxfId="664" priority="645" operator="equal">
      <formula>"NÃO"</formula>
    </cfRule>
    <cfRule type="cellIs" dxfId="663" priority="646" operator="equal">
      <formula>"SIM"</formula>
    </cfRule>
  </conditionalFormatting>
  <conditionalFormatting sqref="Z179">
    <cfRule type="cellIs" dxfId="662" priority="644" operator="equal">
      <formula>"OPORTUNIDADE"</formula>
    </cfRule>
  </conditionalFormatting>
  <conditionalFormatting sqref="Z179">
    <cfRule type="cellIs" dxfId="661" priority="642" operator="equal">
      <formula>"NÃO"</formula>
    </cfRule>
    <cfRule type="cellIs" dxfId="660" priority="643" operator="equal">
      <formula>"SIM"</formula>
    </cfRule>
  </conditionalFormatting>
  <conditionalFormatting sqref="Z179">
    <cfRule type="cellIs" dxfId="659" priority="641" operator="equal">
      <formula>"OPORTUNIDADE"</formula>
    </cfRule>
  </conditionalFormatting>
  <conditionalFormatting sqref="Z179">
    <cfRule type="cellIs" dxfId="658" priority="639" operator="equal">
      <formula>"NÃO"</formula>
    </cfRule>
    <cfRule type="cellIs" dxfId="657" priority="640" operator="equal">
      <formula>"SIM"</formula>
    </cfRule>
  </conditionalFormatting>
  <conditionalFormatting sqref="Z179">
    <cfRule type="cellIs" dxfId="656" priority="638" operator="equal">
      <formula>"OPORTUNIDADE"</formula>
    </cfRule>
  </conditionalFormatting>
  <conditionalFormatting sqref="Z179">
    <cfRule type="cellIs" dxfId="655" priority="636" operator="equal">
      <formula>"NÃO"</formula>
    </cfRule>
    <cfRule type="cellIs" dxfId="654" priority="637" operator="equal">
      <formula>"SIM"</formula>
    </cfRule>
  </conditionalFormatting>
  <conditionalFormatting sqref="Z179">
    <cfRule type="cellIs" dxfId="653" priority="635" operator="equal">
      <formula>"OPORTUNIDADE"</formula>
    </cfRule>
  </conditionalFormatting>
  <conditionalFormatting sqref="Z179">
    <cfRule type="cellIs" dxfId="652" priority="633" operator="equal">
      <formula>"NÃO"</formula>
    </cfRule>
    <cfRule type="cellIs" dxfId="651" priority="634" operator="equal">
      <formula>"SIM"</formula>
    </cfRule>
  </conditionalFormatting>
  <conditionalFormatting sqref="Z179">
    <cfRule type="cellIs" dxfId="650" priority="632" operator="equal">
      <formula>"OPORTUNIDADE"</formula>
    </cfRule>
  </conditionalFormatting>
  <conditionalFormatting sqref="Z179">
    <cfRule type="cellIs" dxfId="649" priority="630" operator="equal">
      <formula>"NÃO"</formula>
    </cfRule>
    <cfRule type="cellIs" dxfId="648" priority="631" operator="equal">
      <formula>"SIM"</formula>
    </cfRule>
  </conditionalFormatting>
  <conditionalFormatting sqref="Z179">
    <cfRule type="cellIs" dxfId="647" priority="629" operator="equal">
      <formula>"OPORTUNIDADE"</formula>
    </cfRule>
  </conditionalFormatting>
  <conditionalFormatting sqref="Z179">
    <cfRule type="cellIs" dxfId="646" priority="627" operator="equal">
      <formula>"NÃO"</formula>
    </cfRule>
    <cfRule type="cellIs" dxfId="645" priority="628" operator="equal">
      <formula>"SIM"</formula>
    </cfRule>
  </conditionalFormatting>
  <conditionalFormatting sqref="Z179">
    <cfRule type="cellIs" dxfId="644" priority="626" operator="equal">
      <formula>"OPORTUNIDADE"</formula>
    </cfRule>
  </conditionalFormatting>
  <conditionalFormatting sqref="Z179">
    <cfRule type="cellIs" dxfId="643" priority="624" operator="equal">
      <formula>"NÃO"</formula>
    </cfRule>
    <cfRule type="cellIs" dxfId="642" priority="625" operator="equal">
      <formula>"SIM"</formula>
    </cfRule>
  </conditionalFormatting>
  <conditionalFormatting sqref="Z179">
    <cfRule type="cellIs" dxfId="641" priority="623" operator="equal">
      <formula>"OPORTUNIDADE"</formula>
    </cfRule>
  </conditionalFormatting>
  <conditionalFormatting sqref="Z179">
    <cfRule type="cellIs" dxfId="640" priority="621" operator="equal">
      <formula>"NÃO"</formula>
    </cfRule>
    <cfRule type="cellIs" dxfId="639" priority="622" operator="equal">
      <formula>"SIM"</formula>
    </cfRule>
  </conditionalFormatting>
  <conditionalFormatting sqref="Z179">
    <cfRule type="cellIs" dxfId="638" priority="620" operator="equal">
      <formula>"OPORTUNIDADE"</formula>
    </cfRule>
  </conditionalFormatting>
  <conditionalFormatting sqref="Z179">
    <cfRule type="cellIs" dxfId="637" priority="618" operator="equal">
      <formula>"NÃO"</formula>
    </cfRule>
    <cfRule type="cellIs" dxfId="636" priority="619" operator="equal">
      <formula>"SIM"</formula>
    </cfRule>
  </conditionalFormatting>
  <conditionalFormatting sqref="Z180">
    <cfRule type="cellIs" dxfId="635" priority="617" operator="equal">
      <formula>"OPORTUNIDADE"</formula>
    </cfRule>
  </conditionalFormatting>
  <conditionalFormatting sqref="Z180">
    <cfRule type="cellIs" dxfId="634" priority="615" operator="equal">
      <formula>"NÃO"</formula>
    </cfRule>
    <cfRule type="cellIs" dxfId="633" priority="616" operator="equal">
      <formula>"SIM"</formula>
    </cfRule>
  </conditionalFormatting>
  <conditionalFormatting sqref="Z180">
    <cfRule type="cellIs" dxfId="632" priority="614" operator="equal">
      <formula>"OPORTUNIDADE"</formula>
    </cfRule>
  </conditionalFormatting>
  <conditionalFormatting sqref="Z180">
    <cfRule type="cellIs" dxfId="631" priority="612" operator="equal">
      <formula>"NÃO"</formula>
    </cfRule>
    <cfRule type="cellIs" dxfId="630" priority="613" operator="equal">
      <formula>"SIM"</formula>
    </cfRule>
  </conditionalFormatting>
  <conditionalFormatting sqref="Z181">
    <cfRule type="cellIs" dxfId="629" priority="611" operator="equal">
      <formula>"OPORTUNIDADE"</formula>
    </cfRule>
  </conditionalFormatting>
  <conditionalFormatting sqref="Z181">
    <cfRule type="cellIs" dxfId="628" priority="609" operator="equal">
      <formula>"NÃO"</formula>
    </cfRule>
    <cfRule type="cellIs" dxfId="627" priority="610" operator="equal">
      <formula>"SIM"</formula>
    </cfRule>
  </conditionalFormatting>
  <conditionalFormatting sqref="Z181">
    <cfRule type="cellIs" dxfId="626" priority="608" operator="equal">
      <formula>"OPORTUNIDADE"</formula>
    </cfRule>
  </conditionalFormatting>
  <conditionalFormatting sqref="Z181">
    <cfRule type="cellIs" dxfId="625" priority="606" operator="equal">
      <formula>"NÃO"</formula>
    </cfRule>
    <cfRule type="cellIs" dxfId="624" priority="607" operator="equal">
      <formula>"SIM"</formula>
    </cfRule>
  </conditionalFormatting>
  <conditionalFormatting sqref="Y177">
    <cfRule type="cellIs" dxfId="623" priority="605" operator="equal">
      <formula>"OPORTUNIDADE"</formula>
    </cfRule>
  </conditionalFormatting>
  <conditionalFormatting sqref="Y177">
    <cfRule type="cellIs" dxfId="622" priority="603" operator="equal">
      <formula>"NÃO"</formula>
    </cfRule>
    <cfRule type="cellIs" dxfId="621" priority="604" operator="equal">
      <formula>"SIM"</formula>
    </cfRule>
  </conditionalFormatting>
  <conditionalFormatting sqref="Y177">
    <cfRule type="cellIs" dxfId="620" priority="602" operator="equal">
      <formula>"OPORTUNIDADE"</formula>
    </cfRule>
  </conditionalFormatting>
  <conditionalFormatting sqref="Y177">
    <cfRule type="cellIs" dxfId="619" priority="600" operator="equal">
      <formula>"NÃO"</formula>
    </cfRule>
    <cfRule type="cellIs" dxfId="618" priority="601" operator="equal">
      <formula>"SIM"</formula>
    </cfRule>
  </conditionalFormatting>
  <conditionalFormatting sqref="Y177">
    <cfRule type="cellIs" dxfId="617" priority="599" operator="equal">
      <formula>"OPORTUNIDADE"</formula>
    </cfRule>
  </conditionalFormatting>
  <conditionalFormatting sqref="Y177">
    <cfRule type="cellIs" dxfId="616" priority="597" operator="equal">
      <formula>"NÃO"</formula>
    </cfRule>
    <cfRule type="cellIs" dxfId="615" priority="598" operator="equal">
      <formula>"SIM"</formula>
    </cfRule>
  </conditionalFormatting>
  <conditionalFormatting sqref="Y177">
    <cfRule type="cellIs" dxfId="614" priority="596" operator="equal">
      <formula>"OPORTUNIDADE"</formula>
    </cfRule>
  </conditionalFormatting>
  <conditionalFormatting sqref="Y177">
    <cfRule type="cellIs" dxfId="613" priority="594" operator="equal">
      <formula>"NÃO"</formula>
    </cfRule>
    <cfRule type="cellIs" dxfId="612" priority="595" operator="equal">
      <formula>"SIM"</formula>
    </cfRule>
  </conditionalFormatting>
  <conditionalFormatting sqref="Y177">
    <cfRule type="cellIs" dxfId="611" priority="593" operator="equal">
      <formula>"OPORTUNIDADE"</formula>
    </cfRule>
  </conditionalFormatting>
  <conditionalFormatting sqref="Y177">
    <cfRule type="cellIs" dxfId="610" priority="591" operator="equal">
      <formula>"NÃO"</formula>
    </cfRule>
    <cfRule type="cellIs" dxfId="609" priority="592" operator="equal">
      <formula>"SIM"</formula>
    </cfRule>
  </conditionalFormatting>
  <conditionalFormatting sqref="Y177">
    <cfRule type="cellIs" dxfId="608" priority="563" operator="equal">
      <formula>"OPORTUNIDADE"</formula>
    </cfRule>
  </conditionalFormatting>
  <conditionalFormatting sqref="Y177">
    <cfRule type="cellIs" dxfId="607" priority="561" operator="equal">
      <formula>"NÃO"</formula>
    </cfRule>
    <cfRule type="cellIs" dxfId="606" priority="562" operator="equal">
      <formula>"SIM"</formula>
    </cfRule>
  </conditionalFormatting>
  <conditionalFormatting sqref="Z177">
    <cfRule type="cellIs" dxfId="605" priority="560" operator="equal">
      <formula>"OPORTUNIDADE"</formula>
    </cfRule>
  </conditionalFormatting>
  <conditionalFormatting sqref="Z177">
    <cfRule type="cellIs" dxfId="604" priority="558" operator="equal">
      <formula>"NÃO"</formula>
    </cfRule>
    <cfRule type="cellIs" dxfId="603" priority="559" operator="equal">
      <formula>"SIM"</formula>
    </cfRule>
  </conditionalFormatting>
  <conditionalFormatting sqref="Z177">
    <cfRule type="cellIs" dxfId="602" priority="557" operator="equal">
      <formula>"OPORTUNIDADE"</formula>
    </cfRule>
  </conditionalFormatting>
  <conditionalFormatting sqref="Z177">
    <cfRule type="cellIs" dxfId="601" priority="555" operator="equal">
      <formula>"NÃO"</formula>
    </cfRule>
    <cfRule type="cellIs" dxfId="600" priority="556" operator="equal">
      <formula>"SIM"</formula>
    </cfRule>
  </conditionalFormatting>
  <conditionalFormatting sqref="Y177">
    <cfRule type="cellIs" dxfId="599" priority="554" operator="equal">
      <formula>"OPORTUNIDADE"</formula>
    </cfRule>
  </conditionalFormatting>
  <conditionalFormatting sqref="Y177">
    <cfRule type="cellIs" dxfId="598" priority="552" operator="equal">
      <formula>"NÃO"</formula>
    </cfRule>
    <cfRule type="cellIs" dxfId="597" priority="553" operator="equal">
      <formula>"SIM"</formula>
    </cfRule>
  </conditionalFormatting>
  <conditionalFormatting sqref="Y177:Z177">
    <cfRule type="cellIs" dxfId="596" priority="551" operator="equal">
      <formula>"OPORTUNIDADE"</formula>
    </cfRule>
  </conditionalFormatting>
  <conditionalFormatting sqref="Y177:Z177">
    <cfRule type="cellIs" dxfId="595" priority="549" operator="equal">
      <formula>"NÃO"</formula>
    </cfRule>
    <cfRule type="cellIs" dxfId="594" priority="550" operator="equal">
      <formula>"SIM"</formula>
    </cfRule>
  </conditionalFormatting>
  <conditionalFormatting sqref="Y177:Z177">
    <cfRule type="cellIs" dxfId="593" priority="548" operator="equal">
      <formula>"OPORTUNIDADE"</formula>
    </cfRule>
  </conditionalFormatting>
  <conditionalFormatting sqref="Y177:Z177">
    <cfRule type="cellIs" dxfId="592" priority="546" operator="equal">
      <formula>"NÃO"</formula>
    </cfRule>
    <cfRule type="cellIs" dxfId="591" priority="547" operator="equal">
      <formula>"SIM"</formula>
    </cfRule>
  </conditionalFormatting>
  <conditionalFormatting sqref="Y177:Z177">
    <cfRule type="cellIs" dxfId="590" priority="545" operator="equal">
      <formula>"OPORTUNIDADE"</formula>
    </cfRule>
  </conditionalFormatting>
  <conditionalFormatting sqref="Y177:Z177">
    <cfRule type="cellIs" dxfId="589" priority="543" operator="equal">
      <formula>"NÃO"</formula>
    </cfRule>
    <cfRule type="cellIs" dxfId="588" priority="544" operator="equal">
      <formula>"SIM"</formula>
    </cfRule>
  </conditionalFormatting>
  <conditionalFormatting sqref="Y177:Z177">
    <cfRule type="cellIs" dxfId="587" priority="542" operator="equal">
      <formula>"OPORTUNIDADE"</formula>
    </cfRule>
  </conditionalFormatting>
  <conditionalFormatting sqref="Y177:Z177">
    <cfRule type="cellIs" dxfId="586" priority="540" operator="equal">
      <formula>"NÃO"</formula>
    </cfRule>
    <cfRule type="cellIs" dxfId="585" priority="541" operator="equal">
      <formula>"SIM"</formula>
    </cfRule>
  </conditionalFormatting>
  <conditionalFormatting sqref="Y177:Z177">
    <cfRule type="cellIs" dxfId="584" priority="539" operator="equal">
      <formula>"OPORTUNIDADE"</formula>
    </cfRule>
  </conditionalFormatting>
  <conditionalFormatting sqref="Y177:Z177">
    <cfRule type="cellIs" dxfId="583" priority="537" operator="equal">
      <formula>"NÃO"</formula>
    </cfRule>
    <cfRule type="cellIs" dxfId="582" priority="538" operator="equal">
      <formula>"SIM"</formula>
    </cfRule>
  </conditionalFormatting>
  <conditionalFormatting sqref="Y177:Z177">
    <cfRule type="cellIs" dxfId="581" priority="536" operator="equal">
      <formula>"OPORTUNIDADE"</formula>
    </cfRule>
  </conditionalFormatting>
  <conditionalFormatting sqref="Y177:Z177">
    <cfRule type="cellIs" dxfId="580" priority="534" operator="equal">
      <formula>"NÃO"</formula>
    </cfRule>
    <cfRule type="cellIs" dxfId="579" priority="535" operator="equal">
      <formula>"SIM"</formula>
    </cfRule>
  </conditionalFormatting>
  <conditionalFormatting sqref="Y177:Z177">
    <cfRule type="cellIs" dxfId="578" priority="533" operator="equal">
      <formula>"OPORTUNIDADE"</formula>
    </cfRule>
  </conditionalFormatting>
  <conditionalFormatting sqref="Y177:Z177">
    <cfRule type="cellIs" dxfId="577" priority="531" operator="equal">
      <formula>"NÃO"</formula>
    </cfRule>
    <cfRule type="cellIs" dxfId="576" priority="532" operator="equal">
      <formula>"SIM"</formula>
    </cfRule>
  </conditionalFormatting>
  <conditionalFormatting sqref="Y177:Z177">
    <cfRule type="cellIs" dxfId="575" priority="530" operator="equal">
      <formula>"OPORTUNIDADE"</formula>
    </cfRule>
  </conditionalFormatting>
  <conditionalFormatting sqref="Y177:Z177">
    <cfRule type="cellIs" dxfId="574" priority="528" operator="equal">
      <formula>"NÃO"</formula>
    </cfRule>
    <cfRule type="cellIs" dxfId="573" priority="529" operator="equal">
      <formula>"SIM"</formula>
    </cfRule>
  </conditionalFormatting>
  <conditionalFormatting sqref="Y177:Z177">
    <cfRule type="cellIs" dxfId="572" priority="527" operator="equal">
      <formula>"OPORTUNIDADE"</formula>
    </cfRule>
  </conditionalFormatting>
  <conditionalFormatting sqref="Y177:Z177">
    <cfRule type="cellIs" dxfId="571" priority="525" operator="equal">
      <formula>"NÃO"</formula>
    </cfRule>
    <cfRule type="cellIs" dxfId="570" priority="526" operator="equal">
      <formula>"SIM"</formula>
    </cfRule>
  </conditionalFormatting>
  <conditionalFormatting sqref="BP15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69" priority="522" operator="equal">
      <formula>"OPORTUNIDADE"</formula>
    </cfRule>
  </conditionalFormatting>
  <conditionalFormatting sqref="Z176">
    <cfRule type="cellIs" dxfId="568" priority="520" operator="equal">
      <formula>"NÃO"</formula>
    </cfRule>
    <cfRule type="cellIs" dxfId="567" priority="521" operator="equal">
      <formula>"SIM"</formula>
    </cfRule>
  </conditionalFormatting>
  <conditionalFormatting sqref="Z176">
    <cfRule type="cellIs" dxfId="566" priority="519" operator="equal">
      <formula>"OPORTUNIDADE"</formula>
    </cfRule>
  </conditionalFormatting>
  <conditionalFormatting sqref="Z176">
    <cfRule type="cellIs" dxfId="565" priority="517" operator="equal">
      <formula>"NÃO"</formula>
    </cfRule>
    <cfRule type="cellIs" dxfId="564" priority="518" operator="equal">
      <formula>"SIM"</formula>
    </cfRule>
  </conditionalFormatting>
  <conditionalFormatting sqref="Z176">
    <cfRule type="cellIs" dxfId="563" priority="516" operator="equal">
      <formula>"OPORTUNIDADE"</formula>
    </cfRule>
  </conditionalFormatting>
  <conditionalFormatting sqref="Z176">
    <cfRule type="cellIs" dxfId="562" priority="514" operator="equal">
      <formula>"NÃO"</formula>
    </cfRule>
    <cfRule type="cellIs" dxfId="561" priority="515" operator="equal">
      <formula>"SIM"</formula>
    </cfRule>
  </conditionalFormatting>
  <conditionalFormatting sqref="Z175">
    <cfRule type="cellIs" dxfId="560" priority="510" operator="equal">
      <formula>"OPORTUNIDADE"</formula>
    </cfRule>
  </conditionalFormatting>
  <conditionalFormatting sqref="Z175">
    <cfRule type="cellIs" dxfId="559" priority="508" operator="equal">
      <formula>"NÃO"</formula>
    </cfRule>
    <cfRule type="cellIs" dxfId="558" priority="509" operator="equal">
      <formula>"SIM"</formula>
    </cfRule>
  </conditionalFormatting>
  <conditionalFormatting sqref="Z175">
    <cfRule type="cellIs" dxfId="557" priority="507" operator="equal">
      <formula>"OPORTUNIDADE"</formula>
    </cfRule>
  </conditionalFormatting>
  <conditionalFormatting sqref="Z175">
    <cfRule type="cellIs" dxfId="556" priority="505" operator="equal">
      <formula>"NÃO"</formula>
    </cfRule>
    <cfRule type="cellIs" dxfId="555" priority="506" operator="equal">
      <formula>"SIM"</formula>
    </cfRule>
  </conditionalFormatting>
  <conditionalFormatting sqref="Z175">
    <cfRule type="cellIs" dxfId="554" priority="504" operator="equal">
      <formula>"OPORTUNIDADE"</formula>
    </cfRule>
  </conditionalFormatting>
  <conditionalFormatting sqref="Z175">
    <cfRule type="cellIs" dxfId="553" priority="502" operator="equal">
      <formula>"NÃO"</formula>
    </cfRule>
    <cfRule type="cellIs" dxfId="552" priority="503" operator="equal">
      <formula>"SIM"</formula>
    </cfRule>
  </conditionalFormatting>
  <conditionalFormatting sqref="Z175">
    <cfRule type="cellIs" dxfId="551" priority="501" operator="equal">
      <formula>"OPORTUNIDADE"</formula>
    </cfRule>
  </conditionalFormatting>
  <conditionalFormatting sqref="Z175">
    <cfRule type="cellIs" dxfId="550" priority="499" operator="equal">
      <formula>"NÃO"</formula>
    </cfRule>
    <cfRule type="cellIs" dxfId="549" priority="500" operator="equal">
      <formula>"SIM"</formula>
    </cfRule>
  </conditionalFormatting>
  <conditionalFormatting sqref="Z175">
    <cfRule type="cellIs" dxfId="548" priority="498" operator="equal">
      <formula>"OPORTUNIDADE"</formula>
    </cfRule>
  </conditionalFormatting>
  <conditionalFormatting sqref="Z175">
    <cfRule type="cellIs" dxfId="547" priority="496" operator="equal">
      <formula>"NÃO"</formula>
    </cfRule>
    <cfRule type="cellIs" dxfId="546" priority="497" operator="equal">
      <formula>"SIM"</formula>
    </cfRule>
  </conditionalFormatting>
  <conditionalFormatting sqref="Z175">
    <cfRule type="cellIs" dxfId="545" priority="495" operator="equal">
      <formula>"OPORTUNIDADE"</formula>
    </cfRule>
  </conditionalFormatting>
  <conditionalFormatting sqref="Z175">
    <cfRule type="cellIs" dxfId="544" priority="493" operator="equal">
      <formula>"NÃO"</formula>
    </cfRule>
    <cfRule type="cellIs" dxfId="543" priority="494" operator="equal">
      <formula>"SIM"</formula>
    </cfRule>
  </conditionalFormatting>
  <conditionalFormatting sqref="Z175">
    <cfRule type="cellIs" dxfId="542" priority="492" operator="equal">
      <formula>"OPORTUNIDADE"</formula>
    </cfRule>
  </conditionalFormatting>
  <conditionalFormatting sqref="Z175">
    <cfRule type="cellIs" dxfId="541" priority="490" operator="equal">
      <formula>"NÃO"</formula>
    </cfRule>
    <cfRule type="cellIs" dxfId="540" priority="491" operator="equal">
      <formula>"SIM"</formula>
    </cfRule>
  </conditionalFormatting>
  <conditionalFormatting sqref="Z175">
    <cfRule type="cellIs" dxfId="539" priority="489" operator="equal">
      <formula>"OPORTUNIDADE"</formula>
    </cfRule>
  </conditionalFormatting>
  <conditionalFormatting sqref="Z175">
    <cfRule type="cellIs" dxfId="538" priority="487" operator="equal">
      <formula>"NÃO"</formula>
    </cfRule>
    <cfRule type="cellIs" dxfId="537" priority="488" operator="equal">
      <formula>"SIM"</formula>
    </cfRule>
  </conditionalFormatting>
  <conditionalFormatting sqref="Z175">
    <cfRule type="cellIs" dxfId="536" priority="486" operator="equal">
      <formula>"OPORTUNIDADE"</formula>
    </cfRule>
  </conditionalFormatting>
  <conditionalFormatting sqref="Z175">
    <cfRule type="cellIs" dxfId="535" priority="484" operator="equal">
      <formula>"NÃO"</formula>
    </cfRule>
    <cfRule type="cellIs" dxfId="534" priority="485" operator="equal">
      <formula>"SIM"</formula>
    </cfRule>
  </conditionalFormatting>
  <conditionalFormatting sqref="Z182">
    <cfRule type="cellIs" dxfId="533" priority="483" operator="equal">
      <formula>"OPORTUNIDADE"</formula>
    </cfRule>
  </conditionalFormatting>
  <conditionalFormatting sqref="Z182">
    <cfRule type="cellIs" dxfId="532" priority="481" operator="equal">
      <formula>"NÃO"</formula>
    </cfRule>
    <cfRule type="cellIs" dxfId="531" priority="482" operator="equal">
      <formula>"SIM"</formula>
    </cfRule>
  </conditionalFormatting>
  <conditionalFormatting sqref="Z182">
    <cfRule type="cellIs" dxfId="530" priority="480" operator="equal">
      <formula>"OPORTUNIDADE"</formula>
    </cfRule>
  </conditionalFormatting>
  <conditionalFormatting sqref="Z182">
    <cfRule type="cellIs" dxfId="529" priority="478" operator="equal">
      <formula>"NÃO"</formula>
    </cfRule>
    <cfRule type="cellIs" dxfId="528" priority="479" operator="equal">
      <formula>"SIM"</formula>
    </cfRule>
  </conditionalFormatting>
  <conditionalFormatting sqref="BP16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527" priority="476" operator="equal">
      <formula>"OPORTUNIDADE"</formula>
    </cfRule>
  </conditionalFormatting>
  <conditionalFormatting sqref="Y174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Y174">
    <cfRule type="cellIs" dxfId="524" priority="473" operator="equal">
      <formula>"OPORTUNIDADE"</formula>
    </cfRule>
  </conditionalFormatting>
  <conditionalFormatting sqref="Y174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Y174">
    <cfRule type="cellIs" dxfId="521" priority="470" operator="equal">
      <formula>"OPORTUNIDADE"</formula>
    </cfRule>
  </conditionalFormatting>
  <conditionalFormatting sqref="Y174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174">
    <cfRule type="cellIs" dxfId="518" priority="467" operator="equal">
      <formula>"OPORTUNIDADE"</formula>
    </cfRule>
  </conditionalFormatting>
  <conditionalFormatting sqref="Y174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Z174">
    <cfRule type="cellIs" dxfId="515" priority="464" operator="equal">
      <formula>"OPORTUNIDADE"</formula>
    </cfRule>
  </conditionalFormatting>
  <conditionalFormatting sqref="Z174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Z174">
    <cfRule type="cellIs" dxfId="512" priority="461" operator="equal">
      <formula>"OPORTUNIDADE"</formula>
    </cfRule>
  </conditionalFormatting>
  <conditionalFormatting sqref="Z174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174">
    <cfRule type="cellIs" dxfId="509" priority="458" operator="equal">
      <formula>"OPORTUNIDADE"</formula>
    </cfRule>
  </conditionalFormatting>
  <conditionalFormatting sqref="Y174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174:Z174">
    <cfRule type="cellIs" dxfId="506" priority="455" operator="equal">
      <formula>"OPORTUNIDADE"</formula>
    </cfRule>
  </conditionalFormatting>
  <conditionalFormatting sqref="Y174:Z174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174:Z174">
    <cfRule type="cellIs" dxfId="503" priority="452" operator="equal">
      <formula>"OPORTUNIDADE"</formula>
    </cfRule>
  </conditionalFormatting>
  <conditionalFormatting sqref="Y174:Z174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174:Z174">
    <cfRule type="cellIs" dxfId="500" priority="449" operator="equal">
      <formula>"OPORTUNIDADE"</formula>
    </cfRule>
  </conditionalFormatting>
  <conditionalFormatting sqref="Y174:Z174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Z173">
    <cfRule type="cellIs" dxfId="497" priority="446" operator="equal">
      <formula>"OPORTUNIDADE"</formula>
    </cfRule>
  </conditionalFormatting>
  <conditionalFormatting sqref="Z173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175:Y176 Y172:Y173">
    <cfRule type="cellIs" dxfId="494" priority="443" operator="equal">
      <formula>"OPORTUNIDADE"</formula>
    </cfRule>
  </conditionalFormatting>
  <conditionalFormatting sqref="Y175:Y176 Y172:Y173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BJ176:BK17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91" priority="426" operator="equal">
      <formula>"OPORTUNIDADE"</formula>
    </cfRule>
  </conditionalFormatting>
  <conditionalFormatting sqref="Z191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Z191">
    <cfRule type="cellIs" dxfId="488" priority="423" operator="equal">
      <formula>"OPORTUNIDADE"</formula>
    </cfRule>
  </conditionalFormatting>
  <conditionalFormatting sqref="Z191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Z191">
    <cfRule type="cellIs" dxfId="485" priority="420" operator="equal">
      <formula>"OPORTUNIDADE"</formula>
    </cfRule>
  </conditionalFormatting>
  <conditionalFormatting sqref="Z191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Z190">
    <cfRule type="cellIs" dxfId="482" priority="417" operator="equal">
      <formula>"OPORTUNIDADE"</formula>
    </cfRule>
  </conditionalFormatting>
  <conditionalFormatting sqref="Z190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Z190">
    <cfRule type="cellIs" dxfId="479" priority="414" operator="equal">
      <formula>"OPORTUNIDADE"</formula>
    </cfRule>
  </conditionalFormatting>
  <conditionalFormatting sqref="Z190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Z190">
    <cfRule type="cellIs" dxfId="476" priority="411" operator="equal">
      <formula>"OPORTUNIDADE"</formula>
    </cfRule>
  </conditionalFormatting>
  <conditionalFormatting sqref="Z190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Z190">
    <cfRule type="cellIs" dxfId="473" priority="408" operator="equal">
      <formula>"OPORTUNIDADE"</formula>
    </cfRule>
  </conditionalFormatting>
  <conditionalFormatting sqref="Z190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Z190">
    <cfRule type="cellIs" dxfId="470" priority="405" operator="equal">
      <formula>"OPORTUNIDADE"</formula>
    </cfRule>
  </conditionalFormatting>
  <conditionalFormatting sqref="Z190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Z190">
    <cfRule type="cellIs" dxfId="467" priority="402" operator="equal">
      <formula>"OPORTUNIDADE"</formula>
    </cfRule>
  </conditionalFormatting>
  <conditionalFormatting sqref="Z190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Z190">
    <cfRule type="cellIs" dxfId="464" priority="399" operator="equal">
      <formula>"OPORTUNIDADE"</formula>
    </cfRule>
  </conditionalFormatting>
  <conditionalFormatting sqref="Z190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Z190">
    <cfRule type="cellIs" dxfId="461" priority="396" operator="equal">
      <formula>"OPORTUNIDADE"</formula>
    </cfRule>
  </conditionalFormatting>
  <conditionalFormatting sqref="Z190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Z190">
    <cfRule type="cellIs" dxfId="458" priority="393" operator="equal">
      <formula>"OPORTUNIDADE"</formula>
    </cfRule>
  </conditionalFormatting>
  <conditionalFormatting sqref="Z190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Y190">
    <cfRule type="cellIs" dxfId="455" priority="387" operator="equal">
      <formula>"OPORTUNIDADE"</formula>
    </cfRule>
  </conditionalFormatting>
  <conditionalFormatting sqref="Y190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Y191 Y194">
    <cfRule type="cellIs" dxfId="452" priority="384" operator="equal">
      <formula>"OPORTUNIDADE"</formula>
    </cfRule>
  </conditionalFormatting>
  <conditionalFormatting sqref="Y191 Y194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194">
    <cfRule type="cellIs" dxfId="449" priority="381" operator="equal">
      <formula>"OPORTUNIDADE"</formula>
    </cfRule>
  </conditionalFormatting>
  <conditionalFormatting sqref="Z194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194">
    <cfRule type="cellIs" dxfId="446" priority="378" operator="equal">
      <formula>"OPORTUNIDADE"</formula>
    </cfRule>
  </conditionalFormatting>
  <conditionalFormatting sqref="Z194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194">
    <cfRule type="cellIs" dxfId="443" priority="375" operator="equal">
      <formula>"OPORTUNIDADE"</formula>
    </cfRule>
  </conditionalFormatting>
  <conditionalFormatting sqref="Z194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Z194">
    <cfRule type="cellIs" dxfId="440" priority="372" operator="equal">
      <formula>"OPORTUNIDADE"</formula>
    </cfRule>
  </conditionalFormatting>
  <conditionalFormatting sqref="Z194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Z194">
    <cfRule type="cellIs" dxfId="437" priority="369" operator="equal">
      <formula>"OPORTUNIDADE"</formula>
    </cfRule>
  </conditionalFormatting>
  <conditionalFormatting sqref="Z194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Z194">
    <cfRule type="cellIs" dxfId="434" priority="366" operator="equal">
      <formula>"OPORTUNIDADE"</formula>
    </cfRule>
  </conditionalFormatting>
  <conditionalFormatting sqref="Z194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Z194">
    <cfRule type="cellIs" dxfId="431" priority="363" operator="equal">
      <formula>"OPORTUNIDADE"</formula>
    </cfRule>
  </conditionalFormatting>
  <conditionalFormatting sqref="Z194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194">
    <cfRule type="cellIs" dxfId="428" priority="360" operator="equal">
      <formula>"OPORTUNIDADE"</formula>
    </cfRule>
  </conditionalFormatting>
  <conditionalFormatting sqref="Z194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194">
    <cfRule type="cellIs" dxfId="425" priority="357" operator="equal">
      <formula>"OPORTUNIDADE"</formula>
    </cfRule>
  </conditionalFormatting>
  <conditionalFormatting sqref="Z194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Y195:Y196">
    <cfRule type="cellIs" dxfId="422" priority="345" operator="equal">
      <formula>"OPORTUNIDADE"</formula>
    </cfRule>
  </conditionalFormatting>
  <conditionalFormatting sqref="Y195:Y196">
    <cfRule type="cellIs" dxfId="421" priority="343" operator="equal">
      <formula>"NÃO"</formula>
    </cfRule>
    <cfRule type="cellIs" dxfId="420" priority="344" operator="equal">
      <formula>"SIM"</formula>
    </cfRule>
  </conditionalFormatting>
  <conditionalFormatting sqref="Z195">
    <cfRule type="cellIs" dxfId="419" priority="342" operator="equal">
      <formula>"OPORTUNIDADE"</formula>
    </cfRule>
  </conditionalFormatting>
  <conditionalFormatting sqref="Z195">
    <cfRule type="cellIs" dxfId="418" priority="340" operator="equal">
      <formula>"NÃO"</formula>
    </cfRule>
    <cfRule type="cellIs" dxfId="417" priority="341" operator="equal">
      <formula>"SIM"</formula>
    </cfRule>
  </conditionalFormatting>
  <conditionalFormatting sqref="Z195">
    <cfRule type="cellIs" dxfId="416" priority="339" operator="equal">
      <formula>"OPORTUNIDADE"</formula>
    </cfRule>
  </conditionalFormatting>
  <conditionalFormatting sqref="Z195">
    <cfRule type="cellIs" dxfId="415" priority="337" operator="equal">
      <formula>"NÃO"</formula>
    </cfRule>
    <cfRule type="cellIs" dxfId="414" priority="338" operator="equal">
      <formula>"SIM"</formula>
    </cfRule>
  </conditionalFormatting>
  <conditionalFormatting sqref="Z195">
    <cfRule type="cellIs" dxfId="413" priority="336" operator="equal">
      <formula>"OPORTUNIDADE"</formula>
    </cfRule>
  </conditionalFormatting>
  <conditionalFormatting sqref="Z195">
    <cfRule type="cellIs" dxfId="412" priority="334" operator="equal">
      <formula>"NÃO"</formula>
    </cfRule>
    <cfRule type="cellIs" dxfId="411" priority="335" operator="equal">
      <formula>"SIM"</formula>
    </cfRule>
  </conditionalFormatting>
  <conditionalFormatting sqref="Y192:Y193">
    <cfRule type="cellIs" dxfId="410" priority="333" operator="equal">
      <formula>"OPORTUNIDADE"</formula>
    </cfRule>
  </conditionalFormatting>
  <conditionalFormatting sqref="Y192:Y193">
    <cfRule type="cellIs" dxfId="409" priority="331" operator="equal">
      <formula>"NÃO"</formula>
    </cfRule>
    <cfRule type="cellIs" dxfId="408" priority="332" operator="equal">
      <formula>"SIM"</formula>
    </cfRule>
  </conditionalFormatting>
  <conditionalFormatting sqref="Z192">
    <cfRule type="cellIs" dxfId="407" priority="330" operator="equal">
      <formula>"OPORTUNIDADE"</formula>
    </cfRule>
  </conditionalFormatting>
  <conditionalFormatting sqref="Z192">
    <cfRule type="cellIs" dxfId="406" priority="328" operator="equal">
      <formula>"NÃO"</formula>
    </cfRule>
    <cfRule type="cellIs" dxfId="405" priority="329" operator="equal">
      <formula>"SIM"</formula>
    </cfRule>
  </conditionalFormatting>
  <conditionalFormatting sqref="Z192">
    <cfRule type="cellIs" dxfId="404" priority="327" operator="equal">
      <formula>"OPORTUNIDADE"</formula>
    </cfRule>
  </conditionalFormatting>
  <conditionalFormatting sqref="Z192">
    <cfRule type="cellIs" dxfId="403" priority="325" operator="equal">
      <formula>"NÃO"</formula>
    </cfRule>
    <cfRule type="cellIs" dxfId="402" priority="326" operator="equal">
      <formula>"SIM"</formula>
    </cfRule>
  </conditionalFormatting>
  <conditionalFormatting sqref="Z192">
    <cfRule type="cellIs" dxfId="401" priority="324" operator="equal">
      <formula>"OPORTUNIDADE"</formula>
    </cfRule>
  </conditionalFormatting>
  <conditionalFormatting sqref="Z192">
    <cfRule type="cellIs" dxfId="400" priority="322" operator="equal">
      <formula>"NÃO"</formula>
    </cfRule>
    <cfRule type="cellIs" dxfId="399" priority="323" operator="equal">
      <formula>"SIM"</formula>
    </cfRule>
  </conditionalFormatting>
  <conditionalFormatting sqref="BP17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98" priority="320" operator="equal">
      <formula>"OPORTUNIDADE"</formula>
    </cfRule>
  </conditionalFormatting>
  <conditionalFormatting sqref="Y18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89">
    <cfRule type="cellIs" dxfId="395" priority="317" operator="equal">
      <formula>"OPORTUNIDADE"</formula>
    </cfRule>
  </conditionalFormatting>
  <conditionalFormatting sqref="Y18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89">
    <cfRule type="cellIs" dxfId="392" priority="314" operator="equal">
      <formula>"OPORTUNIDADE"</formula>
    </cfRule>
  </conditionalFormatting>
  <conditionalFormatting sqref="Y18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89">
    <cfRule type="cellIs" dxfId="389" priority="311" operator="equal">
      <formula>"OPORTUNIDADE"</formula>
    </cfRule>
  </conditionalFormatting>
  <conditionalFormatting sqref="Y18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89">
    <cfRule type="cellIs" dxfId="386" priority="308" operator="equal">
      <formula>"OPORTUNIDADE"</formula>
    </cfRule>
  </conditionalFormatting>
  <conditionalFormatting sqref="Z18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189">
    <cfRule type="cellIs" dxfId="383" priority="305" operator="equal">
      <formula>"OPORTUNIDADE"</formula>
    </cfRule>
  </conditionalFormatting>
  <conditionalFormatting sqref="Z18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89">
    <cfRule type="cellIs" dxfId="380" priority="302" operator="equal">
      <formula>"OPORTUNIDADE"</formula>
    </cfRule>
  </conditionalFormatting>
  <conditionalFormatting sqref="Y18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89:Z189">
    <cfRule type="cellIs" dxfId="377" priority="299" operator="equal">
      <formula>"OPORTUNIDADE"</formula>
    </cfRule>
  </conditionalFormatting>
  <conditionalFormatting sqref="Y189:Z18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89:Z189">
    <cfRule type="cellIs" dxfId="374" priority="296" operator="equal">
      <formula>"OPORTUNIDADE"</formula>
    </cfRule>
  </conditionalFormatting>
  <conditionalFormatting sqref="Y189:Z18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89:Z189">
    <cfRule type="cellIs" dxfId="371" priority="293" operator="equal">
      <formula>"OPORTUNIDADE"</formula>
    </cfRule>
  </conditionalFormatting>
  <conditionalFormatting sqref="Y189:Z18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96">
    <cfRule type="cellIs" dxfId="368" priority="290" operator="equal">
      <formula>"OPORTUNIDADE"</formula>
    </cfRule>
  </conditionalFormatting>
  <conditionalFormatting sqref="Z19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196">
    <cfRule type="cellIs" dxfId="365" priority="287" operator="equal">
      <formula>"OPORTUNIDADE"</formula>
    </cfRule>
  </conditionalFormatting>
  <conditionalFormatting sqref="Z19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96">
    <cfRule type="cellIs" dxfId="362" priority="284" operator="equal">
      <formula>"OPORTUNIDADE"</formula>
    </cfRule>
  </conditionalFormatting>
  <conditionalFormatting sqref="Z19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96">
    <cfRule type="cellIs" dxfId="359" priority="281" operator="equal">
      <formula>"OPORTUNIDADE"</formula>
    </cfRule>
  </conditionalFormatting>
  <conditionalFormatting sqref="Y19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96">
    <cfRule type="cellIs" dxfId="356" priority="278" operator="equal">
      <formula>"OPORTUNIDADE"</formula>
    </cfRule>
  </conditionalFormatting>
  <conditionalFormatting sqref="Y19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96">
    <cfRule type="cellIs" dxfId="353" priority="275" operator="equal">
      <formula>"OPORTUNIDADE"</formula>
    </cfRule>
  </conditionalFormatting>
  <conditionalFormatting sqref="Y19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96">
    <cfRule type="cellIs" dxfId="350" priority="272" operator="equal">
      <formula>"OPORTUNIDADE"</formula>
    </cfRule>
  </conditionalFormatting>
  <conditionalFormatting sqref="Y19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96">
    <cfRule type="cellIs" dxfId="347" priority="269" operator="equal">
      <formula>"OPORTUNIDADE"</formula>
    </cfRule>
  </conditionalFormatting>
  <conditionalFormatting sqref="Y19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96">
    <cfRule type="cellIs" dxfId="344" priority="266" operator="equal">
      <formula>"OPORTUNIDADE"</formula>
    </cfRule>
  </conditionalFormatting>
  <conditionalFormatting sqref="Y19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96">
    <cfRule type="cellIs" dxfId="341" priority="263" operator="equal">
      <formula>"OPORTUNIDADE"</formula>
    </cfRule>
  </conditionalFormatting>
  <conditionalFormatting sqref="Z19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96">
    <cfRule type="cellIs" dxfId="338" priority="260" operator="equal">
      <formula>"OPORTUNIDADE"</formula>
    </cfRule>
  </conditionalFormatting>
  <conditionalFormatting sqref="Z19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96">
    <cfRule type="cellIs" dxfId="335" priority="257" operator="equal">
      <formula>"OPORTUNIDADE"</formula>
    </cfRule>
  </conditionalFormatting>
  <conditionalFormatting sqref="Y19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96:Z196">
    <cfRule type="cellIs" dxfId="332" priority="254" operator="equal">
      <formula>"OPORTUNIDADE"</formula>
    </cfRule>
  </conditionalFormatting>
  <conditionalFormatting sqref="Y196:Z19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96:Z196">
    <cfRule type="cellIs" dxfId="329" priority="251" operator="equal">
      <formula>"OPORTUNIDADE"</formula>
    </cfRule>
  </conditionalFormatting>
  <conditionalFormatting sqref="Y196:Z19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96:Z196">
    <cfRule type="cellIs" dxfId="326" priority="248" operator="equal">
      <formula>"OPORTUNIDADE"</formula>
    </cfRule>
  </conditionalFormatting>
  <conditionalFormatting sqref="Y196:Z19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96:Z196">
    <cfRule type="cellIs" dxfId="323" priority="245" operator="equal">
      <formula>"OPORTUNIDADE"</formula>
    </cfRule>
  </conditionalFormatting>
  <conditionalFormatting sqref="Y196:Z19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96:Z196">
    <cfRule type="cellIs" dxfId="320" priority="242" operator="equal">
      <formula>"OPORTUNIDADE"</formula>
    </cfRule>
  </conditionalFormatting>
  <conditionalFormatting sqref="Y196:Z19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Y196:Z196">
    <cfRule type="cellIs" dxfId="317" priority="239" operator="equal">
      <formula>"OPORTUNIDADE"</formula>
    </cfRule>
  </conditionalFormatting>
  <conditionalFormatting sqref="Y196:Z196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Y196:Z196">
    <cfRule type="cellIs" dxfId="314" priority="236" operator="equal">
      <formula>"OPORTUNIDADE"</formula>
    </cfRule>
  </conditionalFormatting>
  <conditionalFormatting sqref="Y196:Z196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Y196:Z196">
    <cfRule type="cellIs" dxfId="311" priority="233" operator="equal">
      <formula>"OPORTUNIDADE"</formula>
    </cfRule>
  </conditionalFormatting>
  <conditionalFormatting sqref="Y196:Z196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Y196:Z196">
    <cfRule type="cellIs" dxfId="308" priority="230" operator="equal">
      <formula>"OPORTUNIDADE"</formula>
    </cfRule>
  </conditionalFormatting>
  <conditionalFormatting sqref="Y196:Z196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305" priority="221" operator="equal">
      <formula>"OPORTUNIDADE"</formula>
    </cfRule>
  </conditionalFormatting>
  <conditionalFormatting sqref="Z202">
    <cfRule type="cellIs" dxfId="304" priority="219" operator="equal">
      <formula>"NÃO"</formula>
    </cfRule>
    <cfRule type="cellIs" dxfId="303" priority="220" operator="equal">
      <formula>"SIM"</formula>
    </cfRule>
  </conditionalFormatting>
  <conditionalFormatting sqref="Z202">
    <cfRule type="cellIs" dxfId="302" priority="218" operator="equal">
      <formula>"OPORTUNIDADE"</formula>
    </cfRule>
  </conditionalFormatting>
  <conditionalFormatting sqref="Z202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Z202">
    <cfRule type="cellIs" dxfId="299" priority="215" operator="equal">
      <formula>"OPORTUNIDADE"</formula>
    </cfRule>
  </conditionalFormatting>
  <conditionalFormatting sqref="Z202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Y202">
    <cfRule type="cellIs" dxfId="296" priority="212" operator="equal">
      <formula>"OPORTUNIDADE"</formula>
    </cfRule>
  </conditionalFormatting>
  <conditionalFormatting sqref="Y202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Y203">
    <cfRule type="cellIs" dxfId="293" priority="209" operator="equal">
      <formula>"OPORTUNIDADE"</formula>
    </cfRule>
  </conditionalFormatting>
  <conditionalFormatting sqref="Y203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Y209">
    <cfRule type="cellIs" dxfId="290" priority="206" operator="equal">
      <formula>"OPORTUNIDADE"</formula>
    </cfRule>
  </conditionalFormatting>
  <conditionalFormatting sqref="Y209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Y217:Y218">
    <cfRule type="cellIs" dxfId="287" priority="203" operator="equal">
      <formula>"OPORTUNIDADE"</formula>
    </cfRule>
  </conditionalFormatting>
  <conditionalFormatting sqref="Y217:Y218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Z217:Z218">
    <cfRule type="cellIs" dxfId="284" priority="197" operator="equal">
      <formula>"OPORTUNIDADE"</formula>
    </cfRule>
  </conditionalFormatting>
  <conditionalFormatting sqref="Z217:Z218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Z217:Z218">
    <cfRule type="cellIs" dxfId="281" priority="194" operator="equal">
      <formula>"OPORTUNIDADE"</formula>
    </cfRule>
  </conditionalFormatting>
  <conditionalFormatting sqref="Z217:Z218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Z217:Z218">
    <cfRule type="cellIs" dxfId="278" priority="191" operator="equal">
      <formula>"OPORTUNIDADE"</formula>
    </cfRule>
  </conditionalFormatting>
  <conditionalFormatting sqref="Z217:Z218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275" priority="187" operator="equal">
      <formula>"OPORTUNIDADE"</formula>
    </cfRule>
  </conditionalFormatting>
  <conditionalFormatting sqref="Y214:Y216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Y214:Y216">
    <cfRule type="cellIs" dxfId="272" priority="184" operator="equal">
      <formula>"OPORTUNIDADE"</formula>
    </cfRule>
  </conditionalFormatting>
  <conditionalFormatting sqref="Y214:Y216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Y214:Y216">
    <cfRule type="cellIs" dxfId="269" priority="181" operator="equal">
      <formula>"OPORTUNIDADE"</formula>
    </cfRule>
  </conditionalFormatting>
  <conditionalFormatting sqref="Y214:Y216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Y214:Y216">
    <cfRule type="cellIs" dxfId="266" priority="178" operator="equal">
      <formula>"OPORTUNIDADE"</formula>
    </cfRule>
  </conditionalFormatting>
  <conditionalFormatting sqref="Y214:Y216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Z214">
    <cfRule type="cellIs" dxfId="263" priority="175" operator="equal">
      <formula>"OPORTUNIDADE"</formula>
    </cfRule>
  </conditionalFormatting>
  <conditionalFormatting sqref="Z214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Z214">
    <cfRule type="cellIs" dxfId="260" priority="172" operator="equal">
      <formula>"OPORTUNIDADE"</formula>
    </cfRule>
  </conditionalFormatting>
  <conditionalFormatting sqref="Z214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Y214:Y216">
    <cfRule type="cellIs" dxfId="257" priority="169" operator="equal">
      <formula>"OPORTUNIDADE"</formula>
    </cfRule>
  </conditionalFormatting>
  <conditionalFormatting sqref="Y214:Y216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Y214:Z214">
    <cfRule type="cellIs" dxfId="254" priority="166" operator="equal">
      <formula>"OPORTUNIDADE"</formula>
    </cfRule>
  </conditionalFormatting>
  <conditionalFormatting sqref="Y214:Z214">
    <cfRule type="cellIs" dxfId="253" priority="164" operator="equal">
      <formula>"NÃO"</formula>
    </cfRule>
    <cfRule type="cellIs" dxfId="252" priority="165" operator="equal">
      <formula>"SIM"</formula>
    </cfRule>
  </conditionalFormatting>
  <conditionalFormatting sqref="Y214:Z214">
    <cfRule type="cellIs" dxfId="251" priority="163" operator="equal">
      <formula>"OPORTUNIDADE"</formula>
    </cfRule>
  </conditionalFormatting>
  <conditionalFormatting sqref="Y214:Z214">
    <cfRule type="cellIs" dxfId="250" priority="161" operator="equal">
      <formula>"NÃO"</formula>
    </cfRule>
    <cfRule type="cellIs" dxfId="249" priority="162" operator="equal">
      <formula>"SIM"</formula>
    </cfRule>
  </conditionalFormatting>
  <conditionalFormatting sqref="Y214:Z214">
    <cfRule type="cellIs" dxfId="248" priority="160" operator="equal">
      <formula>"OPORTUNIDADE"</formula>
    </cfRule>
  </conditionalFormatting>
  <conditionalFormatting sqref="Y214:Z214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BK19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45" priority="149" operator="equal">
      <formula>"OPORTUNIDADE"</formula>
    </cfRule>
  </conditionalFormatting>
  <conditionalFormatting sqref="Z210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Z210">
    <cfRule type="cellIs" dxfId="242" priority="146" operator="equal">
      <formula>"OPORTUNIDADE"</formula>
    </cfRule>
  </conditionalFormatting>
  <conditionalFormatting sqref="Z210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Z222">
    <cfRule type="cellIs" dxfId="239" priority="143" operator="equal">
      <formula>"OPORTUNIDADE"</formula>
    </cfRule>
  </conditionalFormatting>
  <conditionalFormatting sqref="Z222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Z222">
    <cfRule type="cellIs" dxfId="236" priority="140" operator="equal">
      <formula>"OPORTUNIDADE"</formula>
    </cfRule>
  </conditionalFormatting>
  <conditionalFormatting sqref="Z222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Z215">
    <cfRule type="cellIs" dxfId="233" priority="137" operator="equal">
      <formula>"OPORTUNIDADE"</formula>
    </cfRule>
  </conditionalFormatting>
  <conditionalFormatting sqref="Z215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Z215">
    <cfRule type="cellIs" dxfId="230" priority="134" operator="equal">
      <formula>"OPORTUNIDADE"</formula>
    </cfRule>
  </conditionalFormatting>
  <conditionalFormatting sqref="Z215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Z215">
    <cfRule type="cellIs" dxfId="227" priority="131" operator="equal">
      <formula>"OPORTUNIDADE"</formula>
    </cfRule>
  </conditionalFormatting>
  <conditionalFormatting sqref="Z215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215:Y216">
    <cfRule type="cellIs" dxfId="224" priority="128" operator="equal">
      <formula>"OPORTUNIDADE"</formula>
    </cfRule>
  </conditionalFormatting>
  <conditionalFormatting sqref="Y215:Y216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215:Y216">
    <cfRule type="cellIs" dxfId="221" priority="125" operator="equal">
      <formula>"OPORTUNIDADE"</formula>
    </cfRule>
  </conditionalFormatting>
  <conditionalFormatting sqref="Y215:Y216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215:Y216">
    <cfRule type="cellIs" dxfId="218" priority="122" operator="equal">
      <formula>"OPORTUNIDADE"</formula>
    </cfRule>
  </conditionalFormatting>
  <conditionalFormatting sqref="Y215:Y216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215:Y216">
    <cfRule type="cellIs" dxfId="215" priority="119" operator="equal">
      <formula>"OPORTUNIDADE"</formula>
    </cfRule>
  </conditionalFormatting>
  <conditionalFormatting sqref="Y215:Y216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215:Y216">
    <cfRule type="cellIs" dxfId="212" priority="116" operator="equal">
      <formula>"OPORTUNIDADE"</formula>
    </cfRule>
  </conditionalFormatting>
  <conditionalFormatting sqref="Y215:Y216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215:Y216">
    <cfRule type="cellIs" dxfId="209" priority="113" operator="equal">
      <formula>"OPORTUNIDADE"</formula>
    </cfRule>
  </conditionalFormatting>
  <conditionalFormatting sqref="Y215:Y216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Z215">
    <cfRule type="cellIs" dxfId="206" priority="110" operator="equal">
      <formula>"OPORTUNIDADE"</formula>
    </cfRule>
  </conditionalFormatting>
  <conditionalFormatting sqref="Z215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Z215">
    <cfRule type="cellIs" dxfId="203" priority="107" operator="equal">
      <formula>"OPORTUNIDADE"</formula>
    </cfRule>
  </conditionalFormatting>
  <conditionalFormatting sqref="Z215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215:Y216">
    <cfRule type="cellIs" dxfId="200" priority="104" operator="equal">
      <formula>"OPORTUNIDADE"</formula>
    </cfRule>
  </conditionalFormatting>
  <conditionalFormatting sqref="Y215:Y216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215:Z215">
    <cfRule type="cellIs" dxfId="197" priority="101" operator="equal">
      <formula>"OPORTUNIDADE"</formula>
    </cfRule>
  </conditionalFormatting>
  <conditionalFormatting sqref="Y215:Z215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215:Z215">
    <cfRule type="cellIs" dxfId="194" priority="98" operator="equal">
      <formula>"OPORTUNIDADE"</formula>
    </cfRule>
  </conditionalFormatting>
  <conditionalFormatting sqref="Y215:Z215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215:Z215">
    <cfRule type="cellIs" dxfId="191" priority="95" operator="equal">
      <formula>"OPORTUNIDADE"</formula>
    </cfRule>
  </conditionalFormatting>
  <conditionalFormatting sqref="Y215:Z215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215:Z215">
    <cfRule type="cellIs" dxfId="188" priority="92" operator="equal">
      <formula>"OPORTUNIDADE"</formula>
    </cfRule>
  </conditionalFormatting>
  <conditionalFormatting sqref="Y215:Z215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215:Z215">
    <cfRule type="cellIs" dxfId="185" priority="89" operator="equal">
      <formula>"OPORTUNIDADE"</formula>
    </cfRule>
  </conditionalFormatting>
  <conditionalFormatting sqref="Y215:Z215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215:Z215">
    <cfRule type="cellIs" dxfId="182" priority="86" operator="equal">
      <formula>"OPORTUNIDADE"</formula>
    </cfRule>
  </conditionalFormatting>
  <conditionalFormatting sqref="Y215:Z215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215:Z215">
    <cfRule type="cellIs" dxfId="179" priority="83" operator="equal">
      <formula>"OPORTUNIDADE"</formula>
    </cfRule>
  </conditionalFormatting>
  <conditionalFormatting sqref="Y215:Z215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215:Z215">
    <cfRule type="cellIs" dxfId="176" priority="80" operator="equal">
      <formula>"OPORTUNIDADE"</formula>
    </cfRule>
  </conditionalFormatting>
  <conditionalFormatting sqref="Y215:Z215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215:Z215">
    <cfRule type="cellIs" dxfId="173" priority="77" operator="equal">
      <formula>"OPORTUNIDADE"</formula>
    </cfRule>
  </conditionalFormatting>
  <conditionalFormatting sqref="Y215:Z215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215:Y216">
    <cfRule type="cellIs" dxfId="170" priority="74" operator="equal">
      <formula>"OPORTUNIDADE"</formula>
    </cfRule>
  </conditionalFormatting>
  <conditionalFormatting sqref="Y215:Y216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215:Y216">
    <cfRule type="cellIs" dxfId="167" priority="71" operator="equal">
      <formula>"OPORTUNIDADE"</formula>
    </cfRule>
  </conditionalFormatting>
  <conditionalFormatting sqref="Y215:Y216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215:Y216">
    <cfRule type="cellIs" dxfId="164" priority="68" operator="equal">
      <formula>"OPORTUNIDADE"</formula>
    </cfRule>
  </conditionalFormatting>
  <conditionalFormatting sqref="Y215:Y216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198">
    <cfRule type="cellIs" dxfId="161" priority="65" operator="equal">
      <formula>"OPORTUNIDADE"</formula>
    </cfRule>
  </conditionalFormatting>
  <conditionalFormatting sqref="Z198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Z198">
    <cfRule type="cellIs" dxfId="158" priority="62" operator="equal">
      <formula>"OPORTUNIDADE"</formula>
    </cfRule>
  </conditionalFormatting>
  <conditionalFormatting sqref="Z198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1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155" priority="56" operator="equal">
      <formula>"OPORTUNIDADE"</formula>
    </cfRule>
  </conditionalFormatting>
  <conditionalFormatting sqref="Z21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216">
    <cfRule type="cellIs" dxfId="152" priority="53" operator="equal">
      <formula>"OPORTUNIDADE"</formula>
    </cfRule>
  </conditionalFormatting>
  <conditionalFormatting sqref="Z21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216">
    <cfRule type="cellIs" dxfId="149" priority="50" operator="equal">
      <formula>"OPORTUNIDADE"</formula>
    </cfRule>
  </conditionalFormatting>
  <conditionalFormatting sqref="Z21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216">
    <cfRule type="cellIs" dxfId="146" priority="44" operator="equal">
      <formula>"OPORTUNIDADE"</formula>
    </cfRule>
  </conditionalFormatting>
  <conditionalFormatting sqref="Y21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16">
    <cfRule type="cellIs" dxfId="143" priority="41" operator="equal">
      <formula>"OPORTUNIDADE"</formula>
    </cfRule>
  </conditionalFormatting>
  <conditionalFormatting sqref="Y21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16">
    <cfRule type="cellIs" dxfId="140" priority="38" operator="equal">
      <formula>"OPORTUNIDADE"</formula>
    </cfRule>
  </conditionalFormatting>
  <conditionalFormatting sqref="Y21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16">
    <cfRule type="cellIs" dxfId="137" priority="35" operator="equal">
      <formula>"OPORTUNIDADE"</formula>
    </cfRule>
  </conditionalFormatting>
  <conditionalFormatting sqref="Y21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16">
    <cfRule type="cellIs" dxfId="134" priority="32" operator="equal">
      <formula>"OPORTUNIDADE"</formula>
    </cfRule>
  </conditionalFormatting>
  <conditionalFormatting sqref="Y21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16">
    <cfRule type="cellIs" dxfId="131" priority="29" operator="equal">
      <formula>"OPORTUNIDADE"</formula>
    </cfRule>
  </conditionalFormatting>
  <conditionalFormatting sqref="Y21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16">
    <cfRule type="cellIs" dxfId="128" priority="26" operator="equal">
      <formula>"OPORTUNIDADE"</formula>
    </cfRule>
  </conditionalFormatting>
  <conditionalFormatting sqref="Y21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16">
    <cfRule type="cellIs" dxfId="125" priority="23" operator="equal">
      <formula>"OPORTUNIDADE"</formula>
    </cfRule>
  </conditionalFormatting>
  <conditionalFormatting sqref="Y21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16">
    <cfRule type="cellIs" dxfId="122" priority="20" operator="equal">
      <formula>"OPORTUNIDADE"</formula>
    </cfRule>
  </conditionalFormatting>
  <conditionalFormatting sqref="Y21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04">
    <cfRule type="cellIs" dxfId="119" priority="16" operator="equal">
      <formula>"OPORTUNIDADE"</formula>
    </cfRule>
  </conditionalFormatting>
  <conditionalFormatting sqref="Z204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204">
    <cfRule type="cellIs" dxfId="116" priority="13" operator="equal">
      <formula>"OPORTUNIDADE"</formula>
    </cfRule>
  </conditionalFormatting>
  <conditionalFormatting sqref="Z20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BK1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113" priority="9" operator="equal">
      <formula>"OPORTUNIDADE"</formula>
    </cfRule>
  </conditionalFormatting>
  <conditionalFormatting sqref="Y20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07">
    <cfRule type="cellIs" dxfId="110" priority="6" operator="equal">
      <formula>"OPORTUNIDADE"</formula>
    </cfRule>
  </conditionalFormatting>
  <conditionalFormatting sqref="Z20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07">
    <cfRule type="cellIs" dxfId="107" priority="3" operator="equal">
      <formula>"OPORTUNIDADE"</formula>
    </cfRule>
  </conditionalFormatting>
  <conditionalFormatting sqref="Z20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1693</v>
      </c>
      <c r="D5" s="358"/>
      <c r="E5" s="358"/>
      <c r="F5" s="358"/>
      <c r="G5" s="358"/>
      <c r="H5" s="358"/>
      <c r="I5" s="358"/>
      <c r="J5" s="359"/>
      <c r="K5" s="360" t="s">
        <v>1694</v>
      </c>
      <c r="L5" s="361"/>
      <c r="M5" s="361"/>
      <c r="N5" s="361"/>
      <c r="O5" s="362" t="s">
        <v>1695</v>
      </c>
      <c r="P5" s="363"/>
      <c r="Q5" s="364"/>
    </row>
    <row r="6" spans="1:17" s="93" customFormat="1" ht="15.75" customHeight="1">
      <c r="A6" s="87" t="s">
        <v>1696</v>
      </c>
      <c r="B6" s="94" t="s">
        <v>1697</v>
      </c>
      <c r="C6" s="95" t="s">
        <v>1164</v>
      </c>
      <c r="D6" s="96" t="s">
        <v>1165</v>
      </c>
      <c r="E6" s="95" t="s">
        <v>1698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1699</v>
      </c>
      <c r="M6" s="139" t="s">
        <v>626</v>
      </c>
      <c r="N6" s="140" t="s">
        <v>1159</v>
      </c>
      <c r="O6" s="246" t="s">
        <v>1202</v>
      </c>
      <c r="P6" s="157"/>
      <c r="Q6" s="193" t="s">
        <v>1700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45976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E40</v>
      </c>
      <c r="F214" s="99" t="str">
        <f>IF(FN_MC!H213="","*",FN_MC!H213)</f>
        <v>TGR2</v>
      </c>
      <c r="G214" s="99" t="str">
        <f>IF(FN_MC!M213="","*",FN_MC!M213)</f>
        <v>TGR-TIN</v>
      </c>
      <c r="H214" s="154">
        <f>IF(FN_MC!K213="","*",FN_MC!K213)</f>
        <v>501</v>
      </c>
      <c r="I214" s="132">
        <f>IF(FN_MC!O213="","*",FN_MC!O213)</f>
        <v>0.41666666666666669</v>
      </c>
      <c r="J214" s="132">
        <f>IF(FN_MC!P213="","*",FN_MC!P213)</f>
        <v>4.1666666666666664E-2</v>
      </c>
      <c r="K214" s="141" t="str">
        <f>IF(FN_MC!AK213="","*",FN_MC!AK213)</f>
        <v>TGR2</v>
      </c>
      <c r="L214" s="141" t="str">
        <f>IF(FN_MC!AM213="","*",FN_MC!AM213)</f>
        <v>TGR-TIN</v>
      </c>
      <c r="M214" s="141">
        <f>IF(FN_MC!AP213="","*",FN_MC!AP213)</f>
        <v>501</v>
      </c>
      <c r="N214" s="141" t="str">
        <f>IF(FN_MC!AM213="","*",FN_MC!AM213)</f>
        <v>TGR-TIN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W50</v>
      </c>
      <c r="F217" s="99" t="str">
        <f>IF(FN_MC!H216="","*",FN_MC!H216)</f>
        <v xml:space="preserve">TCS2 </v>
      </c>
      <c r="G217" s="99" t="str">
        <f>IF(FN_MC!M216="","*",FN_MC!M216)</f>
        <v>TVI-TJA</v>
      </c>
      <c r="H217" s="154">
        <f>IF(FN_MC!K216="","*",FN_MC!K216)</f>
        <v>235</v>
      </c>
      <c r="I217" s="132">
        <f>IF(FN_MC!O216="","*",FN_MC!O216)</f>
        <v>0.5</v>
      </c>
      <c r="J217" s="132">
        <f>IF(FN_MC!P216="","*",FN_MC!P216)</f>
        <v>8.3333333333333329E-2</v>
      </c>
      <c r="K217" s="141" t="str">
        <f>IF(FN_MC!AK216="","*",FN_MC!AK216)</f>
        <v xml:space="preserve">TCS2 </v>
      </c>
      <c r="L217" s="141" t="str">
        <f>IF(FN_MC!AM216="","*",FN_MC!AM216)</f>
        <v>TVI-TJA</v>
      </c>
      <c r="M217" s="141">
        <f>IF(FN_MC!AP216="","*",FN_MC!AP216)</f>
        <v>235</v>
      </c>
      <c r="N217" s="141" t="str">
        <f>IF(FN_MC!AM216="","*",FN_MC!AM216)</f>
        <v>TVI-TJA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V86</v>
      </c>
      <c r="F218" s="99" t="str">
        <f>IF(FN_MC!H217="","*",FN_MC!H217)</f>
        <v>TID2</v>
      </c>
      <c r="G218" s="99" t="str">
        <f>IF(FN_MC!M217="","*",FN_MC!M217)</f>
        <v>TID-TVI</v>
      </c>
      <c r="H218" s="154">
        <f>IF(FN_MC!K217="","*",FN_MC!K217)</f>
        <v>200</v>
      </c>
      <c r="I218" s="132">
        <f>IF(FN_MC!O217="","*",FN_MC!O217)</f>
        <v>0.375</v>
      </c>
      <c r="J218" s="132">
        <f>IF(FN_MC!P217="","*",FN_MC!P217)</f>
        <v>8.3333333333333329E-2</v>
      </c>
      <c r="K218" s="141" t="str">
        <f>IF(FN_MC!AK217="","*",FN_MC!AK217)</f>
        <v>TID2</v>
      </c>
      <c r="L218" s="141" t="str">
        <f>IF(FN_MC!AM217="","*",FN_MC!AM217)</f>
        <v>TID-TVI</v>
      </c>
      <c r="M218" s="141">
        <f>IF(FN_MC!AP217="","*",FN_MC!AP217)</f>
        <v>200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ELSON (TF-526)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45978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TMI-TCS</v>
      </c>
      <c r="E220" s="99" t="str">
        <f>IF(FN_MC!D220="","*",FN_MC!D220)</f>
        <v>FRANCISCO (TF-670)</v>
      </c>
      <c r="F220" s="99" t="str">
        <f>IF(FN_MC!H220="","*",FN_MC!H220)</f>
        <v>-</v>
      </c>
      <c r="G220" s="99" t="str">
        <f>IF(FN_MC!M220="","*",FN_MC!M220)</f>
        <v>TIN</v>
      </c>
      <c r="H220" s="154">
        <f>IF(FN_MC!K220="","*",FN_MC!K220)</f>
        <v>111.3</v>
      </c>
      <c r="I220" s="132">
        <f>IF(FN_MC!O220="","*",FN_MC!O220)</f>
        <v>0.375</v>
      </c>
      <c r="J220" s="132">
        <f>IF(FN_MC!P220="","*",FN_MC!P220)</f>
        <v>6.25E-2</v>
      </c>
      <c r="K220" s="141" t="str">
        <f>IF(FN_MC!AK220="","*",FN_MC!AK220)</f>
        <v>-</v>
      </c>
      <c r="L220" s="141" t="str">
        <f>IF(FN_MC!AM220="","*",FN_MC!AM220)</f>
        <v>TIN</v>
      </c>
      <c r="M220" s="141">
        <f>IF(FN_MC!AP220="","*",FN_MC!AP220)</f>
        <v>111.3</v>
      </c>
      <c r="N220" s="141" t="str">
        <f>IF(FN_MC!AM220="","*",FN_MC!AM220)</f>
        <v>TIN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1701</v>
      </c>
      <c r="W1" s="370"/>
      <c r="X1" s="370"/>
      <c r="Y1" s="104"/>
    </row>
    <row r="2" spans="1:25" s="100" customFormat="1" ht="11.25" customHeight="1">
      <c r="A2" s="105" t="s">
        <v>1702</v>
      </c>
      <c r="B2" s="105" t="s">
        <v>1697</v>
      </c>
      <c r="C2" s="105" t="s">
        <v>603</v>
      </c>
      <c r="D2" s="106" t="s">
        <v>1164</v>
      </c>
      <c r="E2" s="106" t="s">
        <v>1165</v>
      </c>
      <c r="F2" s="106" t="s">
        <v>1696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1703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45976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402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45976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-</v>
      </c>
      <c r="E210" s="110" t="str">
        <f>IF(FN_MC!T213="","*",FN_MC!T213)</f>
        <v>-</v>
      </c>
      <c r="F210" s="110">
        <f>IF(FN_MC!B213="","*",FN_MC!B213)</f>
        <v>45978</v>
      </c>
      <c r="G210" s="110" t="str">
        <f>IF(FN_MC!D213="","*",FN_MC!D213)</f>
        <v>E40</v>
      </c>
      <c r="H210" s="110" t="str">
        <f>IF(FN_MC!F213="","*",FN_MC!F213)</f>
        <v>DESLOCAMENTO</v>
      </c>
      <c r="I210" s="110" t="str">
        <f>IF(FN_MC!H213="","*",FN_MC!H213)</f>
        <v>TGR2</v>
      </c>
      <c r="J210" s="110" t="str">
        <f>IF(FN_MC!I213="","*",FN_MC!I213)</f>
        <v>TIN</v>
      </c>
      <c r="K210" s="110" t="str">
        <f>IF(FN_MC!M213="","*",FN_MC!M213)</f>
        <v>TGR-TIN</v>
      </c>
      <c r="L210" s="110" t="str">
        <f>IF(FN_MC!N213="","*",FN_MC!N213)</f>
        <v>TGRTIN</v>
      </c>
      <c r="M210" s="111">
        <f>IF(FN_MC!J213="","*",FN_MC!J213)</f>
        <v>98</v>
      </c>
      <c r="N210" s="290">
        <f>IF(FN_MC!K213="","*",FN_MC!K213)</f>
        <v>501</v>
      </c>
      <c r="O210" s="290" t="str">
        <f>IF(FN_MC!L213="","*",FN_MC!L213)</f>
        <v>-</v>
      </c>
      <c r="P210" s="111"/>
      <c r="Q210" s="128">
        <f>IF(FN_MC!O213="","*",FN_MC!O213)</f>
        <v>0.41666666666666669</v>
      </c>
      <c r="R210" s="128">
        <f>IF(FN_MC!P213="","*",FN_MC!P213)</f>
        <v>4.1666666666666664E-2</v>
      </c>
      <c r="S210" s="110" t="str">
        <f>IF(FN_MC!Q213="","*",CONCATENATE(FN_MC!Q213," ",FN_MC!R213))</f>
        <v>1 BINÁRIO</v>
      </c>
      <c r="T210" s="110" t="str">
        <f>IF(FN_MC!V213="","*",FN_MC!V213)</f>
        <v>Elton</v>
      </c>
      <c r="U210" s="110" t="str">
        <f>IF(FN_MC!W213="","*",FN_MC!W213)</f>
        <v>Deslocamento</v>
      </c>
      <c r="V210" s="112">
        <f ca="1">_xlfn.XLOOKUP(G210&amp;$V$2,BS_CONTROLE[CHAVE],BS_CONTROLE[Quantidade_11],"-")</f>
        <v>2184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 t="str">
        <f>IF(FN_MC!B214="","*",FN_MC!B214)</f>
        <v>*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W50</v>
      </c>
      <c r="H213" s="110" t="str">
        <f>IF(FN_MC!F216="","*",FN_MC!F216)</f>
        <v>MODERNIZAÇÃO - DORMENTE - DESCARGA</v>
      </c>
      <c r="I213" s="110" t="str">
        <f>IF(FN_MC!H216="","*",FN_MC!H216)</f>
        <v xml:space="preserve">TCS2 </v>
      </c>
      <c r="J213" s="110" t="str">
        <f>IF(FN_MC!I216="","*",FN_MC!I216)</f>
        <v>TCS</v>
      </c>
      <c r="K213" s="110" t="str">
        <f>IF(FN_MC!M216="","*",FN_MC!M216)</f>
        <v>TVI-TJA</v>
      </c>
      <c r="L213" s="110" t="str">
        <f>IF(FN_MC!N216="","*",FN_MC!N216)</f>
        <v>TVI239</v>
      </c>
      <c r="M213" s="111">
        <f>IF(FN_MC!J216="","*",FN_MC!J216)</f>
        <v>74</v>
      </c>
      <c r="N213" s="290">
        <f>IF(FN_MC!K216="","*",FN_MC!K216)</f>
        <v>235</v>
      </c>
      <c r="O213" s="290">
        <f>IF(FN_MC!L216="","*",FN_MC!L216)</f>
        <v>233</v>
      </c>
      <c r="P213" s="111"/>
      <c r="Q213" s="128">
        <f>IF(FN_MC!O216="","*",FN_MC!O216)</f>
        <v>0.5</v>
      </c>
      <c r="R213" s="128">
        <f>IF(FN_MC!P216="","*",FN_MC!P216)</f>
        <v>8.3333333333333329E-2</v>
      </c>
      <c r="S213" s="110" t="str">
        <f>IF(FN_MC!Q216="","*",CONCATENATE(FN_MC!Q216," ",FN_MC!R216))</f>
        <v>500 Nº DE DORMENTES</v>
      </c>
      <c r="T213" s="110" t="str">
        <f>IF(FN_MC!V216="","*",FN_MC!V216)</f>
        <v xml:space="preserve">Guilherme </v>
      </c>
      <c r="U213" s="110" t="str">
        <f>IF(FN_MC!W216="","*",FN_MC!W216)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V86</v>
      </c>
      <c r="H214" s="110" t="str">
        <f>IF(FN_MC!F217="","*",FN_MC!F217)</f>
        <v>MECANIZAÇÃO - SOCADORA</v>
      </c>
      <c r="I214" s="110" t="str">
        <f>IF(FN_MC!H217="","*",FN_MC!H217)</f>
        <v>TID2</v>
      </c>
      <c r="J214" s="110" t="str">
        <f>IF(FN_MC!I217="","*",FN_MC!I217)</f>
        <v>TID2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200</v>
      </c>
      <c r="O214" s="290">
        <f>IF(FN_MC!L217="","*",FN_MC!L217)</f>
        <v>190</v>
      </c>
      <c r="P214" s="111"/>
      <c r="Q214" s="128">
        <f>IF(FN_MC!O217="","*",FN_MC!O217)</f>
        <v>0.375</v>
      </c>
      <c r="R214" s="128">
        <f>IF(FN_MC!P217="","*",FN_MC!P217)</f>
        <v>8.3333333333333329E-2</v>
      </c>
      <c r="S214" s="110" t="str">
        <f>IF(FN_MC!Q217="","*",CONCATENATE(FN_MC!Q217," ",FN_MC!R217))</f>
        <v>402 M</v>
      </c>
      <c r="T214" s="110" t="str">
        <f>IF(FN_MC!V217="","*",FN_MC!V217)</f>
        <v>Herbert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P1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ELSON (TF-526)</v>
      </c>
      <c r="H215" s="110" t="str">
        <f>IF(FN_MC!F218="","*",FN_MC!F218)</f>
        <v>PDM - SOLDA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Elson</v>
      </c>
      <c r="U215" s="110" t="str">
        <f>IF(FN_MC!W218="","*",FN_MC!W218)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P2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ADENILSON (TP-512)</v>
      </c>
      <c r="H216" s="110" t="str">
        <f>IF(FN_MC!F219="","*",FN_MC!F219)</f>
        <v>PDM - SUBSTITUIÇÃO - TRILHO</v>
      </c>
      <c r="I216" s="110" t="str">
        <f>IF(FN_MC!H219="","*",FN_MC!H219)</f>
        <v>TID201</v>
      </c>
      <c r="J216" s="110" t="str">
        <f>IF(FN_MC!I219="","*",FN_MC!I219)</f>
        <v>-</v>
      </c>
      <c r="K216" s="110" t="str">
        <f>IF(FN_MC!M219="","*",FN_MC!M219)</f>
        <v>TID-TVI</v>
      </c>
      <c r="L216" s="110" t="str">
        <f>IF(FN_MC!N219="","*",FN_MC!N219)</f>
        <v>TID201</v>
      </c>
      <c r="M216" s="111">
        <f>IF(FN_MC!J219="","*",FN_MC!J219)</f>
        <v>74</v>
      </c>
      <c r="N216" s="290">
        <f>IF(FN_MC!K219="","*",FN_MC!K219)</f>
        <v>195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60 M</v>
      </c>
      <c r="T216" s="110" t="str">
        <f>IF(FN_MC!V219="","*",FN_MC!V219)</f>
        <v>Adenilson</v>
      </c>
      <c r="U216" s="110" t="str">
        <f>IF(FN_MC!W219="","*",FN_MC!W219)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Oportunidade</v>
      </c>
      <c r="C217" s="109" t="str">
        <f>IF(FN_MC!Z220="","*",FN_MC!Z220)</f>
        <v>P3</v>
      </c>
      <c r="D217" s="110" t="str">
        <f>IF(FN_MC!S220="","*",FN_MC!S220)</f>
        <v>FERRONORTE</v>
      </c>
      <c r="E217" s="110" t="str">
        <f>IF(FN_MC!T220="","*",FN_MC!T220)</f>
        <v>TMI-TCS</v>
      </c>
      <c r="F217" s="110">
        <f>IF(FN_MC!B220="","*",FN_MC!B220)</f>
        <v>45978</v>
      </c>
      <c r="G217" s="110" t="str">
        <f>IF(FN_MC!D220="","*",FN_MC!D220)</f>
        <v>FRANCISCO (TF-670)</v>
      </c>
      <c r="H217" s="110" t="str">
        <f>IF(FN_MC!F220="","*",FN_MC!F220)</f>
        <v>PDM - SOLDA</v>
      </c>
      <c r="I217" s="110" t="str">
        <f>IF(FN_MC!H220="","*",FN_MC!H220)</f>
        <v>-</v>
      </c>
      <c r="J217" s="110" t="str">
        <f>IF(FN_MC!I220="","*",FN_MC!I220)</f>
        <v>-</v>
      </c>
      <c r="K217" s="110" t="str">
        <f>IF(FN_MC!M220="","*",FN_MC!M220)</f>
        <v>TIN</v>
      </c>
      <c r="L217" s="110" t="str">
        <f>IF(FN_MC!N220="","*",FN_MC!N220)</f>
        <v>TIN2</v>
      </c>
      <c r="M217" s="111">
        <f>IF(FN_MC!J220="","*",FN_MC!J220)</f>
        <v>74</v>
      </c>
      <c r="N217" s="290">
        <f>IF(FN_MC!K220="","*",FN_MC!K220)</f>
        <v>111.3</v>
      </c>
      <c r="O217" s="290" t="str">
        <f>IF(FN_MC!L220="","*",FN_MC!L220)</f>
        <v>-</v>
      </c>
      <c r="P217" s="111"/>
      <c r="Q217" s="128">
        <f>IF(FN_MC!O220="","*",FN_MC!O220)</f>
        <v>0.375</v>
      </c>
      <c r="R217" s="128">
        <f>IF(FN_MC!P220="","*",FN_MC!P220)</f>
        <v>6.25E-2</v>
      </c>
      <c r="S217" s="110" t="str">
        <f>IF(FN_MC!Q220="","*",CONCATENATE(FN_MC!Q220," ",FN_MC!R220))</f>
        <v>1 Nº DE SOLDA</v>
      </c>
      <c r="T217" s="110" t="str">
        <f>IF(FN_MC!V220="","*",FN_MC!V220)</f>
        <v>Francisco</v>
      </c>
      <c r="U217" s="110" t="str">
        <f>IF(FN_MC!W220="","*",FN_MC!W220)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2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1704</v>
      </c>
      <c r="C2" s="95" t="s">
        <v>1149</v>
      </c>
      <c r="D2" s="95" t="s">
        <v>1151</v>
      </c>
      <c r="E2" s="95" t="s">
        <v>1705</v>
      </c>
      <c r="F2" s="95" t="s">
        <v>1706</v>
      </c>
      <c r="G2" s="95" t="s">
        <v>1707</v>
      </c>
      <c r="H2" s="95" t="s">
        <v>1708</v>
      </c>
      <c r="I2" s="95" t="s">
        <v>1709</v>
      </c>
      <c r="J2" s="95" t="s">
        <v>1710</v>
      </c>
      <c r="K2" s="131" t="s">
        <v>1711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45976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E40</v>
      </c>
      <c r="E198" s="121" t="str">
        <f>IF(FN_MC!H213="","*",FN_MC!H213)</f>
        <v>TGR2</v>
      </c>
      <c r="F198" s="137" t="str">
        <f>IF(FN_MC!M213="","*",FN_MC!M213)</f>
        <v>TGR-TIN</v>
      </c>
      <c r="G198" s="121" t="str">
        <f>IF(FN_MC!I213="","*",FN_MC!I213)</f>
        <v>TIN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 t="str">
        <f>IF(FN_MC!AA213="","*",FN_MC!AA213)</f>
        <v>2 (Alzineide + Daniel)</v>
      </c>
      <c r="K198" s="134">
        <f>IF(FN_MC!AD213="","*",FN_MC!AD213)</f>
        <v>0.375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W50</v>
      </c>
      <c r="E201" s="121" t="str">
        <f>IF(FN_MC!H216="","*",FN_MC!H216)</f>
        <v xml:space="preserve">TCS2 </v>
      </c>
      <c r="F201" s="137" t="str">
        <f>IF(FN_MC!M216="","*",FN_MC!M216)</f>
        <v>TVI-TJA</v>
      </c>
      <c r="G201" s="121" t="str">
        <f>IF(FN_MC!I216="","*",FN_MC!I216)</f>
        <v>TCS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2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V86</v>
      </c>
      <c r="E202" s="121" t="str">
        <f>IF(FN_MC!H217="","*",FN_MC!H217)</f>
        <v>TID2</v>
      </c>
      <c r="F202" s="137" t="str">
        <f>IF(FN_MC!M217="","*",FN_MC!M217)</f>
        <v>TID-TVI</v>
      </c>
      <c r="G202" s="121" t="str">
        <f>IF(FN_MC!I217="","*",FN_MC!I217)</f>
        <v>TID2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0.33333333333333331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ELSON (TF-526)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45978</v>
      </c>
      <c r="D204" s="121" t="str">
        <f>IF(FN_MC!D220="","*",FN_MC!D220)</f>
        <v>FRANCISCO (TF-670)</v>
      </c>
      <c r="E204" s="121" t="str">
        <f>IF(FN_MC!H220="","*",FN_MC!H220)</f>
        <v>-</v>
      </c>
      <c r="F204" s="137" t="str">
        <f>IF(FN_MC!M220="","*",FN_MC!M220)</f>
        <v>TIN</v>
      </c>
      <c r="G204" s="121" t="str">
        <f>IF(FN_MC!I220="","*",FN_MC!I220)</f>
        <v>-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2025-11-14T16:56:41Z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