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10" documentId="8_{B6337239-1A00-434D-AAD0-422EA1FEB5AE}" xr6:coauthVersionLast="47" xr6:coauthVersionMax="47" xr10:uidLastSave="{326BEB2D-72D1-4609-8F78-23C7B1134FB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4" i="1" l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<sst xmlns="http://schemas.openxmlformats.org/spreadsheetml/2006/main" count="4910" uniqueCount="1187">
  <si>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</si>
  <si>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</si>
  <si>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</si>
  <si>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</si>
  <si>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</si>
  <si>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</si>
  <si>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</si>
  <si>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</si>
  <si>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</si>
  <si>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</si>
  <si>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</si>
  <si>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</si>
  <si>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</si>
  <si>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</si>
  <si>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</si>
  <si>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</si>
  <si>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</si>
  <si>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</si>
  <si>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</si>
  <si>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</si>
  <si>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</si>
  <si>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</si>
  <si>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</si>
  <si>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</si>
  <si>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</si>
  <si>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</si>
  <si>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</si>
  <si>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</si>
  <si>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</si>
  <si>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</si>
  <si>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</si>
  <si>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</si>
  <si>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</si>
  <si>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</si>
  <si>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</si>
  <si>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</si>
  <si>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</si>
  <si>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</si>
  <si>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</si>
  <si>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</si>
  <si>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</si>
  <si>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</si>
  <si>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</si>
  <si>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</si>
  <si>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</si>
  <si>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</si>
  <si>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</si>
  <si>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</si>
  <si>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</si>
  <si>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</si>
  <si>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</si>
  <si>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</si>
  <si>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</si>
  <si>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</si>
  <si>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</si>
  <si>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</si>
  <si>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</si>
  <si>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</si>
  <si>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</si>
  <si>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</si>
  <si>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</si>
  <si>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</si>
  <si>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</si>
  <si>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</si>
  <si>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</si>
  <si>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</si>
  <si>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</si>
  <si>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</si>
  <si>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</si>
  <si>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</si>
  <si>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</si>
  <si>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</si>
  <si>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</si>
  <si>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</si>
  <si>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</si>
  <si>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</si>
  <si>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</si>
  <si>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</si>
  <si>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</si>
  <si>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</si>
  <si>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</si>
  <si>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</si>
  <si>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</si>
  <si>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</si>
  <si>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</si>
  <si>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</si>
  <si>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</si>
  <si>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</si>
  <si>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</si>
  <si>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</si>
  <si>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</si>
  <si>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</si>
  <si>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</si>
  <si>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</si>
  <si>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</si>
  <si>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</si>
  <si>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</si>
  <si>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</si>
  <si>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</si>
  <si>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</si>
  <si>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</si>
  <si>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</si>
  <si>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</si>
  <si>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</si>
  <si>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</si>
  <si>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</si>
  <si>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</si>
  <si>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</si>
  <si>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</si>
  <si>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</si>
  <si>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</si>
  <si>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</si>
  <si>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</si>
  <si>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</si>
  <si>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</si>
  <si>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</si>
  <si>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</si>
  <si>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</si>
  <si>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</si>
  <si>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</si>
  <si>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</si>
  <si>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</si>
  <si>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</si>
  <si>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</si>
  <si>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</si>
  <si>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</si>
  <si>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</si>
  <si>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</si>
  <si>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</si>
  <si>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</si>
  <si>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</si>
  <si>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</si>
  <si>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</si>
  <si>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</si>
  <si>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</si>
  <si>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</si>
  <si>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</si>
  <si>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</si>
  <si>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</si>
  <si>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</si>
  <si>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</si>
  <si>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</si>
  <si>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</si>
  <si>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</si>
  <si>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</si>
  <si>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</si>
  <si>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</si>
  <si>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</si>
  <si>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</si>
  <si>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</si>
  <si>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</si>
  <si>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</si>
  <si>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</si>
  <si>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</si>
  <si>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</si>
  <si>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</si>
  <si>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</si>
  <si>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</si>
  <si>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</si>
  <si>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</si>
  <si>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</si>
  <si>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</si>
  <si>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</si>
  <si>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</si>
  <si>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</si>
  <si>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</si>
  <si>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</si>
  <si>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</si>
  <si>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</si>
  <si>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</si>
  <si>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</si>
  <si>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</si>
  <si>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</si>
  <si>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</si>
  <si>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</si>
  <si>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</si>
  <si>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</si>
  <si>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</si>
  <si>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</si>
  <si>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</si>
  <si>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</si>
  <si>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</si>
  <si>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</si>
  <si>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</si>
  <si>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</si>
  <si>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</si>
  <si>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</si>
  <si>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</si>
  <si>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</si>
  <si>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</si>
  <si>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</si>
  <si>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</si>
  <si>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</si>
  <si>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</si>
  <si>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</si>
  <si>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</si>
  <si>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</si>
  <si>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</si>
  <si>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</si>
  <si>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</si>
  <si>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</si>
  <si>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</si>
  <si>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</si>
  <si>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</si>
  <si>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</si>
  <si>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</si>
  <si>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</si>
  <si>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</si>
  <si>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</si>
  <si>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</si>
  <si>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</si>
  <si>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</si>
  <si>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</si>
  <si>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</si>
  <si>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</si>
  <si>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</si>
  <si>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</si>
  <si>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</si>
  <si>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</si>
  <si>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</si>
  <si>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</si>
  <si>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</si>
  <si>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</si>
  <si>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</si>
  <si>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</si>
  <si>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</si>
  <si>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</si>
  <si>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</si>
  <si>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</si>
  <si>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</si>
  <si>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</si>
  <si>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</si>
  <si>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</si>
  <si>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</si>
  <si>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</si>
  <si>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</si>
  <si>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</si>
  <si>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</si>
  <si>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</si>
  <si>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</si>
  <si>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</si>
  <si>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</si>
  <si>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</si>
  <si>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</si>
  <si>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</si>
  <si>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</si>
  <si>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</si>
  <si>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</si>
  <si>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</si>
  <si>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</si>
  <si>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</si>
  <si>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</si>
  <si>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</si>
  <si>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</si>
  <si>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</si>
  <si>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</si>
  <si>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</si>
  <si>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</si>
  <si>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</si>
  <si>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</si>
  <si>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</si>
  <si>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</si>
  <si>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</si>
  <si>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</si>
  <si>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</si>
  <si>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</si>
  <si>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</si>
  <si>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</si>
  <si>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</si>
  <si>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</si>
  <si>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</si>
  <si>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</si>
  <si>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</si>
  <si>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</si>
  <si>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</si>
  <si>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</si>
  <si>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</si>
  <si>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</si>
  <si>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</si>
  <si>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</si>
  <si>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</si>
  <si>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</si>
  <si>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</si>
  <si>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</si>
  <si>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</si>
  <si>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</si>
  <si>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</si>
  <si>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</si>
  <si>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</si>
  <si>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</si>
  <si>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</si>
  <si>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</si>
  <si>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</si>
  <si>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</si>
  <si>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</si>
  <si>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</si>
  <si>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</si>
  <si>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</si>
  <si>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</si>
  <si>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</si>
  <si>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</si>
  <si>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</si>
  <si>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</si>
  <si>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</si>
  <si>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</si>
  <si>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</si>
  <si>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</si>
  <si>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</si>
  <si>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</si>
  <si>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</si>
  <si>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</si>
  <si>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</si>
  <si>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</si>
  <si>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</si>
  <si>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</si>
  <si>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</si>
  <si>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</si>
  <si>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</si>
  <si>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</si>
  <si>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</si>
  <si>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</si>
  <si>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</si>
  <si>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</si>
  <si>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</si>
  <si>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</si>
  <si>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</si>
  <si>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</si>
  <si>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</si>
  <si>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</si>
  <si>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</si>
  <si>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</si>
  <si>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</si>
  <si>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</si>
  <si>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</si>
  <si>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</si>
  <si>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</si>
  <si>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</si>
  <si>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</si>
  <si>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</si>
  <si>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</si>
  <si>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</si>
  <si>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</si>
  <si>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</si>
  <si>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</si>
  <si>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</si>
  <si>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</si>
  <si>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</si>
  <si>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</si>
  <si>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</si>
  <si>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</si>
  <si>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</si>
  <si>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</si>
  <si>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</si>
  <si>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</si>
  <si>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</si>
  <si>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</si>
  <si>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</si>
  <si>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</si>
  <si>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</si>
  <si>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</si>
  <si>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</si>
  <si>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</si>
  <si>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</si>
  <si>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</si>
  <si>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</si>
  <si>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</si>
  <si>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</si>
  <si>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</si>
  <si>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</si>
  <si>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</si>
  <si>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</si>
  <si>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</si>
  <si>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</si>
  <si>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</si>
  <si>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</si>
  <si>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</si>
  <si>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</si>
  <si>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</si>
  <si>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</si>
  <si>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</si>
  <si>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</si>
  <si>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</si>
  <si>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</si>
  <si>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</si>
  <si>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</si>
  <si>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</si>
  <si>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</si>
  <si>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</si>
  <si>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</si>
  <si>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</si>
  <si>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</si>
  <si>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</si>
  <si>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</si>
  <si>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</si>
  <si>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</si>
  <si>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</si>
  <si>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</si>
  <si>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</si>
  <si>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</si>
  <si>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</si>
  <si>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</si>
  <si>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</si>
  <si>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</si>
  <si>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</si>
  <si>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</si>
  <si>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</si>
  <si>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</si>
  <si>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</si>
  <si>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</si>
  <si>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</si>
  <si>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</si>
  <si>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</si>
  <si>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</si>
  <si>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</si>
  <si>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</si>
  <si>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</si>
  <si>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</si>
  <si>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</si>
  <si>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</si>
  <si>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</si>
  <si>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</si>
  <si>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</si>
  <si>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</si>
  <si>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</si>
  <si>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</si>
  <si>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</si>
  <si>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</si>
  <si>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</si>
  <si>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</si>
  <si>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</si>
  <si>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</si>
  <si>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</si>
  <si>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</si>
  <si>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</si>
  <si>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</si>
  <si>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</si>
  <si>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</si>
  <si>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</si>
  <si>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</si>
  <si>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</si>
  <si>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</si>
  <si>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</si>
  <si>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</si>
  <si>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</si>
  <si>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</si>
  <si>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</si>
  <si>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</si>
  <si>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</si>
  <si>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</si>
  <si>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</si>
  <si>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</si>
  <si>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</si>
  <si>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</si>
  <si>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</si>
  <si>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</si>
  <si>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</si>
  <si>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</si>
  <si>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</si>
  <si>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</si>
  <si>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</si>
  <si>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</si>
  <si>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</si>
  <si>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</si>
  <si>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</si>
  <si>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</si>
  <si>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</si>
  <si>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</si>
  <si>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</si>
  <si>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</si>
  <si>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</si>
  <si>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</si>
  <si>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</si>
  <si>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</si>
  <si>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</si>
  <si>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</si>
  <si>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</si>
  <si>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</si>
  <si>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</si>
  <si>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</si>
  <si>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</si>
  <si>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</si>
  <si>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</si>
  <si>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</si>
  <si>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</si>
  <si>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</si>
  <si>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</si>
  <si>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</si>
  <si>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</si>
  <si>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</si>
  <si>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</si>
  <si>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</si>
  <si>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</si>
  <si>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</si>
  <si>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</si>
  <si>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</si>
  <si>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</si>
  <si>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</si>
  <si>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</si>
  <si>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</si>
  <si>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</si>
  <si>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</si>
  <si>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</si>
  <si>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</si>
  <si>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</si>
  <si>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</si>
  <si>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</si>
  <si>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</si>
  <si>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</si>
  <si>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</si>
  <si>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</si>
  <si>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</si>
  <si>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</si>
  <si>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</si>
  <si>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</si>
  <si>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</si>
  <si>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</si>
  <si>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</si>
  <si>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</si>
  <si>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</si>
  <si>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</si>
  <si>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</si>
  <si>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</si>
  <si>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</si>
  <si>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</si>
  <si>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</si>
  <si>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</si>
  <si>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</si>
  <si>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</si>
  <si>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</si>
  <si>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</si>
  <si>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</si>
  <si>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</si>
  <si>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</si>
  <si>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</si>
  <si>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</si>
  <si>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</si>
  <si>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</si>
  <si>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</si>
  <si>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</si>
  <si>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</si>
  <si>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</si>
  <si>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</si>
  <si>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</si>
  <si>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</si>
  <si>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</si>
  <si>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</si>
  <si>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</si>
  <si>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</si>
  <si>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</si>
  <si>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</si>
  <si>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</si>
  <si>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</si>
  <si>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</si>
  <si>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</si>
  <si>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</si>
  <si>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</si>
  <si>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</si>
  <si>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</si>
  <si>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</si>
  <si>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</si>
  <si>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</si>
  <si>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</si>
  <si>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</si>
  <si>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</si>
  <si>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</si>
  <si>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</si>
  <si>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</si>
  <si>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</si>
  <si>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</si>
  <si>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</si>
  <si>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</si>
  <si>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</si>
  <si>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</si>
  <si>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</si>
  <si>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</si>
  <si>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</si>
  <si>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</si>
  <si>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</si>
  <si>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</si>
  <si>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</si>
  <si>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</si>
  <si>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</si>
  <si>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</si>
  <si>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</si>
  <si>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</si>
  <si>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</si>
  <si>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</si>
  <si>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</si>
  <si>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</si>
  <si>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</si>
  <si>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</si>
  <si>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</si>
  <si>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</si>
  <si>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</si>
  <si>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</si>
  <si>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</si>
  <si>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</si>
  <si>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</si>
  <si>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</si>
  <si>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</si>
  <si>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</si>
  <si>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</si>
  <si>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</si>
  <si>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</si>
  <si>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</si>
  <si>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</si>
  <si>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</si>
  <si>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</si>
  <si>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</si>
  <si>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</si>
  <si>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</si>
  <si>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</si>
  <si>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</si>
  <si>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</si>
  <si>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</si>
  <si>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</si>
  <si>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</si>
  <si>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</si>
  <si>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</si>
  <si>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</si>
  <si>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</si>
  <si>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</si>
  <si>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</si>
  <si>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</si>
  <si>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</si>
  <si>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</si>
  <si>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</si>
  <si>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</si>
  <si>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</si>
  <si>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</si>
  <si>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</si>
  <si>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</si>
  <si>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</si>
  <si>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</si>
  <si>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</si>
  <si>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</si>
  <si>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</si>
  <si>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</si>
  <si>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</si>
  <si>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</si>
  <si>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</si>
  <si>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</si>
  <si>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</si>
  <si>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</si>
  <si>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</si>
  <si>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</si>
  <si>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</si>
  <si>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</si>
  <si>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</si>
  <si>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</si>
  <si>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</si>
  <si>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</si>
  <si>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</si>
  <si>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</si>
  <si>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</si>
  <si>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</si>
  <si>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</si>
  <si>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</si>
  <si>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</si>
  <si>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</si>
  <si>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</si>
  <si>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</si>
  <si>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</si>
  <si>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</si>
  <si>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</si>
  <si>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</si>
  <si>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</si>
  <si>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</si>
  <si>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</si>
  <si>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</si>
  <si>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</si>
  <si>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</si>
  <si>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</si>
  <si>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</si>
  <si>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</si>
  <si>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</si>
  <si>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</si>
  <si>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</si>
  <si>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</si>
  <si>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</si>
  <si>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</si>
  <si>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</si>
  <si>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</si>
  <si>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</si>
  <si>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</si>
  <si>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</si>
  <si>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</si>
  <si>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</si>
  <si>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</si>
  <si>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</si>
  <si>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</si>
  <si>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</si>
  <si>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</si>
  <si>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</si>
  <si>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</si>
  <si>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</si>
  <si>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</si>
  <si>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</si>
  <si>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</si>
  <si>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</si>
  <si>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</si>
  <si>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</si>
  <si>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</si>
  <si>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</si>
  <si>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</si>
  <si>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</si>
  <si>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</si>
  <si>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</si>
  <si>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</si>
  <si>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</si>
  <si>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</si>
  <si>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</si>
  <si>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</si>
  <si>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</si>
  <si>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</si>
  <si>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</si>
  <si>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</si>
  <si>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</si>
  <si>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</si>
  <si>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</si>
  <si>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</si>
  <si>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</si>
  <si>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</si>
  <si>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</si>
  <si>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</si>
  <si>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</si>
  <si>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</si>
  <si>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</si>
  <si>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</si>
  <si>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</si>
  <si>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</si>
  <si>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</si>
  <si>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</si>
  <si>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</si>
  <si>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</si>
  <si>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</si>
  <si>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</si>
  <si>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</si>
  <si>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</si>
  <si>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</si>
  <si>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</si>
  <si>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</si>
  <si>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</si>
  <si>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</si>
  <si>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</si>
  <si>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</si>
  <si>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</si>
  <si>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</si>
  <si>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</si>
  <si>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</si>
  <si>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</si>
  <si>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</si>
  <si>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</si>
  <si>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</si>
  <si>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</si>
  <si>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</si>
  <si>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</si>
  <si>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</si>
  <si>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</si>
  <si>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</si>
  <si>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</si>
  <si>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</si>
  <si>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</si>
  <si>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</si>
  <si>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</si>
  <si>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</si>
  <si>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</si>
  <si>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</si>
  <si>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</si>
  <si>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</si>
  <si>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</si>
  <si>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</si>
  <si>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</si>
  <si>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</si>
  <si>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</si>
  <si>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</si>
  <si>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</si>
  <si>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</si>
  <si>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</si>
  <si>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</si>
  <si>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</si>
  <si>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</si>
  <si>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</si>
  <si>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</si>
  <si>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</si>
  <si>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</si>
  <si>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</si>
  <si>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</si>
  <si>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</si>
  <si>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</si>
  <si>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</si>
  <si>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</si>
  <si>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</si>
  <si>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</si>
  <si>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</si>
  <si>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</si>
  <si>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</si>
  <si>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</si>
  <si>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</si>
  <si>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</si>
  <si>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</si>
  <si>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</si>
  <si>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</si>
  <si>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</si>
  <si>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</si>
  <si>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</si>
  <si>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</si>
  <si>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</si>
  <si>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</si>
  <si>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</si>
  <si>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</si>
  <si>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</si>
  <si>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</si>
  <si>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</si>
  <si>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</si>
  <si>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</si>
  <si>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</si>
  <si>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</si>
  <si>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</si>
  <si>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</si>
  <si>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</si>
  <si>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</si>
  <si>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</si>
  <si>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</si>
  <si>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</si>
  <si>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</si>
  <si>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</si>
  <si>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</si>
  <si>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</si>
  <si>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</si>
  <si>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</si>
  <si>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</si>
  <si>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</si>
  <si>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</si>
  <si>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</si>
  <si>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</si>
  <si>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</si>
  <si>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</si>
  <si>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</si>
  <si>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</si>
  <si>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</si>
  <si>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</si>
  <si>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</si>
  <si>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</si>
  <si>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</si>
  <si>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</si>
  <si>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</si>
  <si>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</si>
  <si>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</si>
  <si>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</si>
  <si>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</si>
  <si>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</si>
  <si>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</si>
  <si>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</si>
  <si>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</si>
  <si>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</si>
  <si>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</si>
  <si>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</si>
  <si>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</si>
  <si>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</si>
  <si>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</si>
  <si>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</si>
  <si>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</si>
  <si>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</si>
  <si>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</si>
  <si>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</si>
  <si>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</si>
  <si>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</si>
  <si>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</si>
  <si>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</si>
  <si>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</si>
  <si>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</si>
  <si>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</si>
  <si>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</si>
  <si>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</si>
  <si>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</si>
  <si>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</si>
  <si>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</si>
  <si>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</si>
  <si>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</si>
  <si>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</si>
  <si>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</si>
  <si>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</si>
  <si>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</si>
  <si>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</si>
  <si>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</si>
  <si>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</si>
  <si>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</si>
  <si>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</si>
  <si>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</si>
  <si>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</si>
  <si>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</si>
  <si>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</si>
  <si>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</si>
  <si>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</si>
  <si>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</si>
  <si>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</si>
  <si>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</si>
  <si>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</si>
  <si>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</si>
  <si>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</si>
  <si>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</si>
  <si>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</si>
  <si>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</si>
  <si>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</si>
  <si>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</si>
  <si>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</si>
  <si>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</si>
  <si>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</si>
  <si>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</si>
  <si>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</si>
  <si>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</si>
  <si>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</si>
  <si>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</si>
  <si>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</si>
  <si>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</si>
  <si>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</si>
  <si>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</si>
  <si>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</si>
  <si>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</si>
  <si>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</si>
  <si>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</si>
  <si>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</si>
  <si>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</si>
  <si>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</si>
  <si>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</si>
  <si>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</si>
  <si>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</si>
  <si>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</si>
  <si>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</si>
  <si>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</si>
  <si>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</si>
  <si>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</si>
  <si>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</si>
  <si>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</si>
  <si>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</si>
  <si>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</si>
  <si>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</si>
  <si>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</si>
  <si>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</si>
  <si>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</si>
  <si>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</si>
  <si>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</si>
  <si>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</si>
  <si>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</si>
  <si>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</si>
  <si>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</si>
  <si>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</si>
  <si>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</si>
  <si>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</si>
  <si>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</si>
  <si>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</si>
  <si>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</si>
  <si>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</si>
  <si>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</si>
  <si>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</si>
  <si>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</si>
  <si>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</si>
  <si>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</si>
  <si>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</si>
  <si>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</si>
  <si>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</si>
  <si>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</si>
  <si>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</si>
  <si>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</si>
  <si>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</si>
  <si>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</si>
  <si>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</si>
  <si>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</si>
  <si>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</si>
  <si>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</si>
  <si>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</si>
  <si>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</si>
  <si>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</si>
  <si>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</si>
  <si>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</si>
  <si>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</si>
  <si>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</si>
  <si>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</si>
  <si>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</si>
  <si>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</si>
  <si>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</si>
  <si>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</si>
  <si>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</si>
  <si>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</si>
  <si>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</si>
  <si>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</si>
  <si>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</si>
  <si>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</si>
  <si>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</si>
  <si>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</si>
  <si>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</si>
  <si>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</si>
  <si>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</si>
  <si>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</si>
  <si>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</si>
  <si>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</si>
  <si>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</si>
  <si>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</si>
  <si>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</si>
  <si>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</si>
  <si>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</si>
  <si>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</si>
  <si>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</si>
  <si>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</si>
  <si>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</si>
  <si>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</si>
  <si>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</si>
  <si>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</si>
  <si>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</si>
  <si>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</si>
  <si>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</si>
  <si>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</si>
  <si>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</si>
  <si>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</si>
  <si>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</si>
  <si>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</si>
  <si>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</si>
  <si>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</si>
  <si>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</si>
  <si>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</si>
  <si>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</si>
  <si>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</si>
  <si>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</si>
  <si>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</si>
  <si>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</si>
  <si>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</si>
  <si>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</si>
  <si>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</si>
  <si>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</si>
  <si>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</si>
  <si>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</si>
  <si>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</si>
  <si>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</si>
  <si>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</si>
  <si>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</si>
  <si>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</si>
  <si>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</si>
  <si>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</si>
  <si>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</si>
  <si>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</si>
  <si>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</si>
  <si>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</si>
  <si>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</si>
  <si>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</si>
  <si>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</si>
  <si>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</si>
  <si>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</si>
  <si>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</si>
  <si>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</si>
  <si>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</si>
  <si>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</si>
  <si>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</si>
  <si>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</si>
  <si>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</si>
  <si>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</si>
  <si>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</si>
  <si>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</si>
  <si>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</si>
  <si>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</si>
  <si>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</si>
  <si>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</si>
  <si>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</si>
  <si>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</si>
  <si>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</si>
  <si>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</si>
  <si>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</si>
  <si>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</si>
  <si>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</si>
  <si>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</si>
  <si>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</si>
  <si>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</si>
  <si>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</si>
  <si>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</si>
  <si>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</si>
  <si>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</si>
  <si>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</si>
  <si>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</si>
  <si>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</si>
  <si>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</si>
  <si>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</si>
  <si>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</si>
  <si>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</si>
  <si>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</si>
  <si>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</si>
  <si>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</si>
  <si>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</si>
  <si>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</si>
  <si>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</si>
  <si>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</si>
  <si>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</si>
  <si>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</si>
  <si>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</si>
  <si>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</si>
  <si>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</si>
  <si>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</si>
  <si>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</si>
  <si>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TP fechando O.S do km252 / Previsão para solicitar intervalo após 13h00.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</si>
  <si>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</si>
  <si>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</si>
  <si>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</si>
  <si>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</si>
  <si>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</si>
  <si>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</si>
  <si>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</si>
  <si>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</si>
  <si>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</si>
  <si>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</si>
  <si>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>Onil</t>
  </si>
  <si>
    <t>Huelton</t>
  </si>
  <si>
    <t>Deslocamento e recolhimento das TP's na serra</t>
  </si>
  <si>
    <t>1 Celso</t>
  </si>
  <si>
    <t>MC1 08h21 / pronto 08h33 / Previsão de faixa após Y78/</t>
  </si>
  <si>
    <t>Alívio de tensão - Condicionado à temperatura</t>
  </si>
  <si>
    <t>069-ZEZV</t>
  </si>
  <si>
    <t xml:space="preserve">Alterado programação para km 68+300 via 1. 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</si>
  <si>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</si>
  <si>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</si>
  <si>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</si>
  <si>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</si>
  <si>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</si>
  <si>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</si>
  <si>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</si>
  <si>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</si>
  <si>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</si>
  <si>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</si>
  <si>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</si>
  <si>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</si>
  <si>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</si>
  <si>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Cotona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</si>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</sst>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80" activePane="bottomRight" state="frozen"/>
      <selection pane="bottomRight" activeCell="BJ94" sqref="BJ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4" t="s">
        <v>829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830</v>
      </c>
      <c r="BI1" s="339"/>
      <c r="BJ1" s="340"/>
      <c r="BK1" s="341"/>
      <c r="BL1" s="50"/>
      <c r="BM1" s="331" t="s">
        <v>831</v>
      </c>
      <c r="BN1" s="332"/>
      <c r="BO1" s="332"/>
      <c r="BP1" s="332"/>
      <c r="BQ1" s="332"/>
      <c r="BR1" s="332"/>
      <c r="BS1" s="333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4" t="s">
        <v>832</v>
      </c>
      <c r="AJ2" s="335"/>
      <c r="AK2" s="335"/>
      <c r="AL2" s="335"/>
      <c r="AM2" s="335"/>
      <c r="AN2" s="335"/>
      <c r="AO2" s="335"/>
      <c r="AP2" s="335"/>
      <c r="AQ2" s="337"/>
      <c r="AR2" s="240"/>
      <c r="AS2" s="349" t="s">
        <v>835</v>
      </c>
      <c r="AT2" s="336"/>
      <c r="AU2" s="336"/>
      <c r="AV2" s="336"/>
      <c r="AW2" s="336"/>
      <c r="AX2" s="335"/>
      <c r="AY2" s="337"/>
      <c r="AZ2" s="4"/>
      <c r="BA2" s="328" t="s">
        <v>836</v>
      </c>
      <c r="BB2" s="330"/>
      <c r="BC2" s="334" t="s">
        <v>833</v>
      </c>
      <c r="BD2" s="335"/>
      <c r="BE2" s="335"/>
      <c r="BF2" s="337"/>
      <c r="BG2" s="3"/>
      <c r="BH2" s="342"/>
      <c r="BI2" s="343"/>
      <c r="BJ2" s="344"/>
      <c r="BK2" s="345"/>
      <c r="BL2" s="50"/>
      <c r="BM2" s="346"/>
      <c r="BN2" s="347"/>
      <c r="BO2" s="347"/>
      <c r="BP2" s="347"/>
      <c r="BQ2" s="347"/>
      <c r="BR2" s="347"/>
      <c r="BS2" s="348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8" t="s">
        <v>837</v>
      </c>
      <c r="AJ3" s="330"/>
      <c r="AK3" s="328" t="s">
        <v>838</v>
      </c>
      <c r="AL3" s="329"/>
      <c r="AM3" s="329"/>
      <c r="AN3" s="329"/>
      <c r="AO3" s="329"/>
      <c r="AP3" s="329"/>
      <c r="AQ3" s="330"/>
      <c r="AR3" s="241"/>
      <c r="AS3" s="352" t="s">
        <v>844</v>
      </c>
      <c r="AT3" s="353"/>
      <c r="AU3" s="352" t="s">
        <v>845</v>
      </c>
      <c r="AV3" s="353"/>
      <c r="AW3" s="352" t="s">
        <v>846</v>
      </c>
      <c r="AX3" s="354"/>
      <c r="AY3" s="64" t="s">
        <v>847</v>
      </c>
      <c r="AZ3" s="64"/>
      <c r="BA3" s="350"/>
      <c r="BB3" s="351"/>
      <c r="BC3" s="328" t="s">
        <v>840</v>
      </c>
      <c r="BD3" s="329"/>
      <c r="BE3" s="329"/>
      <c r="BF3" s="330"/>
      <c r="BG3" s="63"/>
      <c r="BH3" s="342"/>
      <c r="BI3" s="343"/>
      <c r="BJ3" s="344"/>
      <c r="BK3" s="345"/>
      <c r="BL3" s="50"/>
      <c r="BM3" s="331" t="s">
        <v>848</v>
      </c>
      <c r="BN3" s="332"/>
      <c r="BO3" s="332"/>
      <c r="BP3" s="333"/>
      <c r="BQ3" s="331" t="s">
        <v>466</v>
      </c>
      <c r="BR3" s="332"/>
      <c r="BS3" s="333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1</v>
      </c>
      <c r="BI81" s="17"/>
      <c r="BJ81" s="17" t="s">
        <v>1040</v>
      </c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1093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1</v>
      </c>
      <c r="BI82" s="17"/>
      <c r="BJ82" s="17" t="s">
        <v>988</v>
      </c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1094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1</v>
      </c>
      <c r="BI83" s="17"/>
      <c r="BJ83" s="17" t="s">
        <v>988</v>
      </c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1095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1</v>
      </c>
      <c r="BI84" s="17"/>
      <c r="BJ84" s="17" t="s">
        <v>988</v>
      </c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1096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1097</v>
      </c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1098</v>
      </c>
      <c r="W87" s="174" t="s">
        <v>1099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 t="s">
        <v>988</v>
      </c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1100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>
        <v>0.36319444444444443</v>
      </c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1</v>
      </c>
      <c r="BI89" s="17"/>
      <c r="BJ89" s="17" t="s">
        <v>1101</v>
      </c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1100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>
        <v>0.36319444444444443</v>
      </c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1</v>
      </c>
      <c r="BI90" s="17"/>
      <c r="BJ90" s="17" t="s">
        <v>1101</v>
      </c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1100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>
        <v>0.36319444444444443</v>
      </c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1</v>
      </c>
      <c r="BI91" s="17"/>
      <c r="BJ91" s="17" t="s">
        <v>1101</v>
      </c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1102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1103</v>
      </c>
      <c r="N93" s="205" t="s">
        <v>1104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1105</v>
      </c>
      <c r="X93" s="219" t="s">
        <v>662</v>
      </c>
      <c r="Y93" s="159" t="s">
        <v>665</v>
      </c>
      <c r="Z93" s="159" t="s">
        <v>668</v>
      </c>
      <c r="AA93" s="84" t="s">
        <v>1106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>
        <v>0.36805555555555558</v>
      </c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1107</v>
      </c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1108</v>
      </c>
      <c r="W94" s="174" t="s">
        <v>1096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 t="s">
        <v>988</v>
      </c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1109</v>
      </c>
      <c r="W96" s="174" t="s">
        <v>1100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1</v>
      </c>
      <c r="BI96" s="17"/>
      <c r="BJ96" s="17" t="s">
        <v>988</v>
      </c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1110</v>
      </c>
      <c r="X97" s="219" t="s">
        <v>657</v>
      </c>
      <c r="Y97" s="159" t="s">
        <v>656</v>
      </c>
      <c r="Z97" s="159" t="s">
        <v>658</v>
      </c>
      <c r="AA97" s="84" t="s">
        <v>1111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/>
      <c r="AT97" s="39"/>
      <c r="AU97" s="39"/>
      <c r="AV97" s="39"/>
      <c r="AW97" s="39"/>
      <c r="AX97" s="39"/>
      <c r="AY97" s="294">
        <f t="shared" si="8"/>
        <v>0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1</v>
      </c>
      <c r="BI97" s="17"/>
      <c r="BJ97" s="17" t="s">
        <v>1112</v>
      </c>
      <c r="BK97" s="17"/>
      <c r="BL97" s="16"/>
      <c r="BM97" s="15"/>
      <c r="BN97" s="15"/>
      <c r="BO97" s="166"/>
      <c r="BP97" s="17"/>
      <c r="BQ97" s="13" t="str">
        <f t="shared" si="9"/>
        <v>Produção e Intervalo</v>
      </c>
      <c r="BR97" s="19">
        <f t="shared" si="10"/>
        <v>0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1113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1114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1</v>
      </c>
      <c r="BI98" s="17"/>
      <c r="BJ98" s="17" t="s">
        <v>1115</v>
      </c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1116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 t="s">
        <v>988</v>
      </c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1117</v>
      </c>
      <c r="N101" s="205" t="s">
        <v>1118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1119</v>
      </c>
      <c r="W101" s="174" t="s">
        <v>1120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1121</v>
      </c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 t="s">
        <v>1122</v>
      </c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>
        <v>1</v>
      </c>
      <c r="BI104" s="17"/>
      <c r="BJ104" s="17" t="s">
        <v>988</v>
      </c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B2" sqref="B2:G4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77" t="s">
        <v>1123</v>
      </c>
      <c r="C2" s="377"/>
      <c r="D2" s="377"/>
      <c r="E2" s="377"/>
      <c r="F2" s="377"/>
      <c r="G2" s="377"/>
    </row>
    <row r="3" spans="2:7" ht="20.25" customHeight="1">
      <c r="B3" s="378"/>
      <c r="C3" s="378"/>
      <c r="D3" s="378"/>
      <c r="E3" s="378"/>
      <c r="F3" s="378"/>
      <c r="G3" s="378"/>
    </row>
    <row r="4" spans="2:7">
      <c r="B4" s="374" t="s">
        <v>1124</v>
      </c>
      <c r="C4" s="374" t="s">
        <v>1125</v>
      </c>
      <c r="D4" s="374" t="s">
        <v>1126</v>
      </c>
      <c r="E4" s="374" t="s">
        <v>1127</v>
      </c>
      <c r="F4" s="374" t="s">
        <v>8</v>
      </c>
      <c r="G4" s="374" t="s">
        <v>1128</v>
      </c>
    </row>
    <row r="5" spans="2:7">
      <c r="B5" s="379" t="s">
        <v>1129</v>
      </c>
      <c r="C5" s="379">
        <v>314978</v>
      </c>
      <c r="D5" s="379" t="s">
        <v>1130</v>
      </c>
      <c r="E5" s="379" t="s">
        <v>537</v>
      </c>
      <c r="F5" s="379" t="s">
        <v>101</v>
      </c>
      <c r="G5" s="379"/>
    </row>
    <row r="6" spans="2:7">
      <c r="B6" s="379" t="s">
        <v>1131</v>
      </c>
      <c r="C6" s="379">
        <v>256790</v>
      </c>
      <c r="D6" s="379" t="s">
        <v>1132</v>
      </c>
      <c r="E6" s="379" t="s">
        <v>537</v>
      </c>
      <c r="F6" s="379" t="s">
        <v>1133</v>
      </c>
      <c r="G6" s="380">
        <v>45992</v>
      </c>
    </row>
    <row r="7" spans="2:7">
      <c r="B7" s="379" t="s">
        <v>1134</v>
      </c>
      <c r="C7" s="379">
        <v>265193</v>
      </c>
      <c r="D7" s="379" t="s">
        <v>1135</v>
      </c>
      <c r="E7" s="379" t="s">
        <v>538</v>
      </c>
      <c r="F7" s="379" t="s">
        <v>1136</v>
      </c>
      <c r="G7" s="379"/>
    </row>
    <row r="8" spans="2:7">
      <c r="B8" s="379" t="s">
        <v>1137</v>
      </c>
      <c r="C8" s="379">
        <v>293716</v>
      </c>
      <c r="D8" s="379" t="s">
        <v>1138</v>
      </c>
      <c r="E8" s="379" t="s">
        <v>538</v>
      </c>
      <c r="F8" s="379" t="s">
        <v>1136</v>
      </c>
      <c r="G8" s="379"/>
    </row>
    <row r="9" spans="2:7">
      <c r="B9" s="379" t="s">
        <v>1139</v>
      </c>
      <c r="C9" s="379">
        <v>257258</v>
      </c>
      <c r="D9" s="379" t="s">
        <v>1140</v>
      </c>
      <c r="E9" s="379" t="s">
        <v>539</v>
      </c>
      <c r="F9" s="379" t="s">
        <v>144</v>
      </c>
      <c r="G9" s="379"/>
    </row>
    <row r="10" spans="2:7">
      <c r="B10" s="379" t="s">
        <v>1141</v>
      </c>
      <c r="C10" s="379">
        <v>371147</v>
      </c>
      <c r="D10" s="379" t="s">
        <v>1142</v>
      </c>
      <c r="E10" s="379" t="s">
        <v>539</v>
      </c>
      <c r="F10" s="379" t="s">
        <v>144</v>
      </c>
      <c r="G10" s="379"/>
    </row>
    <row r="11" spans="2:7">
      <c r="B11" s="379" t="s">
        <v>1143</v>
      </c>
      <c r="C11" s="379">
        <v>259230</v>
      </c>
      <c r="D11" s="379" t="s">
        <v>1144</v>
      </c>
      <c r="E11" s="379" t="s">
        <v>539</v>
      </c>
      <c r="F11" s="379" t="s">
        <v>144</v>
      </c>
      <c r="G11" s="380">
        <v>45992</v>
      </c>
    </row>
    <row r="12" spans="2:7">
      <c r="B12" s="379" t="s">
        <v>1145</v>
      </c>
      <c r="C12" s="379">
        <v>370705</v>
      </c>
      <c r="D12" s="379"/>
      <c r="E12" s="379" t="s">
        <v>539</v>
      </c>
      <c r="F12" s="379" t="s">
        <v>144</v>
      </c>
      <c r="G12" s="379"/>
    </row>
    <row r="13" spans="2:7">
      <c r="B13" s="379" t="s">
        <v>1146</v>
      </c>
      <c r="C13" s="379">
        <v>258542</v>
      </c>
      <c r="D13" s="379" t="s">
        <v>1147</v>
      </c>
      <c r="E13" s="379" t="s">
        <v>540</v>
      </c>
      <c r="F13" s="379" t="s">
        <v>180</v>
      </c>
      <c r="G13" s="379"/>
    </row>
    <row r="14" spans="2:7">
      <c r="B14" s="379" t="s">
        <v>1148</v>
      </c>
      <c r="C14" s="379">
        <v>257050</v>
      </c>
      <c r="D14" s="379" t="s">
        <v>1149</v>
      </c>
      <c r="E14" s="379" t="s">
        <v>540</v>
      </c>
      <c r="F14" s="379" t="s">
        <v>180</v>
      </c>
      <c r="G14" s="379"/>
    </row>
    <row r="15" spans="2:7">
      <c r="B15" s="379"/>
      <c r="C15" s="379"/>
      <c r="D15" s="379"/>
      <c r="E15" s="379"/>
      <c r="F15" s="379"/>
      <c r="G15" s="379"/>
    </row>
    <row r="16" spans="2:7">
      <c r="B16" s="379"/>
      <c r="C16" s="379"/>
      <c r="D16" s="379"/>
      <c r="E16" s="379"/>
      <c r="F16" s="379"/>
      <c r="G16" s="379"/>
    </row>
    <row r="17" spans="2:7">
      <c r="B17" s="379"/>
      <c r="C17" s="379"/>
      <c r="D17" s="379"/>
      <c r="E17" s="379"/>
      <c r="F17" s="379"/>
      <c r="G17" s="379"/>
    </row>
    <row r="18" spans="2:7">
      <c r="B18" s="379"/>
      <c r="C18" s="379"/>
      <c r="D18" s="379"/>
      <c r="E18" s="379"/>
      <c r="F18" s="379"/>
      <c r="G18" s="379"/>
    </row>
    <row r="19" spans="2:7">
      <c r="B19" s="379"/>
      <c r="C19" s="379"/>
      <c r="D19" s="379"/>
      <c r="E19" s="379"/>
      <c r="F19" s="379"/>
      <c r="G19" s="379"/>
    </row>
    <row r="20" spans="2:7">
      <c r="B20" s="379"/>
      <c r="C20" s="379"/>
      <c r="D20" s="379"/>
      <c r="E20" s="379"/>
      <c r="F20" s="379"/>
      <c r="G20" s="379"/>
    </row>
    <row r="21" spans="2:7">
      <c r="B21" s="379"/>
      <c r="C21" s="379"/>
      <c r="D21" s="379"/>
      <c r="E21" s="379"/>
      <c r="F21" s="379"/>
      <c r="G21" s="379"/>
    </row>
    <row r="22" spans="2:7">
      <c r="B22" s="379"/>
      <c r="C22" s="379"/>
      <c r="D22" s="379"/>
      <c r="E22" s="379"/>
      <c r="F22" s="379"/>
      <c r="G22" s="379"/>
    </row>
    <row r="23" spans="2:7">
      <c r="B23" s="379"/>
      <c r="C23" s="379"/>
      <c r="D23" s="379"/>
      <c r="E23" s="379"/>
      <c r="F23" s="379"/>
      <c r="G23" s="379"/>
    </row>
    <row r="24" spans="2:7">
      <c r="B24" s="379"/>
      <c r="C24" s="379"/>
      <c r="D24" s="379"/>
      <c r="E24" s="379"/>
      <c r="F24" s="379"/>
      <c r="G24" s="379"/>
    </row>
    <row r="25" spans="2:7">
      <c r="B25" s="379"/>
      <c r="C25" s="379"/>
      <c r="D25" s="379"/>
      <c r="E25" s="379"/>
      <c r="F25" s="379"/>
      <c r="G25" s="379"/>
    </row>
    <row r="26" spans="2:7">
      <c r="B26" s="379"/>
      <c r="C26" s="379"/>
      <c r="D26" s="379"/>
      <c r="E26" s="379"/>
      <c r="F26" s="379"/>
      <c r="G26" s="379"/>
    </row>
    <row r="27" spans="2:7">
      <c r="B27" s="379"/>
      <c r="C27" s="379"/>
      <c r="D27" s="379"/>
      <c r="E27" s="379"/>
      <c r="F27" s="379"/>
      <c r="G27" s="379"/>
    </row>
    <row r="28" spans="2:7">
      <c r="B28" s="379"/>
      <c r="C28" s="379"/>
      <c r="D28" s="379"/>
      <c r="E28" s="379"/>
      <c r="F28" s="379"/>
      <c r="G28" s="379"/>
    </row>
    <row r="29" spans="2:7">
      <c r="B29" s="379"/>
      <c r="C29" s="379"/>
      <c r="D29" s="379"/>
      <c r="E29" s="379"/>
      <c r="F29" s="379"/>
      <c r="G29" s="379"/>
    </row>
    <row r="30" spans="2:7">
      <c r="B30" s="379"/>
      <c r="C30" s="379"/>
      <c r="D30" s="379"/>
      <c r="E30" s="379"/>
      <c r="F30" s="379"/>
      <c r="G30" s="379"/>
    </row>
    <row r="31" spans="2:7">
      <c r="B31" s="379"/>
      <c r="C31" s="379"/>
      <c r="D31" s="379"/>
      <c r="E31" s="379"/>
      <c r="F31" s="379"/>
      <c r="G31" s="379"/>
    </row>
    <row r="32" spans="2:7">
      <c r="B32" s="379"/>
      <c r="C32" s="379"/>
      <c r="D32" s="379"/>
      <c r="E32" s="379"/>
      <c r="F32" s="379"/>
      <c r="G32" s="379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55" t="s">
        <v>1150</v>
      </c>
      <c r="D1" s="355"/>
      <c r="E1" s="355"/>
      <c r="F1" s="355"/>
      <c r="G1" s="355"/>
      <c r="H1" s="355"/>
    </row>
    <row r="2" spans="3:8">
      <c r="C2" s="355"/>
      <c r="D2" s="355"/>
      <c r="E2" s="355"/>
      <c r="F2" s="355"/>
      <c r="G2" s="355"/>
      <c r="H2" s="355"/>
    </row>
    <row r="3" spans="3:8" ht="34.5" customHeight="1">
      <c r="C3" s="327" t="s">
        <v>410</v>
      </c>
      <c r="D3" s="327" t="s">
        <v>1151</v>
      </c>
      <c r="E3" s="327" t="s">
        <v>1152</v>
      </c>
      <c r="F3" s="327" t="s">
        <v>1153</v>
      </c>
      <c r="G3" s="374" t="s">
        <v>1154</v>
      </c>
      <c r="H3" s="327" t="s">
        <v>1155</v>
      </c>
    </row>
    <row r="4" spans="3:8">
      <c r="C4" s="370" t="s">
        <v>537</v>
      </c>
      <c r="D4" s="370">
        <v>9347</v>
      </c>
      <c r="E4" s="371">
        <v>45985</v>
      </c>
      <c r="F4" s="370">
        <v>7000</v>
      </c>
      <c r="G4" s="375" t="s">
        <v>1156</v>
      </c>
      <c r="H4" s="370"/>
    </row>
    <row r="5" spans="3:8">
      <c r="C5" s="370" t="s">
        <v>538</v>
      </c>
      <c r="D5" s="370">
        <v>7694</v>
      </c>
      <c r="E5" s="371">
        <v>45993</v>
      </c>
      <c r="F5" s="370">
        <v>10400</v>
      </c>
      <c r="G5" s="375" t="s">
        <v>1157</v>
      </c>
      <c r="H5" s="370"/>
    </row>
    <row r="6" spans="3:8">
      <c r="C6" s="372" t="s">
        <v>539</v>
      </c>
      <c r="D6" s="372">
        <v>9403</v>
      </c>
      <c r="E6" s="373">
        <v>45972</v>
      </c>
      <c r="F6" s="372" t="s">
        <v>1158</v>
      </c>
      <c r="G6" s="376" t="s">
        <v>1159</v>
      </c>
      <c r="H6" s="372" t="s">
        <v>923</v>
      </c>
    </row>
    <row r="7" spans="3:8">
      <c r="C7" s="370" t="s">
        <v>539</v>
      </c>
      <c r="D7" s="370">
        <v>7663</v>
      </c>
      <c r="E7" s="371">
        <v>45988</v>
      </c>
      <c r="F7" s="370">
        <v>12000</v>
      </c>
      <c r="G7" s="375" t="s">
        <v>1160</v>
      </c>
      <c r="H7" s="370"/>
    </row>
    <row r="8" spans="3:8">
      <c r="C8" s="370" t="s">
        <v>464</v>
      </c>
      <c r="D8" s="370" t="s">
        <v>1161</v>
      </c>
      <c r="E8" s="371">
        <v>45993</v>
      </c>
      <c r="F8" s="370">
        <v>12000</v>
      </c>
      <c r="G8" s="375" t="s">
        <v>1162</v>
      </c>
      <c r="H8" s="370"/>
    </row>
    <row r="9" spans="3:8" ht="29.25">
      <c r="C9" s="370" t="s">
        <v>464</v>
      </c>
      <c r="D9" s="370" t="s">
        <v>1163</v>
      </c>
      <c r="E9" s="371">
        <v>45993</v>
      </c>
      <c r="F9" s="370">
        <v>9000</v>
      </c>
      <c r="G9" s="375" t="s">
        <v>1164</v>
      </c>
      <c r="H9" s="370"/>
    </row>
    <row r="10" spans="3:8" ht="29.25">
      <c r="C10" s="370" t="s">
        <v>464</v>
      </c>
      <c r="D10" s="370" t="s">
        <v>1165</v>
      </c>
      <c r="E10" s="371">
        <v>45993</v>
      </c>
      <c r="F10" s="370">
        <v>10000</v>
      </c>
      <c r="G10" s="375" t="s">
        <v>1164</v>
      </c>
      <c r="H10" s="370"/>
    </row>
    <row r="11" spans="3:8">
      <c r="C11" s="370" t="s">
        <v>535</v>
      </c>
      <c r="D11" s="370"/>
      <c r="E11" s="370"/>
      <c r="F11" s="370"/>
      <c r="G11" s="375"/>
      <c r="H11" s="370"/>
    </row>
    <row r="12" spans="3:8">
      <c r="C12" s="370" t="s">
        <v>540</v>
      </c>
      <c r="D12" s="370">
        <v>9038</v>
      </c>
      <c r="E12" s="371">
        <v>45989</v>
      </c>
      <c r="F12" s="370">
        <v>11238</v>
      </c>
      <c r="G12" s="375" t="s">
        <v>1166</v>
      </c>
      <c r="H12" s="370"/>
    </row>
    <row r="13" spans="3:8">
      <c r="C13" s="370"/>
      <c r="D13" s="370"/>
      <c r="E13" s="370"/>
      <c r="F13" s="370"/>
      <c r="G13" s="375"/>
      <c r="H13" s="370"/>
    </row>
    <row r="14" spans="3:8">
      <c r="C14" s="370"/>
      <c r="D14" s="370"/>
      <c r="E14" s="370"/>
      <c r="F14" s="370"/>
      <c r="G14" s="375"/>
      <c r="H14" s="370"/>
    </row>
    <row r="15" spans="3:8">
      <c r="C15" s="370"/>
      <c r="D15" s="370"/>
      <c r="E15" s="370"/>
      <c r="F15" s="370"/>
      <c r="G15" s="375"/>
      <c r="H15" s="370"/>
    </row>
    <row r="16" spans="3:8">
      <c r="C16" s="370"/>
      <c r="D16" s="370"/>
      <c r="E16" s="370"/>
      <c r="F16" s="370"/>
      <c r="G16" s="375"/>
      <c r="H16" s="370"/>
    </row>
    <row r="17" spans="3:8">
      <c r="C17" s="370"/>
      <c r="D17" s="370"/>
      <c r="E17" s="370"/>
      <c r="F17" s="370"/>
      <c r="G17" s="375"/>
      <c r="H17" s="370"/>
    </row>
    <row r="18" spans="3:8">
      <c r="C18" s="370"/>
      <c r="D18" s="370"/>
      <c r="E18" s="370"/>
      <c r="F18" s="370"/>
      <c r="G18" s="375"/>
      <c r="H18" s="370"/>
    </row>
    <row r="19" spans="3:8">
      <c r="C19" s="370"/>
      <c r="D19" s="370"/>
      <c r="E19" s="370"/>
      <c r="F19" s="370"/>
      <c r="G19" s="375"/>
      <c r="H19" s="370"/>
    </row>
    <row r="20" spans="3:8">
      <c r="C20" s="370"/>
      <c r="D20" s="370"/>
      <c r="E20" s="370"/>
      <c r="F20" s="370"/>
      <c r="G20" s="375"/>
      <c r="H20" s="370"/>
    </row>
    <row r="21" spans="3:8">
      <c r="C21" s="370"/>
      <c r="D21" s="370"/>
      <c r="E21" s="370"/>
      <c r="F21" s="370"/>
      <c r="G21" s="375"/>
      <c r="H21" s="370"/>
    </row>
    <row r="22" spans="3:8">
      <c r="C22" s="370"/>
      <c r="D22" s="370"/>
      <c r="E22" s="370"/>
      <c r="F22" s="370"/>
      <c r="G22" s="375"/>
      <c r="H22" s="370"/>
    </row>
    <row r="23" spans="3:8">
      <c r="C23" s="370"/>
      <c r="D23" s="370"/>
      <c r="E23" s="370"/>
      <c r="F23" s="370"/>
      <c r="G23" s="375"/>
      <c r="H23" s="370"/>
    </row>
    <row r="24" spans="3:8">
      <c r="C24" s="370"/>
      <c r="D24" s="370"/>
      <c r="E24" s="370"/>
      <c r="F24" s="370"/>
      <c r="G24" s="375"/>
      <c r="H24" s="370"/>
    </row>
    <row r="25" spans="3:8">
      <c r="C25" s="370"/>
      <c r="D25" s="370"/>
      <c r="E25" s="370"/>
      <c r="F25" s="370"/>
      <c r="G25" s="375"/>
      <c r="H25" s="370"/>
    </row>
    <row r="26" spans="3:8">
      <c r="C26" s="370"/>
      <c r="D26" s="370"/>
      <c r="E26" s="370"/>
      <c r="F26" s="370"/>
      <c r="G26" s="375"/>
      <c r="H26" s="370"/>
    </row>
    <row r="27" spans="3:8">
      <c r="C27" s="370"/>
      <c r="D27" s="370"/>
      <c r="E27" s="370"/>
      <c r="F27" s="370"/>
      <c r="G27" s="375"/>
      <c r="H27" s="370"/>
    </row>
    <row r="28" spans="3:8">
      <c r="C28" s="370"/>
      <c r="D28" s="370"/>
      <c r="E28" s="370"/>
      <c r="F28" s="370"/>
      <c r="G28" s="375"/>
      <c r="H28" s="370"/>
    </row>
    <row r="29" spans="3:8">
      <c r="C29" s="370"/>
      <c r="D29" s="370"/>
      <c r="E29" s="370"/>
      <c r="F29" s="370"/>
      <c r="G29" s="375"/>
      <c r="H29" s="370"/>
    </row>
    <row r="30" spans="3:8">
      <c r="C30" s="370"/>
      <c r="D30" s="370"/>
      <c r="E30" s="370"/>
      <c r="F30" s="370"/>
      <c r="G30" s="375"/>
      <c r="H30" s="370"/>
    </row>
    <row r="31" spans="3:8">
      <c r="C31" s="370"/>
      <c r="D31" s="370"/>
      <c r="E31" s="370"/>
      <c r="F31" s="370"/>
      <c r="G31" s="375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6" t="s">
        <v>1167</v>
      </c>
      <c r="D5" s="357"/>
      <c r="E5" s="357"/>
      <c r="F5" s="357"/>
      <c r="G5" s="357"/>
      <c r="H5" s="357"/>
      <c r="I5" s="357"/>
      <c r="J5" s="358"/>
      <c r="K5" s="359" t="s">
        <v>1168</v>
      </c>
      <c r="L5" s="360"/>
      <c r="M5" s="360"/>
      <c r="N5" s="360"/>
      <c r="O5" s="361" t="s">
        <v>1169</v>
      </c>
      <c r="P5" s="362"/>
      <c r="Q5" s="363"/>
    </row>
    <row r="6" spans="1:17" s="94" customFormat="1" ht="15.75" customHeight="1">
      <c r="A6" s="88" t="s">
        <v>1170</v>
      </c>
      <c r="B6" s="95" t="s">
        <v>1171</v>
      </c>
      <c r="C6" s="96" t="s">
        <v>869</v>
      </c>
      <c r="D6" s="97" t="s">
        <v>870</v>
      </c>
      <c r="E6" s="96" t="s">
        <v>1172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1173</v>
      </c>
      <c r="M6" s="140" t="s">
        <v>335</v>
      </c>
      <c r="N6" s="141" t="s">
        <v>864</v>
      </c>
      <c r="O6" s="247" t="s">
        <v>907</v>
      </c>
      <c r="P6" s="158"/>
      <c r="Q6" s="194" t="s">
        <v>1174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1</v>
      </c>
      <c r="P83" s="91"/>
      <c r="Q83" s="146" t="str">
        <f>IF($A$2=1,IF(SP_SUL!BJ81="","*",SP_SUL!BJ81),IF(SP_SUL!BK81="","*",SP_SUL!BK81))</f>
        <v>Aguardando solicitar MC1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1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1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1</v>
      </c>
      <c r="P86" s="91"/>
      <c r="Q86" s="146" t="str">
        <f>IF($A$2=1,IF(SP_SUL!BJ84="","*",SP_SUL!BJ84),IF(SP_SUL!BK84="","*",SP_SUL!BK84))</f>
        <v>TP em preparação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fechando O.S do km252 / Previsão para solicitar intervalo após 13h00.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1</v>
      </c>
      <c r="P91" s="91"/>
      <c r="Q91" s="146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1</v>
      </c>
      <c r="P92" s="91"/>
      <c r="Q92" s="146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1</v>
      </c>
      <c r="P93" s="91"/>
      <c r="Q93" s="146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1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1</v>
      </c>
      <c r="P99" s="91"/>
      <c r="Q99" s="146" t="str">
        <f>IF($A$2=1,IF(SP_SUL!BJ97="","*",SP_SUL!BJ97),IF(SP_SUL!BK97="","*",SP_SUL!BK97))</f>
        <v>MC1 08h21 / pronto 08h33 / Previsão de faixa após Y78/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1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1</v>
      </c>
      <c r="P106" s="91"/>
      <c r="Q106" s="146" t="str">
        <f>IF($A$2=1,IF(SP_SUL!BJ104="","*",SP_SUL!BJ104),IF(SP_SUL!BK104="","*",SP_SUL!BK104))</f>
        <v>TP em preparação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1174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4"/>
      <c r="B1" s="365"/>
      <c r="C1" s="366"/>
      <c r="L1" s="102"/>
      <c r="M1" s="125"/>
      <c r="N1" s="269"/>
      <c r="O1" s="269"/>
      <c r="P1" s="171"/>
      <c r="Q1" s="367" t="s">
        <v>917</v>
      </c>
      <c r="R1" s="368"/>
      <c r="U1" s="103"/>
      <c r="V1" s="369" t="s">
        <v>1175</v>
      </c>
      <c r="W1" s="369"/>
      <c r="X1" s="369"/>
      <c r="Y1" s="105"/>
    </row>
    <row r="2" spans="1:25" s="101" customFormat="1" ht="11.25" customHeight="1">
      <c r="A2" s="106" t="s">
        <v>1176</v>
      </c>
      <c r="B2" s="106" t="s">
        <v>1171</v>
      </c>
      <c r="C2" s="106" t="s">
        <v>313</v>
      </c>
      <c r="D2" s="107" t="s">
        <v>869</v>
      </c>
      <c r="E2" s="107" t="s">
        <v>870</v>
      </c>
      <c r="F2" s="107" t="s">
        <v>1170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1177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1178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1179</v>
      </c>
      <c r="C2" s="96" t="s">
        <v>854</v>
      </c>
      <c r="D2" s="96" t="s">
        <v>856</v>
      </c>
      <c r="E2" s="96" t="s">
        <v>1180</v>
      </c>
      <c r="F2" s="96" t="s">
        <v>1181</v>
      </c>
      <c r="G2" s="96" t="s">
        <v>1182</v>
      </c>
      <c r="H2" s="96" t="s">
        <v>1183</v>
      </c>
      <c r="I2" s="96" t="s">
        <v>1184</v>
      </c>
      <c r="J2" s="96" t="s">
        <v>1185</v>
      </c>
      <c r="K2" s="132" t="s">
        <v>1186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2025-12-04T12:06:05Z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