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29" documentId="8_{B6337239-1A00-434D-AAD0-422EA1FEB5AE}" xr6:coauthVersionLast="47" xr6:coauthVersionMax="47" xr10:uidLastSave="{F1010C6C-CEE1-4B66-ACFA-1E0435B846D7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" i="1" l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S362" i="12" s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390" i="12" l="1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<sst xmlns="http://schemas.openxmlformats.org/spreadsheetml/2006/main" count="9881" uniqueCount="2019">
  <si>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</si>
  <si>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</si>
  <si>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</si>
  <si>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</si>
  <si>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</si>
  <si>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</si>
  <si>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</si>
  <si>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</si>
  <si>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</si>
  <si>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</si>
  <si>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</si>
  <si>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</si>
  <si>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</si>
  <si>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</si>
  <si>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</si>
  <si>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</si>
  <si>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</si>
  <si>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</si>
  <si>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</si>
  <si>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</si>
  <si>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</si>
  <si>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</si>
  <si>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</si>
  <si>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</si>
  <si>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</si>
  <si>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</si>
  <si>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</si>
  <si>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</si>
  <si>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</si>
  <si>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</si>
  <si>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</si>
  <si>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</si>
  <si>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</si>
  <si>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</si>
  <si>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</si>
  <si>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</si>
  <si>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</si>
  <si>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</si>
  <si>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</si>
  <si>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</si>
  <si>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</si>
  <si>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</si>
  <si>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</si>
  <si>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</si>
  <si>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</si>
  <si>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</si>
  <si>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</si>
  <si>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</si>
  <si>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</si>
  <si>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</si>
  <si>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</si>
  <si>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</si>
  <si>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</si>
  <si>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</si>
  <si>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</si>
  <si>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</si>
  <si>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</si>
  <si>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</si>
  <si>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</si>
  <si>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</si>
  <si>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</si>
  <si>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</si>
  <si>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</si>
  <si>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</si>
  <si>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</si>
  <si>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</si>
  <si>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</si>
  <si>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</si>
  <si>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</si>
  <si>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</si>
  <si>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</si>
  <si>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</si>
  <si>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</si>
  <si>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</si>
  <si>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</si>
  <si>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</si>
  <si>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</si>
  <si>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</si>
  <si>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</si>
  <si>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</si>
  <si>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</si>
  <si>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</si>
  <si>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</si>
  <si>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</si>
  <si>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</si>
  <si>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</si>
  <si>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</si>
  <si>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</si>
  <si>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</si>
  <si>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</si>
  <si>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</si>
  <si>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</si>
  <si>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</si>
  <si>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</si>
  <si>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</si>
  <si>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</si>
  <si>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</si>
  <si>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</si>
  <si>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</si>
  <si>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</si>
  <si>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</si>
  <si>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</si>
  <si>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</si>
  <si>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</si>
  <si>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</si>
  <si>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</si>
  <si>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</si>
  <si>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</si>
  <si>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</si>
  <si>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</si>
  <si>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</si>
  <si>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</si>
  <si>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</si>
  <si>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</si>
  <si>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</si>
  <si>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</si>
  <si>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</si>
  <si>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</si>
  <si>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</si>
  <si>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</si>
  <si>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</si>
  <si>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</si>
  <si>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</si>
  <si>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</si>
  <si>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</si>
  <si>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</si>
  <si>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</si>
  <si>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</si>
  <si>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</si>
  <si>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</si>
  <si>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</si>
  <si>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</si>
  <si>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</si>
  <si>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</si>
  <si>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</si>
  <si>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</si>
  <si>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</si>
  <si>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</si>
  <si>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</si>
  <si>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</si>
  <si>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</si>
  <si>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</si>
  <si>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</si>
  <si>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</si>
  <si>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</si>
  <si>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</si>
  <si>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</si>
  <si>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</si>
  <si>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</si>
  <si>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</si>
  <si>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</si>
  <si>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</si>
  <si>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</si>
  <si>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</si>
  <si>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</si>
  <si>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</si>
  <si>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</si>
  <si>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</si>
  <si>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</si>
  <si>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</si>
  <si>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</si>
  <si>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</si>
  <si>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</si>
  <si>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</si>
  <si>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</si>
  <si>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</si>
  <si>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</si>
  <si>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</si>
  <si>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</si>
  <si>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</si>
  <si>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</si>
  <si>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</si>
  <si>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</si>
  <si>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</si>
  <si>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</si>
  <si>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</si>
  <si>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</si>
  <si>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</si>
  <si>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</si>
  <si>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</si>
  <si>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</si>
  <si>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</si>
  <si>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</si>
  <si>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</si>
  <si>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</si>
  <si>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</si>
  <si>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</si>
  <si>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</si>
  <si>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</si>
  <si>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</si>
  <si>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</si>
  <si>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</si>
  <si>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</si>
  <si>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</si>
  <si>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</si>
  <si>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</si>
  <si>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</si>
  <si>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</si>
  <si>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</si>
  <si>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</si>
  <si>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</si>
  <si>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</si>
  <si>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</si>
  <si>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</si>
  <si>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</si>
  <si>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</si>
  <si>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</si>
  <si>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</si>
  <si>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</si>
  <si>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</si>
  <si>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</si>
  <si>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</si>
  <si>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</si>
  <si>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</si>
  <si>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</si>
  <si>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</si>
  <si>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</si>
  <si>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</si>
  <si>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</si>
  <si>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</si>
  <si>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</si>
  <si>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</si>
  <si>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</si>
  <si>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</si>
  <si>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</si>
  <si>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</si>
  <si>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</si>
  <si>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</si>
  <si>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</si>
  <si>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</si>
  <si>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</si>
  <si>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</si>
  <si>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</si>
  <si>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</si>
  <si>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</si>
  <si>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</si>
  <si>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</si>
  <si>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</si>
  <si>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</si>
  <si>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</si>
  <si>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</si>
  <si>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</si>
  <si>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</si>
  <si>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</si>
  <si>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</si>
  <si>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</si>
  <si>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</si>
  <si>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</si>
  <si>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</si>
  <si>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</si>
  <si>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</si>
  <si>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</si>
  <si>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</si>
  <si>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</si>
  <si>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</si>
  <si>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</si>
  <si>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</si>
  <si>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</si>
  <si>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</si>
  <si>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</si>
  <si>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</si>
  <si>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</si>
  <si>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</si>
  <si>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</si>
  <si>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</si>
  <si>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</si>
  <si>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</si>
  <si>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</si>
  <si>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</si>
  <si>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</si>
  <si>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</si>
  <si>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</si>
  <si>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</si>
  <si>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</si>
  <si>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</si>
  <si>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</si>
  <si>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</si>
  <si>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</si>
  <si>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</si>
  <si>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</si>
  <si>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</si>
  <si>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</si>
  <si>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</si>
  <si>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</si>
  <si>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</si>
  <si>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</si>
  <si>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</si>
  <si>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</si>
  <si>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</si>
  <si>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</si>
  <si>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</si>
  <si>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</si>
  <si>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</si>
  <si>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</si>
  <si>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</si>
  <si>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</si>
  <si>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</si>
  <si>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</si>
  <si>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</si>
  <si>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</si>
  <si>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</si>
  <si>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</si>
  <si>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</si>
  <si>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</si>
  <si>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</si>
  <si>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</si>
  <si>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</si>
  <si>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</si>
  <si>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</si>
  <si>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</si>
  <si>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</si>
  <si>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</si>
  <si>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</si>
  <si>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</si>
  <si>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</si>
  <si>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</si>
  <si>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</si>
  <si>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</si>
  <si>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</si>
  <si>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</si>
  <si>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</si>
  <si>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</si>
  <si>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</si>
  <si>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</si>
  <si>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</si>
  <si>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</si>
  <si>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</si>
  <si>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</si>
  <si>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</si>
  <si>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</si>
  <si>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</si>
  <si>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</si>
  <si>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</si>
  <si>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</si>
  <si>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</si>
  <si>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</si>
  <si>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</si>
  <si>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</si>
  <si>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</si>
  <si>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</si>
  <si>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</si>
  <si>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</si>
  <si>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</si>
  <si>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</si>
  <si>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</si>
  <si>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</si>
  <si>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</si>
  <si>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</si>
  <si>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</si>
  <si>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</si>
  <si>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</si>
  <si>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</si>
  <si>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</si>
  <si>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</si>
  <si>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</si>
  <si>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</si>
  <si>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</si>
  <si>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</si>
  <si>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</si>
  <si>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</si>
  <si>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</si>
  <si>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</si>
  <si>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</si>
  <si>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</si>
  <si>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</si>
  <si>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</si>
  <si>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</si>
  <si>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</si>
  <si>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</si>
  <si>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</si>
  <si>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</si>
  <si>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</si>
  <si>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</si>
  <si>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</si>
  <si>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</si>
  <si>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</si>
  <si>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</si>
  <si>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</si>
  <si>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</si>
  <si>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</si>
  <si>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</si>
  <si>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</si>
  <si>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</si>
  <si>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</si>
  <si>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</si>
  <si>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</si>
  <si>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</si>
  <si>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</si>
  <si>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</si>
  <si>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</si>
  <si>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</si>
  <si>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</si>
  <si>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</si>
  <si>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</si>
  <si>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</si>
  <si>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</si>
  <si>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</si>
  <si>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</si>
  <si>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</si>
  <si>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</si>
  <si>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</si>
  <si>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</si>
  <si>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</si>
  <si>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</si>
  <si>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</si>
  <si>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</si>
  <si>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</si>
  <si>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</si>
  <si>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</si>
  <si>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</si>
  <si>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</si>
  <si>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</si>
  <si>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</si>
  <si>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</si>
  <si>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</si>
  <si>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</si>
  <si>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</si>
  <si>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</si>
  <si>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</si>
  <si>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</si>
  <si>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</si>
  <si>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</si>
  <si>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</si>
  <si>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</si>
  <si>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</si>
  <si>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</si>
  <si>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</si>
  <si>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</si>
  <si>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</si>
  <si>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</si>
  <si>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</si>
  <si>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</si>
  <si>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</si>
  <si>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</si>
  <si>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</si>
  <si>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</si>
  <si>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</si>
  <si>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</si>
  <si>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</si>
  <si>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</si>
  <si>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</si>
  <si>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</si>
  <si>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</si>
  <si>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</si>
  <si>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</si>
  <si>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</si>
  <si>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</si>
  <si>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</si>
  <si>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</si>
  <si>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</si>
  <si>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</si>
  <si>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</si>
  <si>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</si>
  <si>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</si>
  <si>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</si>
  <si>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</si>
  <si>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</si>
  <si>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</si>
  <si>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</si>
  <si>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</si>
  <si>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</si>
  <si>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</si>
  <si>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</si>
  <si>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</si>
  <si>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</si>
  <si>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</si>
  <si>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</si>
  <si>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</si>
  <si>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</si>
  <si>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</si>
  <si>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</si>
  <si>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</si>
  <si>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</si>
  <si>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</si>
  <si>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</si>
  <si>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</si>
  <si>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</si>
  <si>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</si>
  <si>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</si>
  <si>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</si>
  <si>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</si>
  <si>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</si>
  <si>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</si>
  <si>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</si>
  <si>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</si>
  <si>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</si>
  <si>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</si>
  <si>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</si>
  <si>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</si>
  <si>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</si>
  <si>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</si>
  <si>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</si>
  <si>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</si>
  <si>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</si>
  <si>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</si>
  <si>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</si>
  <si>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</si>
  <si>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</si>
  <si>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</si>
  <si>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</si>
  <si>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</si>
  <si>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</si>
  <si>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</si>
  <si>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</si>
  <si>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</si>
  <si>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</si>
  <si>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</si>
  <si>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</si>
  <si>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</si>
  <si>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</si>
  <si>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</si>
  <si>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</si>
  <si>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</si>
  <si>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</si>
  <si>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</si>
  <si>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</si>
  <si>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</si>
  <si>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</si>
  <si>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</si>
  <si>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</si>
  <si>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</si>
  <si>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</si>
  <si>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</si>
  <si>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</si>
  <si>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</si>
  <si>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</si>
  <si>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</si>
  <si>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</si>
  <si>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</si>
  <si>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</si>
  <si>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</si>
  <si>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</si>
  <si>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</si>
  <si>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</si>
  <si>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</si>
  <si>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</si>
  <si>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</si>
  <si>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</si>
  <si>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</si>
  <si>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</si>
  <si>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</si>
  <si>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</si>
  <si>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</si>
  <si>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</si>
  <si>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</si>
  <si>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</si>
  <si>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</si>
  <si>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</si>
  <si>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</si>
  <si>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</si>
  <si>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</si>
  <si>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</si>
  <si>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</si>
  <si>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</si>
  <si>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</si>
  <si>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</si>
  <si>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</si>
  <si>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</si>
  <si>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</si>
  <si>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</si>
  <si>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</si>
  <si>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</si>
  <si>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</si>
  <si>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</si>
  <si>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</si>
  <si>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</si>
  <si>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</si>
  <si>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</si>
  <si>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</si>
  <si>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</si>
  <si>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</si>
  <si>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</si>
  <si>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</si>
  <si>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</si>
  <si>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</si>
  <si>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</si>
  <si>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</si>
  <si>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</si>
  <si>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</si>
  <si>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</si>
  <si>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</si>
  <si>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</si>
  <si>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</si>
  <si>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</si>
  <si>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</si>
  <si>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</si>
  <si>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</si>
  <si>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</si>
  <si>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</si>
  <si>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</si>
  <si>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</si>
  <si>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</si>
  <si>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</si>
  <si>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</si>
  <si>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</si>
  <si>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</si>
  <si>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</si>
  <si>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</si>
  <si>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</si>
  <si>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</si>
  <si>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</si>
  <si>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</si>
  <si>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</si>
  <si>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</si>
  <si>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</si>
  <si>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</si>
  <si>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</si>
  <si>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</si>
  <si>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</si>
  <si>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</si>
  <si>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</si>
  <si>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</si>
  <si>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</si>
  <si>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</si>
  <si>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</si>
  <si>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</si>
  <si>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</si>
  <si>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</si>
  <si>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</si>
  <si>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</si>
  <si>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</si>
  <si>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</si>
  <si>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</si>
  <si>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</si>
  <si>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</si>
  <si>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</si>
  <si>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</si>
  <si>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</si>
  <si>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</si>
  <si>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</si>
  <si>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</si>
  <si>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</si>
  <si>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</si>
  <si>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</si>
  <si>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</si>
  <si>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</si>
  <si>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</si>
  <si>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</si>
  <si>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</si>
  <si>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</si>
  <si>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</si>
  <si>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</si>
  <si>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</si>
  <si>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</si>
  <si>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</si>
  <si>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</si>
  <si>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</si>
  <si>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</si>
  <si>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</si>
  <si>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</si>
  <si>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</si>
  <si>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</si>
  <si>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</si>
  <si>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</si>
  <si>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</si>
  <si>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</si>
  <si>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</si>
  <si>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</si>
  <si>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</si>
  <si>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</si>
  <si>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</si>
  <si>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</si>
  <si>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</si>
  <si>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</si>
  <si>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</si>
  <si>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</si>
  <si>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</si>
  <si>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</si>
  <si>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</si>
  <si>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</si>
  <si>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</si>
  <si>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</si>
  <si>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</si>
  <si>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</si>
  <si>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</si>
  <si>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</si>
  <si>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</si>
  <si>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</si>
  <si>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</si>
  <si>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</si>
  <si>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</si>
  <si>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</si>
  <si>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</si>
  <si>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</si>
  <si>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</si>
  <si>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</si>
  <si>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</si>
  <si>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</si>
  <si>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</si>
  <si>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</si>
  <si>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</si>
  <si>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</si>
  <si>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</si>
  <si>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</si>
  <si>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</si>
  <si>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</si>
  <si>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</si>
  <si>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</si>
  <si>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</si>
  <si>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</si>
  <si>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</si>
  <si>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</si>
  <si>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</si>
  <si>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</si>
  <si>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</si>
  <si>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</si>
  <si>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</si>
  <si>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</si>
  <si>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</si>
  <si>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</si>
  <si>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</si>
  <si>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</si>
  <si>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</si>
  <si>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</si>
  <si>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</si>
  <si>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</si>
  <si>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</si>
  <si>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</si>
  <si>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</si>
  <si>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</si>
  <si>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</si>
  <si>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</si>
  <si>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</si>
  <si>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</si>
  <si>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</si>
  <si>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</si>
  <si>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</si>
  <si>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</si>
  <si>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</si>
  <si>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</si>
  <si>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</si>
  <si>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</si>
  <si>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</si>
  <si>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</si>
  <si>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</si>
  <si>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</si>
  <si>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</si>
  <si>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</si>
  <si>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</si>
  <si>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</si>
  <si>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</si>
  <si>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</si>
  <si>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</si>
  <si>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</si>
  <si>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</si>
  <si>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</si>
  <si>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</si>
  <si>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</si>
  <si>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</si>
  <si>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</si>
  <si>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</si>
  <si>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</si>
  <si>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</si>
  <si>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</si>
  <si>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</si>
  <si>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</si>
  <si>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</si>
  <si>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</si>
  <si>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</si>
  <si>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</si>
  <si>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</si>
  <si>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</si>
  <si>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</si>
  <si>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</si>
  <si>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</si>
  <si>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</si>
  <si>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</si>
  <si>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</si>
  <si>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</si>
  <si>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</si>
  <si>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</si>
  <si>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</si>
  <si>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</si>
  <si>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</si>
  <si>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</si>
  <si>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</si>
  <si>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</si>
  <si>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</si>
  <si>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</si>
  <si>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</si>
  <si>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</si>
  <si>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</si>
  <si>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</si>
  <si>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</si>
  <si>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</si>
  <si>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</si>
  <si>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</si>
  <si>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</si>
  <si>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</si>
  <si>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</si>
  <si>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</si>
  <si>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</si>
  <si>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</si>
  <si>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</si>
  <si>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</si>
  <si>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</si>
  <si>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</si>
  <si>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</si>
  <si>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</si>
  <si>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</si>
  <si>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</si>
  <si>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</si>
  <si>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</si>
  <si>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</si>
  <si>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</si>
  <si>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</si>
  <si>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</si>
  <si>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</si>
  <si>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</si>
  <si>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</si>
  <si>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</si>
  <si>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</si>
  <si>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</si>
  <si>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</si>
  <si>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</si>
  <si>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</si>
  <si>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</si>
  <si>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</si>
  <si>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</si>
  <si>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</si>
  <si>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</si>
  <si>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</si>
  <si>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</si>
  <si>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</si>
  <si>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</si>
  <si>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</si>
  <si>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</si>
  <si>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</si>
  <si>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</si>
  <si>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</si>
  <si>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</si>
  <si>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</si>
  <si>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</si>
  <si>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</si>
  <si>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</si>
  <si>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</si>
  <si>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</si>
  <si>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</si>
  <si>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</si>
  <si>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</si>
  <si>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</si>
  <si>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</si>
  <si>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</si>
  <si>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</si>
  <si>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</si>
  <si>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</si>
  <si>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</si>
  <si>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</si>
  <si>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</si>
  <si>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</si>
  <si>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</si>
  <si>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</si>
  <si>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</si>
  <si>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</si>
  <si>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</si>
  <si>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</si>
  <si>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</si>
  <si>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</si>
  <si>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</si>
  <si>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</si>
  <si>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</si>
  <si>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</si>
  <si>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</si>
  <si>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</si>
  <si>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</si>
  <si>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</si>
  <si>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</si>
  <si>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</si>
  <si>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</si>
  <si>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</si>
  <si>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</si>
  <si>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</si>
  <si>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</si>
  <si>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</si>
  <si>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</si>
  <si>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</si>
  <si>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</si>
  <si>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</si>
  <si>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</si>
  <si>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</si>
  <si>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</si>
  <si>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</si>
  <si>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</si>
  <si>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</si>
  <si>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</si>
  <si>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</si>
  <si>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</si>
  <si>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</si>
  <si>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</si>
  <si>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</si>
  <si>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</si>
  <si>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</si>
  <si>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</si>
  <si>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</si>
  <si>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</si>
  <si>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</si>
  <si>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</si>
  <si>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</si>
  <si>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</si>
  <si>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</si>
  <si>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</si>
  <si>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</si>
  <si>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</si>
  <si>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</si>
  <si>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</si>
  <si>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</si>
  <si>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</si>
  <si>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</si>
  <si>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</si>
  <si>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</si>
  <si>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</si>
  <si>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</si>
  <si>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</si>
  <si>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</si>
  <si>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</si>
  <si>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</si>
  <si>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</si>
  <si>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</si>
  <si>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</si>
  <si>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</si>
  <si>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</si>
  <si>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</si>
  <si>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</si>
  <si>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</si>
  <si>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</si>
  <si>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</si>
  <si>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</si>
  <si>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</si>
  <si>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</si>
  <si>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</si>
  <si>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</si>
  <si>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</si>
  <si>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</si>
  <si>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</si>
  <si>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</si>
  <si>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</si>
  <si>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</si>
  <si>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</si>
  <si>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</si>
  <si>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</si>
  <si>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</si>
  <si>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</si>
  <si>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</si>
  <si>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</si>
  <si>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</si>
  <si>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</si>
  <si>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</si>
  <si>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</si>
  <si>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</si>
  <si>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</si>
  <si>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</si>
  <si>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</si>
  <si>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</si>
  <si>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</si>
  <si>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</si>
  <si>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</si>
  <si>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</si>
  <si>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</si>
  <si>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</si>
  <si>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</si>
  <si>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</si>
  <si>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</si>
  <si>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</si>
  <si>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</si>
  <si>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</si>
  <si>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</si>
  <si>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</si>
  <si>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</si>
  <si>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</si>
  <si>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</si>
  <si>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</si>
  <si>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</si>
  <si>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</si>
  <si>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</si>
  <si>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</si>
  <si>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</si>
  <si>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</si>
  <si>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</si>
  <si>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</si>
  <si>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</si>
  <si>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</si>
  <si>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</si>
  <si>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</si>
  <si>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</si>
  <si>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</si>
  <si>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</si>
  <si>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</si>
  <si>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</si>
  <si>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</si>
  <si>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</si>
  <si>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</si>
  <si>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</si>
  <si>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</si>
  <si>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</si>
  <si>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</si>
  <si>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</si>
  <si>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</si>
  <si>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</si>
  <si>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</si>
  <si>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</si>
  <si>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</si>
  <si>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</si>
  <si>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</si>
  <si>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</si>
  <si>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</si>
  <si>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</si>
  <si>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</si>
  <si>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</si>
  <si>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</si>
  <si>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</si>
  <si>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</si>
  <si>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</si>
  <si>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</si>
  <si>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</si>
  <si>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</si>
  <si>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</si>
  <si>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</si>
  <si>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</si>
  <si>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</si>
  <si>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</si>
  <si>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</si>
  <si>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</si>
  <si>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</si>
  <si>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</si>
  <si>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</si>
  <si>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</si>
  <si>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</si>
  <si>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</si>
  <si>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</si>
  <si>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</si>
  <si>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</si>
  <si>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</si>
  <si>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</si>
  <si>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</si>
  <si>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</si>
  <si>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</si>
  <si>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</si>
  <si>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</si>
  <si>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</si>
  <si>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</si>
  <si>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</si>
  <si>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</si>
  <si>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</si>
  <si>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</si>
  <si>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</si>
  <si>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</si>
  <si>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</si>
  <si>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</si>
  <si>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</si>
  <si>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</si>
  <si>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</si>
  <si>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</si>
  <si>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</si>
  <si>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</si>
  <si>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</si>
  <si>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</si>
  <si>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</si>
  <si>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</si>
  <si>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</si>
  <si>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</si>
  <si>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</si>
  <si>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</si>
  <si>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</si>
  <si>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</si>
  <si>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</si>
  <si>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</si>
  <si>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</si>
  <si>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</si>
  <si>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</si>
  <si>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</si>
  <si>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</si>
  <si>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</si>
  <si>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</si>
  <si>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</si>
  <si>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</si>
  <si>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</si>
  <si>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</si>
  <si>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</si>
  <si>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</si>
  <si>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</si>
  <si>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</si>
  <si>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</si>
  <si>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</si>
  <si>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</si>
  <si>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</si>
  <si>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</si>
  <si>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</si>
  <si>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</si>
  <si>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</si>
  <si>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</si>
  <si>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</si>
  <si>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</si>
  <si>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</si>
  <si>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</si>
  <si>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</si>
  <si>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</si>
  <si>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</si>
  <si>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</si>
  <si>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</si>
  <si>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</si>
  <si>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</si>
  <si>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</si>
  <si>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</si>
  <si>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</si>
  <si>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</si>
  <si>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</si>
  <si>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</si>
  <si>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</si>
  <si>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</si>
  <si>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</si>
  <si>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</si>
  <si>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</si>
  <si>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</si>
  <si>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</si>
  <si>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</si>
  <si>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</si>
  <si>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</si>
  <si>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</si>
  <si>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</si>
  <si>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</si>
  <si>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</si>
  <si>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</si>
  <si>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</si>
  <si>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</si>
  <si>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</si>
  <si>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</si>
  <si>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</si>
  <si>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</si>
  <si>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</si>
  <si>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</si>
  <si>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</si>
  <si>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</si>
  <si>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</si>
  <si>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</si>
  <si>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</si>
  <si>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</si>
  <si>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</si>
  <si>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</si>
  <si>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</si>
  <si>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</si>
  <si>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</si>
  <si>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</si>
  <si>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</si>
  <si>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</si>
  <si>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</si>
  <si>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</si>
  <si>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</si>
  <si>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</si>
  <si>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</si>
  <si>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</si>
  <si>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</si>
  <si>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</si>
  <si>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</si>
  <si>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</si>
  <si>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</si>
  <si>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</si>
  <si>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</si>
  <si>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</si>
  <si>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</si>
  <si>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</si>
  <si>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</si>
  <si>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</si>
  <si>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</si>
  <si>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</si>
  <si>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</si>
  <si>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</si>
  <si>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</si>
  <si>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</si>
  <si>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</si>
  <si>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</si>
  <si>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</si>
  <si>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</si>
  <si>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</si>
  <si>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</si>
  <si>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</si>
  <si>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</si>
  <si>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</si>
  <si>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</si>
  <si>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</si>
  <si>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</si>
  <si>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</si>
  <si>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</si>
  <si>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</si>
  <si>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</si>
  <si>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</si>
  <si>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</si>
  <si>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</si>
  <si>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</si>
  <si>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</si>
  <si>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</si>
  <si>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</si>
  <si>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</si>
  <si>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</si>
  <si>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</si>
  <si>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</si>
  <si>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</si>
  <si>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</si>
  <si>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</si>
  <si>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</si>
  <si>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</si>
  <si>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</si>
  <si>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</si>
  <si>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</si>
  <si>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</si>
  <si>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</si>
  <si>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</si>
  <si>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</si>
  <si>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</si>
  <si>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</si>
  <si>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</si>
  <si>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</si>
  <si>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</si>
  <si>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</si>
  <si>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</si>
  <si>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</si>
  <si>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</si>
  <si>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</si>
  <si>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</si>
  <si>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</si>
  <si>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</si>
  <si>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</si>
  <si>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</si>
  <si>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</si>
  <si>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</si>
  <si>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</si>
  <si>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</si>
  <si>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</si>
  <si>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</si>
  <si>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</si>
  <si>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</si>
  <si>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</si>
  <si>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</si>
  <si>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</si>
  <si>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</si>
  <si>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</si>
  <si>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</si>
  <si>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</si>
  <si>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</si>
  <si>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</si>
  <si>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</si>
  <si>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</si>
  <si>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</si>
  <si>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</si>
  <si>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</si>
  <si>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</si>
  <si>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</si>
  <si>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</si>
  <si>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</si>
  <si>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</si>
  <si>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</si>
  <si>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</si>
  <si>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</si>
  <si>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</si>
  <si>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</si>
  <si>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</si>
  <si>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</si>
  <si>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</si>
  <si>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</si>
  <si>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</si>
  <si>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</si>
  <si>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</si>
  <si>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</si>
  <si>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</si>
  <si>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</si>
  <si>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</si>
  <si>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</si>
  <si>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</si>
  <si>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</si>
  <si>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</si>
  <si>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</si>
  <si>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</si>
  <si>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</si>
  <si>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</si>
  <si>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</si>
  <si>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</si>
  <si>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</si>
  <si>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</si>
  <si>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</si>
  <si>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</si>
  <si>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</si>
  <si>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</si>
  <si>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</si>
  <si>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</si>
  <si>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</si>
  <si>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</si>
  <si>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</si>
  <si>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</si>
  <si>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</si>
  <si>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</si>
  <si>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</si>
  <si>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</si>
  <si>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</si>
  <si>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</si>
  <si>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</si>
  <si>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</si>
  <si>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</si>
  <si>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</si>
  <si>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</si>
  <si>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</si>
  <si>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</si>
  <si>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</si>
  <si>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</si>
  <si>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</si>
  <si>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</si>
  <si>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</si>
  <si>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</si>
  <si>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</si>
  <si>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</si>
  <si>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</si>
  <si>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</si>
  <si>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</si>
  <si>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</si>
  <si>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</si>
  <si>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</si>
  <si>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</si>
  <si>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</si>
  <si>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</si>
  <si>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</si>
  <si>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</si>
  <si>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</si>
  <si>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</si>
  <si>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</si>
  <si>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</si>
  <si>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</si>
  <si>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</si>
  <si>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</si>
  <si>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</si>
  <si>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</si>
  <si>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</si>
  <si>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</si>
  <si>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</si>
  <si>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</si>
  <si>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</si>
  <si>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</si>
  <si>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</si>
  <si>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</si>
  <si>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</si>
  <si>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</si>
  <si>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</si>
  <si>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</si>
  <si>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</si>
  <si>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</si>
  <si>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</si>
  <si>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</si>
  <si>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</si>
  <si>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</si>
  <si>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</si>
  <si>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</si>
  <si>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</si>
  <si>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</si>
  <si>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</si>
  <si>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</si>
  <si>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</si>
  <si>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</si>
  <si>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</si>
  <si>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</si>
  <si>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</si>
  <si>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</si>
  <si>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</si>
  <si>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</si>
  <si>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</si>
  <si>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</si>
  <si>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</si>
  <si>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</si>
  <si>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</si>
  <si>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</si>
  <si>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</si>
  <si>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</si>
  <si>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</si>
  <si>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</si>
  <si>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</si>
  <si>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</si>
  <si>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</si>
  <si>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</si>
  <si>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</si>
  <si>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</si>
  <si>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</si>
  <si>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</si>
  <si>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</si>
  <si>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</si>
  <si>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</si>
  <si>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</si>
  <si>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</si>
  <si>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</si>
  <si>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</si>
  <si>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</si>
  <si>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</si>
  <si>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</si>
  <si>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</si>
  <si>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</si>
  <si>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</si>
  <si>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</si>
  <si>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</si>
  <si>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</si>
  <si>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</si>
  <si>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</si>
  <si>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</si>
  <si>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</si>
  <si>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</si>
  <si>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</si>
  <si>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</si>
  <si>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</si>
  <si>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</si>
  <si>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</si>
  <si>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</si>
  <si>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</si>
  <si>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</si>
  <si>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</si>
  <si>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</si>
  <si>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</si>
  <si>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</si>
  <si>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</si>
  <si>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</si>
  <si>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</si>
  <si>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</si>
  <si>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</si>
  <si>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</si>
  <si>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</si>
  <si>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</si>
  <si>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</si>
  <si>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</si>
  <si>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</si>
  <si>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</si>
  <si>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</si>
  <si>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</si>
  <si>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</si>
  <si>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</si>
  <si>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</si>
  <si>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</si>
  <si>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</si>
  <si>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</si>
  <si>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</si>
  <si>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</si>
  <si>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</si>
  <si>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</si>
  <si>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</si>
  <si>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</si>
  <si>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</si>
  <si>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</si>
  <si>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</si>
  <si>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</si>
  <si>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</si>
  <si>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</si>
  <si>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</si>
  <si>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</si>
  <si>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</si>
  <si>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</si>
  <si>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</si>
  <si>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</si>
  <si>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</si>
  <si>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</si>
  <si>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</si>
  <si>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</si>
  <si>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</si>
  <si>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</si>
  <si>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</si>
  <si>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</si>
  <si>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</si>
  <si>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</si>
  <si>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</si>
  <si>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</si>
  <si>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</si>
  <si>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</si>
  <si>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</si>
  <si>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</si>
  <si>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</si>
  <si>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</si>
  <si>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</si>
  <si>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</si>
  <si>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</si>
  <si>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</si>
  <si>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</si>
  <si>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</si>
  <si>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</si>
  <si>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</si>
  <si>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</si>
  <si>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</si>
  <si>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</si>
  <si>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</si>
  <si>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</si>
  <si>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</si>
  <si>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</si>
  <si>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</si>
  <si>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</si>
  <si>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</si>
  <si>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</si>
  <si>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</si>
  <si>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</si>
  <si>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</si>
  <si>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</si>
  <si>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</si>
  <si>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</si>
  <si>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</si>
  <si>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</si>
  <si>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</si>
  <si>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</si>
  <si>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</si>
  <si>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</si>
  <si>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</si>
  <si>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</si>
  <si>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</si>
  <si>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</si>
  <si>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</si>
  <si>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</si>
  <si>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</si>
  <si>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</si>
  <si>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</si>
  <si>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</si>
  <si>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</si>
  <si>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</si>
  <si>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</si>
  <si>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</si>
  <si>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</si>
  <si>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</si>
  <si>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</si>
  <si>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</si>
  <si>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</si>
  <si>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</si>
  <si>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</si>
  <si>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</si>
  <si>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</si>
  <si>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</si>
  <si>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</si>
  <si>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</si>
  <si>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</si>
  <si>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</si>
  <si>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</si>
  <si>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</si>
  <si>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</si>
  <si>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</si>
  <si>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</si>
  <si>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</si>
  <si>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</si>
  <si>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</si>
  <si>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</si>
  <si>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</si>
  <si>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</si>
  <si>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</si>
  <si>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</si>
  <si>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</si>
  <si>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</si>
  <si>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</si>
  <si>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</si>
  <si>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</si>
  <si>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</si>
  <si>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</si>
  <si>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</si>
  <si>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</si>
  <si>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</si>
  <si>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</si>
  <si>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</si>
  <si>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</si>
  <si>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</si>
  <si>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</si>
  <si>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</si>
  <si>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</si>
  <si>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</si>
  <si>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</si>
  <si>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</si>
  <si>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</si>
  <si>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</si>
  <si>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</si>
  <si>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</si>
  <si>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</si>
  <si>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</si>
  <si>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</si>
  <si>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</si>
  <si>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</si>
  <si>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</si>
  <si>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</si>
  <si>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</si>
  <si>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</si>
  <si>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</si>
  <si>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</si>
  <si>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</si>
  <si>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</si>
  <si>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</si>
  <si>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</si>
  <si>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</si>
  <si>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</si>
  <si>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</si>
  <si>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</si>
  <si>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</si>
  <si>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</si>
  <si>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</si>
  <si>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</si>
  <si>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</si>
  <si>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</si>
  <si>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</si>
  <si>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</si>
  <si>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</si>
  <si>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</si>
  <si>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</si>
  <si>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</si>
  <si>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</si>
  <si>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</si>
  <si>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</si>
  <si>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</si>
  <si>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</si>
  <si>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</si>
  <si>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</si>
  <si>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</si>
  <si>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</si>
  <si>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</si>
  <si>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</si>
  <si>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</si>
  <si>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</si>
  <si>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</si>
  <si>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</si>
  <si>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</si>
  <si>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</si>
  <si>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</si>
  <si>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</si>
  <si>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</si>
  <si>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</si>
  <si>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</si>
  <si>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</si>
  <si>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</si>
  <si>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</si>
  <si>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</si>
  <si>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</si>
  <si>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</si>
  <si>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</si>
  <si>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</si>
  <si>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</si>
  <si>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</si>
  <si>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</si>
  <si>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</si>
  <si>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</si>
  <si>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</si>
  <si>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</si>
  <si>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</si>
  <si>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</si>
  <si>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</si>
  <si>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</si>
  <si>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</si>
  <si>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</si>
  <si>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</si>
  <si>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</si>
  <si>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</si>
  <si>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</si>
  <si>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</si>
  <si>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</si>
  <si>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</si>
  <si>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</si>
  <si>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</si>
  <si>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</si>
  <si>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</si>
  <si>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</si>
  <si>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</si>
  <si>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</si>
  <si>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</si>
  <si>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</si>
  <si>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</si>
  <si>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</si>
  <si>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</si>
  <si>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</si>
  <si>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</si>
  <si>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</si>
  <si>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</si>
  <si>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</si>
  <si>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</si>
  <si>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</si>
  <si>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</si>
  <si>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</si>
  <si>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</si>
  <si>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</si>
  <si>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</si>
  <si>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</si>
  <si>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</si>
  <si>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</si>
  <si>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</si>
  <si>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</si>
  <si>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</si>
  <si>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</si>
  <si>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</si>
  <si>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</si>
  <si>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</si>
  <si>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</si>
  <si>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</si>
  <si>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</si>
  <si>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</si>
  <si>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</si>
  <si>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</si>
  <si>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</si>
  <si>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</si>
  <si>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</si>
  <si>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</si>
  <si>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</si>
  <si>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</si>
  <si>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</si>
  <si>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</si>
  <si>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</si>
  <si>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</si>
  <si>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</si>
  <si>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</si>
  <si>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</si>
  <si>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</si>
  <si>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</si>
  <si>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</si>
  <si>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</si>
  <si>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</si>
  <si>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</si>
  <si>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</si>
  <si>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</si>
  <si>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</si>
  <si>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</si>
  <si>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</si>
  <si>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</si>
  <si>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</si>
  <si>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</si>
  <si>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</si>
  <si>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</si>
  <si>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</si>
  <si>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</si>
  <si>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</si>
  <si>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</si>
  <si>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</si>
  <si>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</si>
  <si>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</si>
  <si>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</si>
  <si>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</si>
  <si>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</si>
  <si>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</si>
  <si>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</si>
  <si>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</si>
  <si>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</si>
  <si>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</si>
  <si>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</si>
  <si>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</si>
  <si>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</si>
  <si>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</si>
  <si>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</si>
  <si>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</si>
  <si>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</si>
  <si>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</si>
  <si>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</si>
  <si>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</si>
  <si>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</si>
  <si>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</si>
  <si>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</si>
  <si>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</si>
  <si>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</si>
  <si>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</si>
  <si>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</si>
  <si>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</si>
  <si>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</si>
  <si>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</si>
  <si>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</si>
  <si>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</si>
  <si>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</si>
  <si>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</si>
  <si>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</si>
  <si>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</si>
  <si>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</si>
  <si>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</si>
  <si>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</si>
  <si>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</si>
  <si>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</si>
  <si>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</si>
  <si>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</si>
  <si>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</si>
  <si>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</si>
  <si>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</si>
  <si>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</si>
  <si>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</si>
  <si>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</si>
  <si>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</si>
  <si>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</si>
  <si>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</si>
  <si>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</si>
  <si>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</si>
  <si>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</si>
  <si>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</si>
  <si>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</si>
  <si>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</si>
  <si>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</si>
  <si>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</si>
  <si>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</si>
  <si>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</si>
  <si>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</si>
  <si>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</si>
  <si>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</si>
  <si>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</si>
  <si>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</si>
  <si>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</si>
  <si>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</si>
  <si>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</si>
  <si>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</si>
  <si>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</si>
  <si>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</si>
  <si>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</si>
  <si>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</si>
  <si>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</si>
  <si>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</si>
  <si>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</si>
  <si>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</si>
  <si>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</si>
  <si>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</si>
  <si>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</si>
  <si>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</si>
  <si>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</si>
  <si>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</si>
  <si>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</si>
  <si>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</si>
  <si>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</si>
  <si>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</si>
  <si>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</si>
  <si>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</si>
  <si>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</si>
  <si>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</si>
  <si>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</si>
  <si>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</si>
  <si>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</si>
  <si>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</si>
  <si>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</si>
  <si>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</si>
  <si>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</si>
  <si>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</si>
  <si>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</si>
  <si>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</si>
  <si>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</si>
  <si>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</si>
  <si>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</si>
  <si>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</si>
  <si>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</si>
  <si>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</si>
  <si>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</si>
  <si>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</si>
  <si>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</si>
  <si>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</si>
  <si>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</si>
  <si>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</si>
  <si>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</si>
  <si>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</si>
  <si>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</si>
  <si>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</si>
  <si>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</si>
  <si>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</si>
  <si>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</si>
  <si>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</si>
  <si>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</si>
  <si>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</si>
  <si>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</si>
  <si>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</si>
  <si>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</si>
  <si>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</si>
  <si>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</si>
  <si>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</si>
  <si>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</si>
  <si>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</si>
  <si>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</si>
  <si>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</si>
  <si>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</si>
  <si>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</si>
  <si>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</si>
  <si>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</si>
  <si>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</si>
  <si>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</si>
  <si>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</si>
  <si>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</si>
  <si>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</si>
  <si>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</si>
  <si>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</si>
  <si>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</si>
  <si>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</si>
  <si>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</si>
  <si>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</si>
  <si>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</si>
  <si>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</si>
  <si>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</si>
  <si>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</si>
  <si>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</si>
  <si>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</si>
  <si>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</si>
  <si>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</si>
  <si>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</si>
  <si>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</si>
  <si>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</si>
  <si>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</si>
  <si>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</si>
  <si>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</si>
  <si>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</si>
  <si>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</si>
  <si>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</si>
  <si>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</si>
  <si>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</si>
  <si>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</si>
  <si>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</si>
  <si>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</si>
  <si>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</si>
  <si>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</si>
  <si>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</si>
  <si>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</si>
  <si>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</si>
  <si>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</si>
  <si>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</si>
  <si>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</si>
  <si>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</si>
  <si>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</si>
  <si>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</si>
  <si>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</si>
  <si>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</si>
  <si>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</si>
  <si>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</si>
  <si>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</si>
  <si>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</si>
  <si>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</si>
  <si>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</si>
  <si>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</si>
  <si>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</si>
  <si>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</si>
  <si>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</si>
  <si>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</si>
  <si>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</si>
  <si>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</si>
  <si>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</si>
  <si>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</si>
  <si>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</si>
  <si>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</si>
  <si>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</si>
  <si>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</si>
  <si>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</si>
  <si>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</si>
  <si>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</si>
  <si>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</si>
  <si>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</si>
  <si>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</si>
  <si>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</si>
  <si>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</si>
  <si>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</si>
  <si>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</si>
  <si>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</si>
  <si>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</si>
  <si>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</si>
  <si>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</si>
  <si>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</si>
  <si>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</si>
  <si>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</si>
  <si>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</si>
  <si>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</si>
  <si>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</si>
  <si>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</si>
  <si>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</si>
  <si>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</si>
  <si>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</si>
  <si>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</si>
  <si>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</si>
  <si>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</si>
  <si>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</si>
  <si>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</si>
  <si>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</si>
  <si>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</si>
  <si>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</si>
  <si>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12h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</si>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</sst>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5" ySplit="5" topLeftCell="Q377" activePane="bottomRight" state="frozen"/>
      <selection pane="bottomRight" activeCell="L602" sqref="L602:AA6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>OKOK</v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 hidden="1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 hidden="1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0</v>
      </c>
      <c r="BI365" s="16"/>
      <c r="BJ365" s="16" t="s">
        <v>1939</v>
      </c>
      <c r="BK365" s="16" t="s">
        <v>1940</v>
      </c>
      <c r="BL365" s="15"/>
      <c r="BM365" s="14" t="s">
        <v>986</v>
      </c>
      <c r="BN365" s="14" t="s">
        <v>1016</v>
      </c>
      <c r="BO365" s="165" t="s">
        <v>1111</v>
      </c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0.99999999999999911</v>
      </c>
      <c r="BS365" s="18">
        <f>IF(OR(B365="",F365=""),"*",BA365/Q365)</f>
        <v>6.3E-2</v>
      </c>
      <c r="BT365" s="223" t="str">
        <f t="shared" si="14"/>
        <v>SuperExecução</v>
      </c>
    </row>
    <row r="366" spans="1:72" hidden="1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</v>
      </c>
      <c r="BT366" s="223" t="str">
        <f t="shared" si="14"/>
        <v>ConfiabilidadeOperação</v>
      </c>
    </row>
    <row r="367" spans="1:72" hidden="1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>OKOK</v>
      </c>
    </row>
    <row r="368" spans="1:72" hidden="1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 hidden="1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 t="s">
        <v>1954</v>
      </c>
      <c r="AU369" s="38"/>
      <c r="AV369" s="38"/>
      <c r="AW369" s="38"/>
      <c r="AX369" s="38"/>
      <c r="AY369" s="309" t="str">
        <f t="shared" si="15"/>
        <v>ERRO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1955</v>
      </c>
      <c r="BK369" s="16" t="s">
        <v>1956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e">
        <f t="shared" si="16"/>
        <v>#VALUE!</v>
      </c>
      <c r="BR369" s="18" t="e">
        <f t="shared" si="17"/>
        <v>#VALUE!</v>
      </c>
      <c r="BS369" s="18">
        <f>IF(OR(B369="",F369=""),"*",BA369/Q369)</f>
        <v>1.75</v>
      </c>
      <c r="BT369" s="223" t="str">
        <f t="shared" si="14"/>
        <v>OKOK</v>
      </c>
    </row>
    <row r="370" spans="1:72" hidden="1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1957</v>
      </c>
      <c r="N370" s="202" t="s">
        <v>1958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1959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 t="shared" si="15"/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1960</v>
      </c>
      <c r="BK370" s="16" t="s">
        <v>1961</v>
      </c>
      <c r="BL370" s="15"/>
      <c r="BM370" s="14"/>
      <c r="BN370" s="14"/>
      <c r="BO370" s="165"/>
      <c r="BP370" s="16"/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1967</v>
      </c>
      <c r="N379" s="202" t="s">
        <v>1968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1969</v>
      </c>
      <c r="X379" s="216" t="s">
        <v>965</v>
      </c>
      <c r="Y379" s="158" t="s">
        <v>959</v>
      </c>
      <c r="Z379" s="158"/>
      <c r="AA379" s="83" t="s">
        <v>1970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1971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1972</v>
      </c>
      <c r="D5" s="388"/>
      <c r="E5" s="388"/>
      <c r="F5" s="388"/>
      <c r="G5" s="388"/>
      <c r="H5" s="388"/>
      <c r="I5" s="388"/>
      <c r="J5" s="389"/>
      <c r="K5" s="390" t="s">
        <v>1973</v>
      </c>
      <c r="L5" s="391"/>
      <c r="M5" s="391"/>
      <c r="N5" s="391"/>
      <c r="O5" s="392" t="s">
        <v>1974</v>
      </c>
      <c r="P5" s="393"/>
      <c r="Q5" s="394"/>
    </row>
    <row r="6" spans="1:17" s="93" customFormat="1" ht="15.75" customHeight="1">
      <c r="A6" s="87" t="s">
        <v>1975</v>
      </c>
      <c r="B6" s="94" t="s">
        <v>1976</v>
      </c>
      <c r="C6" s="95" t="s">
        <v>1172</v>
      </c>
      <c r="D6" s="96" t="s">
        <v>1173</v>
      </c>
      <c r="E6" s="95" t="s">
        <v>1977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1978</v>
      </c>
      <c r="M6" s="139" t="s">
        <v>627</v>
      </c>
      <c r="N6" s="140" t="s">
        <v>1167</v>
      </c>
      <c r="O6" s="244" t="s">
        <v>1210</v>
      </c>
      <c r="P6" s="157"/>
      <c r="Q6" s="192" t="s">
        <v>1979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1980</v>
      </c>
      <c r="W1" s="400"/>
      <c r="X1" s="400"/>
      <c r="Y1" s="104"/>
    </row>
    <row r="2" spans="1:25" s="100" customFormat="1" ht="11.25" customHeight="1">
      <c r="A2" s="105" t="s">
        <v>1981</v>
      </c>
      <c r="B2" s="105" t="s">
        <v>1976</v>
      </c>
      <c r="C2" s="105" t="s">
        <v>603</v>
      </c>
      <c r="D2" s="106" t="s">
        <v>1172</v>
      </c>
      <c r="E2" s="106" t="s">
        <v>1173</v>
      </c>
      <c r="F2" s="106" t="s">
        <v>1975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1982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1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1000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0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1985</v>
      </c>
      <c r="C4" s="318" t="s">
        <v>1986</v>
      </c>
      <c r="D4" s="318" t="s">
        <v>1987</v>
      </c>
      <c r="E4" s="318" t="s">
        <v>1988</v>
      </c>
      <c r="F4" s="318" t="s">
        <v>6</v>
      </c>
      <c r="G4" s="318" t="s">
        <v>1989</v>
      </c>
      <c r="H4" s="191"/>
    </row>
    <row r="5" spans="1:8">
      <c r="A5" s="191"/>
      <c r="B5" s="319" t="s">
        <v>1990</v>
      </c>
      <c r="C5" s="319">
        <v>309525</v>
      </c>
      <c r="D5" s="319" t="s">
        <v>1991</v>
      </c>
      <c r="E5" s="319" t="s">
        <v>845</v>
      </c>
      <c r="F5" s="319" t="s">
        <v>1992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1993</v>
      </c>
      <c r="E6" s="319" t="s">
        <v>845</v>
      </c>
      <c r="F6" s="319" t="s">
        <v>1992</v>
      </c>
      <c r="G6" s="320">
        <v>46296</v>
      </c>
      <c r="H6" s="191"/>
    </row>
    <row r="7" spans="1:8">
      <c r="A7" s="191"/>
      <c r="B7" s="319" t="s">
        <v>1994</v>
      </c>
      <c r="C7" s="319">
        <v>257278</v>
      </c>
      <c r="D7" s="319" t="s">
        <v>1995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1996</v>
      </c>
      <c r="C8" s="319">
        <v>261794</v>
      </c>
      <c r="D8" s="319" t="s">
        <v>1997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1998</v>
      </c>
      <c r="C9" s="319">
        <v>257033</v>
      </c>
      <c r="D9" s="319" t="s">
        <v>1999</v>
      </c>
      <c r="E9" s="319" t="s">
        <v>836</v>
      </c>
      <c r="F9" s="319" t="s">
        <v>192</v>
      </c>
      <c r="G9" s="319" t="s">
        <v>2000</v>
      </c>
      <c r="H9" s="191"/>
    </row>
    <row r="10" spans="1:8">
      <c r="A10" s="191"/>
      <c r="B10" s="319" t="s">
        <v>2001</v>
      </c>
      <c r="C10" s="319">
        <v>396578</v>
      </c>
      <c r="D10" s="319" t="s">
        <v>2002</v>
      </c>
      <c r="E10" s="319" t="s">
        <v>836</v>
      </c>
      <c r="F10" s="319" t="s">
        <v>192</v>
      </c>
      <c r="G10" s="319" t="s">
        <v>2000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2004</v>
      </c>
      <c r="E3" s="315" t="s">
        <v>2005</v>
      </c>
      <c r="F3" s="315" t="s">
        <v>2006</v>
      </c>
      <c r="G3" s="315" t="s">
        <v>2007</v>
      </c>
      <c r="H3" s="315" t="s">
        <v>2008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2011</v>
      </c>
      <c r="C2" s="95" t="s">
        <v>1158</v>
      </c>
      <c r="D2" s="95" t="s">
        <v>596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1" t="s">
        <v>2018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2025-12-30T22:10:29Z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