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70" documentId="8_{B6337239-1A00-434D-AAD0-422EA1FEB5AE}" xr6:coauthVersionLast="47" xr6:coauthVersionMax="47" xr10:uidLastSave="{E4C54CCD-4895-40D8-850D-867A70B7C3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6" i="1" l="1"/>
  <c r="G497" i="1"/>
  <c r="G498" i="1"/>
  <c r="G499" i="1"/>
  <c r="G491" i="1"/>
  <c r="G492" i="1"/>
  <c r="G493" i="1"/>
  <c r="G494" i="1"/>
  <c r="G495" i="1"/>
  <c r="G500" i="1"/>
  <c r="G501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N487" i="1" a="1"/>
  <c r="N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A499" i="1"/>
  <c r="A500" i="1"/>
  <c r="A501" i="1"/>
  <c r="A50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N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49" i="1" l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<sst xmlns="http://schemas.openxmlformats.org/spreadsheetml/2006/main" count="8188" uniqueCount="1996">
  <si>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</si>
  <si>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</si>
  <si>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</si>
  <si>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</si>
  <si>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</si>
  <si>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</si>
  <si>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</si>
  <si>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</si>
  <si>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</si>
  <si>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</si>
  <si>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</si>
  <si>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</si>
  <si>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</si>
  <si>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</si>
  <si>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</si>
  <si>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</si>
  <si>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</si>
  <si>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</si>
  <si>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</si>
  <si>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</si>
  <si>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</si>
  <si>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</si>
  <si>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</si>
  <si>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</si>
  <si>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</si>
  <si>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</si>
  <si>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</si>
  <si>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</si>
  <si>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</si>
  <si>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</si>
  <si>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</si>
  <si>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</si>
  <si>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</si>
  <si>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</si>
  <si>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</si>
  <si>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</si>
  <si>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</si>
  <si>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</si>
  <si>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</si>
  <si>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</si>
  <si>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</si>
  <si>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</si>
  <si>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</si>
  <si>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</si>
  <si>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</si>
  <si>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</si>
  <si>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</si>
  <si>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</si>
  <si>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</si>
  <si>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</si>
  <si>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</si>
  <si>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</si>
  <si>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</si>
  <si>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</si>
  <si>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</si>
  <si>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</si>
  <si>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</si>
  <si>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</si>
  <si>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</si>
  <si>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</si>
  <si>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</si>
  <si>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</si>
  <si>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</si>
  <si>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</si>
  <si>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</si>
  <si>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</si>
  <si>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</si>
  <si>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</si>
  <si>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</si>
  <si>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</si>
  <si>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</si>
  <si>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</si>
  <si>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</si>
  <si>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</si>
  <si>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</si>
  <si>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</si>
  <si>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</si>
  <si>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</si>
  <si>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</si>
  <si>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</si>
  <si>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</si>
  <si>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</si>
  <si>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</si>
  <si>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</si>
  <si>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</si>
  <si>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</si>
  <si>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</si>
  <si>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</si>
  <si>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</si>
  <si>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</si>
  <si>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</si>
  <si>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</si>
  <si>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</si>
  <si>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</si>
  <si>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</si>
  <si>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</si>
  <si>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</si>
  <si>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</si>
  <si>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</si>
  <si>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</si>
  <si>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</si>
  <si>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</si>
  <si>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</si>
  <si>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</si>
  <si>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</si>
  <si>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</si>
  <si>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</si>
  <si>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</si>
  <si>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</si>
  <si>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</si>
  <si>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</si>
  <si>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</si>
  <si>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</si>
  <si>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</si>
  <si>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</si>
  <si>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</si>
  <si>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</si>
  <si>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</si>
  <si>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</si>
  <si>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</si>
  <si>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</si>
  <si>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</si>
  <si>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</si>
  <si>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</si>
  <si>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</si>
  <si>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</si>
  <si>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</si>
  <si>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</si>
  <si>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</si>
  <si>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</si>
  <si>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</si>
  <si>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</si>
  <si>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</si>
  <si>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</si>
  <si>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</si>
  <si>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</si>
  <si>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</si>
  <si>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</si>
  <si>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</si>
  <si>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</si>
  <si>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</si>
  <si>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</si>
  <si>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</si>
  <si>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</si>
  <si>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</si>
  <si>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</si>
  <si>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</si>
  <si>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</si>
  <si>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</si>
  <si>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</si>
  <si>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</si>
  <si>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</si>
  <si>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</si>
  <si>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</si>
  <si>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</si>
  <si>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</si>
  <si>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</si>
  <si>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</si>
  <si>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</si>
  <si>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</si>
  <si>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</si>
  <si>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</si>
  <si>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</si>
  <si>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</si>
  <si>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</si>
  <si>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</si>
  <si>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</si>
  <si>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</si>
  <si>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</si>
  <si>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</si>
  <si>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</si>
  <si>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</si>
  <si>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</si>
  <si>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</si>
  <si>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</si>
  <si>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</si>
  <si>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</si>
  <si>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</si>
  <si>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</si>
  <si>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</si>
  <si>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</si>
  <si>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</si>
  <si>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</si>
  <si>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</si>
  <si>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</si>
  <si>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</si>
  <si>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</si>
  <si>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</si>
  <si>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</si>
  <si>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</si>
  <si>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</si>
  <si>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</si>
  <si>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</si>
  <si>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</si>
  <si>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</si>
  <si>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</si>
  <si>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</si>
  <si>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</si>
  <si>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</si>
  <si>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</si>
  <si>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</si>
  <si>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</si>
  <si>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</si>
  <si>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</si>
  <si>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</si>
  <si>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</si>
  <si>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</si>
  <si>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</si>
  <si>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</si>
  <si>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</si>
  <si>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</si>
  <si>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</si>
  <si>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</si>
  <si>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</si>
  <si>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</si>
  <si>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</si>
  <si>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</si>
  <si>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</si>
  <si>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</si>
  <si>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</si>
  <si>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</si>
  <si>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</si>
  <si>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</si>
  <si>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</si>
  <si>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</si>
  <si>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</si>
  <si>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</si>
  <si>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</si>
  <si>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</si>
  <si>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</si>
  <si>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</si>
  <si>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</si>
  <si>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</si>
  <si>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</si>
  <si>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</si>
  <si>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</si>
  <si>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</si>
  <si>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</si>
  <si>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</si>
  <si>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</si>
  <si>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</si>
  <si>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</si>
  <si>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</si>
  <si>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</si>
  <si>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</si>
  <si>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</si>
  <si>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</si>
  <si>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</si>
  <si>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</si>
  <si>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</si>
  <si>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</si>
  <si>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</si>
  <si>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</si>
  <si>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</si>
  <si>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</si>
  <si>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</si>
  <si>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</si>
  <si>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</si>
  <si>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</si>
  <si>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</si>
  <si>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</si>
  <si>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</si>
  <si>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</si>
  <si>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</si>
  <si>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</si>
  <si>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</si>
  <si>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</si>
  <si>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</si>
  <si>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</si>
  <si>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</si>
  <si>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</si>
  <si>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</si>
  <si>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</si>
  <si>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</si>
  <si>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</si>
  <si>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</si>
  <si>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</si>
  <si>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</si>
  <si>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</si>
  <si>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</si>
  <si>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</si>
  <si>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</si>
  <si>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</si>
  <si>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</si>
  <si>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</si>
  <si>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</si>
  <si>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</si>
  <si>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</si>
  <si>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</si>
  <si>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</si>
  <si>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</si>
  <si>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</si>
  <si>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</si>
  <si>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</si>
  <si>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</si>
  <si>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</si>
  <si>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</si>
  <si>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</si>
  <si>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</si>
  <si>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</si>
  <si>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</si>
  <si>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</si>
  <si>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</si>
  <si>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</si>
  <si>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</si>
  <si>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</si>
  <si>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</si>
  <si>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</si>
  <si>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</si>
  <si>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</si>
  <si>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</si>
  <si>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</si>
  <si>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</si>
  <si>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</si>
  <si>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</si>
  <si>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</si>
  <si>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</si>
  <si>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</si>
  <si>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</si>
  <si>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</si>
  <si>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</si>
  <si>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</si>
  <si>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</si>
  <si>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</si>
  <si>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</si>
  <si>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</si>
  <si>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</si>
  <si>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</si>
  <si>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</si>
  <si>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</si>
  <si>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</si>
  <si>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</si>
  <si>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</si>
  <si>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</si>
  <si>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</si>
  <si>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</si>
  <si>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</si>
  <si>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</si>
  <si>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</si>
  <si>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</si>
  <si>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</si>
  <si>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</si>
  <si>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</si>
  <si>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</si>
  <si>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</si>
  <si>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</si>
  <si>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</si>
  <si>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</si>
  <si>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</si>
  <si>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</si>
  <si>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</si>
  <si>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</si>
  <si>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</si>
  <si>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</si>
  <si>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</si>
  <si>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</si>
  <si>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</si>
  <si>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</si>
  <si>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</si>
  <si>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</si>
  <si>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</si>
  <si>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</si>
  <si>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</si>
  <si>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</si>
  <si>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</si>
  <si>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</si>
  <si>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</si>
  <si>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</si>
  <si>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</si>
  <si>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</si>
  <si>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</si>
  <si>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</si>
  <si>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</si>
  <si>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</si>
  <si>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</si>
  <si>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</si>
  <si>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</si>
  <si>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</si>
  <si>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</si>
  <si>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</si>
  <si>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</si>
  <si>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</si>
  <si>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</si>
  <si>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</si>
  <si>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</si>
  <si>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</si>
  <si>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</si>
  <si>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</si>
  <si>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</si>
  <si>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</si>
  <si>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</si>
  <si>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</si>
  <si>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</si>
  <si>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</si>
  <si>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</si>
  <si>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</si>
  <si>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</si>
  <si>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</si>
  <si>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</si>
  <si>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</si>
  <si>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</si>
  <si>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</si>
  <si>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</si>
  <si>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</si>
  <si>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</si>
  <si>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</si>
  <si>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</si>
  <si>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</si>
  <si>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</si>
  <si>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</si>
  <si>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</si>
  <si>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</si>
  <si>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</si>
  <si>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</si>
  <si>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</si>
  <si>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</si>
  <si>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</si>
  <si>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</si>
  <si>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</si>
  <si>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</si>
  <si>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</si>
  <si>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</si>
  <si>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</si>
  <si>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</si>
  <si>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</si>
  <si>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</si>
  <si>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</si>
  <si>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</si>
  <si>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</si>
  <si>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</si>
  <si>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</si>
  <si>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</si>
  <si>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</si>
  <si>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</si>
  <si>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</si>
  <si>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</si>
  <si>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</si>
  <si>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</si>
  <si>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</si>
  <si>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</si>
  <si>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</si>
  <si>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</si>
  <si>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</si>
  <si>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</si>
  <si>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</si>
  <si>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</si>
  <si>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</si>
  <si>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</si>
  <si>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</si>
  <si>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</si>
  <si>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</si>
  <si>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</si>
  <si>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</si>
  <si>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</si>
  <si>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</si>
  <si>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</si>
  <si>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</si>
  <si>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</si>
  <si>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</si>
  <si>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</si>
  <si>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</si>
  <si>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</si>
  <si>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</si>
  <si>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</si>
  <si>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</si>
  <si>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</si>
  <si>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</si>
  <si>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</si>
  <si>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</si>
  <si>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</si>
  <si>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</si>
  <si>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</si>
  <si>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</si>
  <si>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</si>
  <si>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</si>
  <si>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</si>
  <si>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</si>
  <si>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</si>
  <si>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</si>
  <si>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</si>
  <si>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</si>
  <si>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</si>
  <si>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</si>
  <si>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</si>
  <si>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</si>
  <si>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</si>
  <si>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</si>
  <si>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</si>
  <si>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</si>
  <si>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</si>
  <si>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</si>
  <si>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</si>
  <si>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</si>
  <si>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</si>
  <si>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</si>
  <si>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</si>
  <si>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</si>
  <si>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</si>
  <si>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</si>
  <si>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</si>
  <si>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</si>
  <si>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</si>
  <si>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</si>
  <si>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</si>
  <si>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</si>
  <si>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</si>
  <si>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</si>
  <si>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</si>
  <si>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</si>
  <si>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</si>
  <si>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</si>
  <si>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</si>
  <si>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</si>
  <si>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</si>
  <si>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</si>
  <si>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</si>
  <si>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</si>
  <si>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</si>
  <si>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</si>
  <si>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</si>
  <si>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</si>
  <si>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</si>
  <si>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</si>
  <si>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</si>
  <si>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</si>
  <si>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</si>
  <si>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</si>
  <si>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</si>
  <si>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</si>
  <si>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</si>
  <si>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</si>
  <si>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</si>
  <si>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</si>
  <si>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</si>
  <si>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</si>
  <si>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</si>
  <si>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</si>
  <si>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</si>
  <si>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</si>
  <si>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</si>
  <si>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</si>
  <si>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</si>
  <si>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</si>
  <si>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</si>
  <si>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</si>
  <si>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</si>
  <si>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</si>
  <si>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</si>
  <si>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</si>
  <si>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</si>
  <si>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</si>
  <si>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</si>
  <si>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</si>
  <si>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</si>
  <si>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</si>
  <si>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</si>
  <si>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</si>
  <si>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</si>
  <si>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</si>
  <si>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</si>
  <si>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</si>
  <si>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</si>
  <si>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</si>
  <si>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</si>
  <si>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</si>
  <si>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</si>
  <si>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</si>
  <si>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</si>
  <si>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</si>
  <si>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</si>
  <si>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</si>
  <si>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</si>
  <si>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</si>
  <si>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</si>
  <si>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</si>
  <si>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</si>
  <si>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</si>
  <si>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</si>
  <si>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</si>
  <si>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</si>
  <si>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</si>
  <si>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</si>
  <si>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</si>
  <si>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</si>
  <si>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</si>
  <si>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</si>
  <si>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</si>
  <si>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</si>
  <si>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</si>
  <si>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</si>
  <si>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</si>
  <si>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</si>
  <si>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</si>
  <si>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</si>
  <si>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</si>
  <si>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</si>
  <si>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</si>
  <si>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</si>
  <si>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</si>
  <si>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</si>
  <si>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</si>
  <si>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</si>
  <si>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</si>
  <si>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</si>
  <si>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</si>
  <si>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</si>
  <si>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</si>
  <si>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</si>
  <si>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</si>
  <si>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</si>
  <si>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</si>
  <si>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</si>
  <si>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</si>
  <si>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</si>
  <si>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</si>
  <si>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</si>
  <si>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</si>
  <si>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</si>
  <si>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</si>
  <si>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</si>
  <si>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</si>
  <si>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</si>
  <si>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</si>
  <si>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</si>
  <si>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</si>
  <si>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</si>
  <si>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</si>
  <si>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</si>
  <si>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</si>
  <si>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</si>
  <si>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</si>
  <si>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</si>
  <si>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</si>
  <si>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</si>
  <si>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</si>
  <si>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</si>
  <si>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</si>
  <si>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</si>
  <si>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</si>
  <si>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</si>
  <si>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</si>
  <si>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</si>
  <si>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</si>
  <si>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</si>
  <si>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</si>
  <si>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</si>
  <si>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</si>
  <si>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</si>
  <si>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</si>
  <si>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</si>
  <si>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</si>
  <si>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</si>
  <si>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</si>
  <si>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</si>
  <si>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</si>
  <si>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</si>
  <si>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</si>
  <si>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</si>
  <si>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</si>
  <si>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</si>
  <si>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</si>
  <si>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</si>
  <si>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</si>
  <si>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</si>
  <si>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</si>
  <si>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</si>
  <si>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</si>
  <si>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</si>
  <si>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</si>
  <si>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</si>
  <si>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</si>
  <si>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</si>
  <si>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</si>
  <si>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</si>
  <si>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</si>
  <si>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</si>
  <si>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</si>
  <si>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</si>
  <si>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</si>
  <si>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</si>
  <si>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</si>
  <si>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</si>
  <si>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</si>
  <si>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</si>
  <si>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</si>
  <si>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</si>
  <si>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</si>
  <si>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</si>
  <si>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</si>
  <si>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</si>
  <si>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</si>
  <si>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</si>
  <si>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</si>
  <si>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</si>
  <si>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</si>
  <si>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</si>
  <si>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</si>
  <si>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</si>
  <si>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</si>
  <si>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</si>
  <si>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</si>
  <si>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</si>
  <si>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</si>
  <si>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</si>
  <si>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</si>
  <si>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</si>
  <si>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</si>
  <si>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</si>
  <si>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</si>
  <si>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</si>
  <si>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</si>
  <si>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</si>
  <si>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</si>
  <si>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</si>
  <si>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</si>
  <si>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</si>
  <si>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</si>
  <si>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</si>
  <si>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</si>
  <si>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</si>
  <si>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</si>
  <si>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</si>
  <si>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</si>
  <si>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</si>
  <si>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</si>
  <si>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</si>
  <si>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</si>
  <si>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</si>
  <si>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</si>
  <si>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</si>
  <si>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</si>
  <si>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</si>
  <si>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</si>
  <si>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</si>
  <si>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</si>
  <si>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</si>
  <si>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</si>
  <si>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</si>
  <si>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</si>
  <si>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</si>
  <si>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</si>
  <si>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</si>
  <si>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</si>
  <si>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</si>
  <si>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</si>
  <si>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</si>
  <si>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</si>
  <si>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</si>
  <si>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</si>
  <si>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</si>
  <si>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</si>
  <si>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</si>
  <si>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</si>
  <si>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</si>
  <si>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</si>
  <si>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</si>
  <si>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</si>
  <si>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</si>
  <si>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</si>
  <si>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</si>
  <si>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</si>
  <si>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</si>
  <si>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</si>
  <si>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</si>
  <si>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</si>
  <si>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</si>
  <si>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</si>
  <si>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</si>
  <si>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</si>
  <si>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</si>
  <si>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</si>
  <si>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</si>
  <si>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</si>
  <si>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</si>
  <si>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</si>
  <si>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</si>
  <si>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</si>
  <si>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</si>
  <si>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</si>
  <si>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</si>
  <si>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</si>
  <si>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</si>
  <si>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</si>
  <si>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</si>
  <si>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</si>
  <si>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</si>
  <si>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</si>
  <si>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</si>
  <si>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</si>
  <si>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</si>
  <si>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</si>
  <si>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</si>
  <si>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</si>
  <si>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</si>
  <si>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</si>
  <si>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</si>
  <si>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</si>
  <si>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</si>
  <si>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</si>
  <si>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</si>
  <si>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</si>
  <si>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</si>
  <si>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</si>
  <si>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</si>
  <si>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</si>
  <si>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</si>
  <si>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</si>
  <si>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</si>
  <si>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</si>
  <si>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</si>
  <si>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</si>
  <si>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</si>
  <si>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</si>
  <si>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</si>
  <si>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</si>
  <si>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</si>
  <si>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</si>
  <si>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</si>
  <si>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</si>
  <si>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</si>
  <si>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</si>
  <si>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</si>
  <si>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</si>
  <si>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</si>
  <si>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</si>
  <si>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</si>
  <si>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</si>
  <si>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</si>
  <si>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</si>
  <si>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</si>
  <si>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</si>
  <si>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</si>
  <si>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</si>
  <si>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</si>
  <si>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</si>
  <si>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</si>
  <si>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</si>
  <si>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</si>
  <si>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</si>
  <si>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</si>
  <si>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</si>
  <si>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</si>
  <si>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</si>
  <si>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</si>
  <si>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</si>
  <si>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</si>
  <si>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</si>
  <si>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</si>
  <si>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</si>
  <si>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</si>
  <si>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</si>
  <si>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</si>
  <si>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</si>
  <si>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</si>
  <si>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</si>
  <si>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</si>
  <si>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</si>
  <si>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</si>
  <si>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</si>
  <si>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</si>
  <si>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</si>
  <si>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</si>
  <si>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</si>
  <si>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</si>
  <si>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</si>
  <si>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</si>
  <si>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</si>
  <si>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</si>
  <si>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</si>
  <si>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</si>
  <si>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</si>
  <si>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</si>
  <si>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</si>
  <si>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</si>
  <si>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</si>
  <si>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</si>
  <si>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</si>
  <si>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</si>
  <si>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</si>
  <si>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</si>
  <si>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</si>
  <si>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</si>
  <si>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</si>
  <si>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</si>
  <si>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</si>
  <si>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</si>
  <si>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</si>
  <si>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</si>
  <si>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</si>
  <si>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</si>
  <si>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</si>
  <si>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</si>
  <si>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</si>
  <si>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</si>
  <si>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</si>
  <si>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</si>
  <si>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</si>
  <si>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</si>
  <si>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</si>
  <si>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</si>
  <si>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</si>
  <si>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</si>
  <si>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</si>
  <si>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</si>
  <si>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</si>
  <si>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</si>
  <si>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</si>
  <si>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</si>
  <si>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</si>
  <si>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</si>
  <si>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</si>
  <si>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</si>
  <si>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</si>
  <si>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</si>
  <si>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</si>
  <si>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</si>
  <si>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</si>
  <si>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</si>
  <si>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</si>
  <si>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</si>
  <si>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</si>
  <si>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</si>
  <si>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</si>
  <si>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</si>
  <si>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</si>
  <si>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</si>
  <si>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</si>
  <si>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</si>
  <si>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</si>
  <si>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</si>
  <si>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</si>
  <si>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</si>
  <si>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</si>
  <si>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</si>
  <si>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</si>
  <si>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</si>
  <si>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</si>
  <si>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</si>
  <si>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</si>
  <si>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</si>
  <si>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</si>
  <si>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</si>
  <si>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</si>
  <si>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</si>
  <si>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</si>
  <si>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</si>
  <si>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</si>
  <si>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</si>
  <si>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</si>
  <si>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</si>
  <si>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</si>
  <si>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</si>
  <si>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</si>
  <si>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</si>
  <si>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</si>
  <si>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</si>
  <si>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</si>
  <si>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</si>
  <si>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</si>
  <si>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</si>
  <si>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</si>
  <si>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</si>
  <si>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</si>
  <si>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</si>
  <si>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</si>
  <si>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</si>
  <si>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</si>
  <si>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</si>
  <si>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</si>
  <si>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</si>
  <si>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</si>
  <si>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</si>
  <si>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</si>
  <si>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</si>
  <si>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</si>
  <si>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</si>
  <si>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</si>
  <si>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</si>
  <si>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</si>
  <si>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</si>
  <si>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</si>
  <si>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</si>
  <si>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</si>
  <si>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</si>
  <si>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</si>
  <si>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</si>
  <si>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</si>
  <si>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</si>
  <si>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</si>
  <si>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</si>
  <si>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</si>
  <si>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</si>
  <si>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</si>
  <si>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</si>
  <si>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</si>
  <si>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</si>
  <si>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</si>
  <si>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</si>
  <si>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</si>
  <si>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</si>
  <si>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</si>
  <si>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</si>
  <si>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</si>
  <si>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</si>
  <si>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</si>
  <si>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</si>
  <si>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</si>
  <si>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</si>
  <si>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</si>
  <si>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</si>
  <si>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</si>
  <si>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</si>
  <si>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</si>
  <si>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</si>
  <si>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</si>
  <si>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</si>
  <si>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</si>
  <si>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</si>
  <si>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</si>
  <si>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</si>
  <si>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</si>
  <si>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</si>
  <si>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</si>
  <si>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</si>
  <si>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</si>
  <si>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</si>
  <si>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</si>
  <si>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</si>
  <si>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</si>
  <si>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</si>
  <si>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</si>
  <si>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</si>
  <si>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</si>
  <si>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</si>
  <si>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</si>
  <si>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</si>
  <si>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</si>
  <si>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</si>
  <si>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</si>
  <si>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</si>
  <si>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</si>
  <si>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</si>
  <si>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</si>
  <si>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</si>
  <si>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</si>
  <si>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</si>
  <si>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</si>
  <si>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</si>
  <si>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</si>
  <si>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</si>
  <si>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</si>
  <si>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</si>
  <si>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</si>
  <si>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</si>
  <si>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</si>
  <si>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</si>
  <si>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</si>
  <si>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</si>
  <si>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</si>
  <si>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</si>
  <si>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</si>
  <si>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</si>
  <si>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</si>
  <si>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</si>
  <si>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</si>
  <si>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</si>
  <si>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</si>
  <si>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</si>
  <si>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</si>
  <si>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</si>
  <si>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</si>
  <si>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</si>
  <si>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</si>
  <si>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</si>
  <si>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</si>
  <si>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</si>
  <si>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</si>
  <si>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</si>
  <si>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</si>
  <si>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</si>
  <si>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</si>
  <si>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</si>
  <si>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</si>
  <si>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</si>
  <si>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</si>
  <si>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</si>
  <si>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</si>
  <si>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</si>
  <si>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</si>
  <si>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</si>
  <si>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</si>
  <si>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</si>
  <si>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</si>
  <si>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</si>
  <si>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</si>
  <si>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</si>
  <si>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</si>
  <si>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</si>
  <si>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</si>
  <si>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</si>
  <si>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</si>
  <si>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</si>
  <si>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</si>
  <si>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</si>
  <si>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</si>
  <si>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</si>
  <si>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</si>
  <si>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</si>
  <si>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</si>
  <si>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</si>
  <si>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</si>
  <si>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</si>
  <si>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</si>
  <si>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</si>
  <si>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</si>
  <si>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</si>
  <si>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</si>
  <si>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</si>
  <si>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</si>
  <si>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</si>
  <si>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</si>
  <si>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</si>
  <si>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</si>
  <si>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</si>
  <si>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</si>
  <si>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</si>
  <si>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</si>
  <si>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</si>
  <si>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</si>
  <si>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</si>
  <si>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</si>
  <si>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</si>
  <si>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</si>
  <si>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</si>
  <si>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</si>
  <si>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</si>
  <si>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</si>
  <si>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</si>
  <si>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</si>
  <si>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</si>
  <si>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</si>
  <si>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</si>
  <si>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</si>
  <si>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</si>
  <si>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</si>
  <si>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</si>
  <si>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</si>
  <si>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</si>
  <si>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</si>
  <si>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</si>
  <si>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</si>
  <si>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</si>
  <si>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</si>
  <si>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</si>
  <si>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</si>
  <si>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</si>
  <si>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</si>
  <si>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</si>
  <si>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</si>
  <si>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</si>
  <si>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</si>
  <si>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</si>
  <si>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</si>
  <si>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</si>
  <si>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</si>
  <si>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</si>
  <si>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</si>
  <si>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</si>
  <si>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</si>
  <si>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</si>
  <si>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</si>
  <si>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</si>
  <si>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</si>
  <si>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</si>
  <si>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</si>
  <si>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</si>
  <si>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</si>
  <si>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</si>
  <si>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</si>
  <si>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</si>
  <si>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</si>
  <si>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</si>
  <si>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</si>
  <si>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</si>
  <si>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</si>
  <si>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</si>
  <si>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</si>
  <si>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</si>
  <si>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</si>
  <si>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</si>
  <si>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</si>
  <si>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</si>
  <si>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</si>
  <si>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</si>
  <si>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</si>
  <si>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</si>
  <si>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</si>
  <si>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</si>
  <si>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</si>
  <si>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</si>
  <si>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</si>
  <si>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</si>
  <si>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</si>
  <si>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</si>
  <si>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</si>
  <si>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</si>
  <si>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</si>
  <si>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</si>
  <si>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</si>
  <si>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</si>
  <si>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</si>
  <si>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</si>
  <si>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</si>
  <si>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</si>
  <si>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</si>
  <si>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</si>
  <si>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</si>
  <si>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</si>
  <si>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</si>
  <si>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</si>
  <si>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</si>
  <si>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</si>
  <si>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</si>
  <si>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</si>
  <si>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</si>
  <si>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</si>
  <si>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</si>
  <si>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</si>
  <si>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</si>
  <si>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</si>
  <si>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</si>
  <si>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</si>
  <si>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</si>
  <si>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</si>
  <si>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</si>
  <si>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</si>
  <si>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</si>
  <si>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</si>
  <si>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</si>
  <si>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</si>
  <si>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</si>
  <si>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</si>
  <si>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</si>
  <si>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</si>
  <si>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</si>
  <si>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</si>
  <si>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</si>
  <si>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</si>
  <si>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</si>
  <si>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</si>
  <si>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</si>
  <si>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</si>
  <si>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</si>
  <si>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</si>
  <si>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</si>
  <si>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</si>
  <si>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</si>
  <si>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</si>
  <si>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</si>
  <si>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</si>
  <si>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</si>
  <si>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</si>
  <si>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</si>
  <si>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</si>
  <si>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</si>
  <si>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</si>
  <si>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</si>
  <si>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</si>
  <si>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</si>
  <si>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</si>
  <si>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</si>
  <si>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</si>
  <si>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</si>
  <si>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</si>
  <si>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</si>
  <si>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</si>
  <si>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</si>
  <si>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</si>
  <si>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</si>
  <si>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</si>
  <si>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</si>
  <si>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</si>
  <si>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</si>
  <si>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</si>
  <si>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</si>
  <si>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</si>
  <si>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</si>
  <si>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</si>
  <si>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</si>
  <si>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</si>
  <si>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</si>
  <si>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</si>
  <si>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</si>
  <si>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</si>
  <si>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</si>
  <si>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</si>
  <si>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</si>
  <si>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</si>
  <si>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</si>
  <si>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</si>
  <si>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</si>
  <si>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</si>
  <si>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</si>
  <si>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</si>
  <si>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</si>
  <si>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</si>
  <si>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</si>
  <si>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</si>
  <si>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</si>
  <si>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</si>
  <si>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</si>
  <si>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</si>
  <si>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</si>
  <si>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</si>
  <si>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</si>
  <si>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</si>
  <si>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</si>
  <si>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</si>
  <si>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</si>
  <si>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</si>
  <si>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</si>
  <si>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</si>
  <si>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</si>
  <si>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</si>
  <si>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</si>
  <si>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</si>
  <si>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</si>
  <si>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</si>
  <si>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</si>
  <si>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</si>
  <si>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</si>
  <si>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</si>
  <si>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</si>
  <si>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</si>
  <si>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</si>
  <si>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</si>
  <si>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</si>
  <si>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</si>
  <si>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</si>
  <si>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</si>
  <si>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</si>
  <si>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</si>
  <si>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</si>
  <si>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</si>
  <si>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</si>
  <si>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</si>
  <si>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</si>
  <si>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</si>
  <si>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</si>
  <si>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</si>
  <si>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</si>
  <si>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</si>
  <si>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</si>
  <si>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</si>
  <si>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</si>
  <si>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</si>
  <si>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</si>
  <si>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</si>
  <si>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</si>
  <si>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</si>
  <si>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</si>
  <si>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</si>
  <si>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</si>
  <si>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</si>
  <si>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</si>
  <si>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</si>
  <si>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</si>
  <si>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</si>
  <si>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</si>
  <si>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</si>
  <si>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</si>
  <si>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</si>
  <si>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</si>
  <si>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</si>
  <si>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</si>
  <si>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</si>
  <si>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</si>
  <si>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</si>
  <si>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</si>
  <si>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</si>
  <si>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</si>
  <si>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</si>
  <si>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</si>
  <si>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</si>
  <si>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</si>
  <si>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</si>
  <si>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</si>
  <si>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</si>
  <si>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</si>
  <si>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</si>
  <si>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</si>
  <si>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</si>
  <si>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</si>
  <si>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</si>
  <si>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</si>
  <si>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</si>
  <si>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</si>
  <si>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</si>
  <si>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</si>
  <si>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</si>
  <si>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</si>
  <si>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</si>
  <si>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</si>
  <si>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</si>
  <si>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</si>
  <si>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</si>
  <si>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</si>
  <si>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</si>
  <si>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</si>
  <si>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</si>
  <si>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</si>
  <si>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</si>
  <si>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</si>
  <si>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</si>
  <si>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</si>
  <si>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</si>
  <si>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</si>
  <si>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</si>
  <si>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</si>
  <si>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</si>
  <si>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</si>
  <si>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</si>
  <si>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</si>
  <si>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</si>
  <si>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</si>
  <si>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</si>
  <si>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</si>
  <si>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</si>
  <si>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</si>
  <si>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</si>
  <si>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</si>
  <si>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</si>
  <si>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</si>
  <si>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</si>
  <si>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</si>
  <si>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</si>
  <si>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</si>
  <si>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</si>
  <si>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</si>
  <si>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</si>
  <si>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</si>
  <si>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</si>
  <si>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</si>
  <si>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</si>
  <si>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</si>
  <si>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</si>
  <si>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</si>
  <si>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</si>
  <si>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</si>
  <si>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</si>
  <si>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</si>
  <si>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</si>
  <si>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</si>
  <si>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</si>
  <si>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</si>
  <si>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</si>
  <si>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</si>
  <si>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</si>
  <si>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</si>
  <si>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</si>
  <si>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</si>
  <si>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</si>
  <si>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</si>
  <si>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</si>
  <si>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</si>
  <si>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</si>
  <si>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</si>
  <si>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</si>
  <si>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</si>
  <si>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</si>
  <si>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</si>
  <si>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</si>
  <si>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</si>
  <si>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</si>
  <si>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</si>
  <si>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</si>
  <si>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</si>
  <si>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</si>
  <si>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</si>
  <si>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</si>
  <si>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</si>
  <si>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</si>
  <si>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</si>
  <si>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</si>
  <si>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</si>
  <si>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</si>
  <si>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</si>
  <si>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</si>
  <si>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</si>
  <si>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</si>
  <si>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</si>
  <si>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</si>
  <si>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</si>
  <si>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</si>
  <si>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</si>
  <si>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</si>
  <si>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</si>
  <si>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</si>
  <si>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</si>
  <si>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</si>
  <si>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</si>
  <si>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</si>
  <si>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</si>
  <si>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</si>
  <si>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</si>
  <si>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</si>
  <si>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</si>
  <si>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</si>
  <si>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</si>
  <si>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</si>
  <si>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</si>
  <si>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</si>
  <si>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</si>
  <si>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</si>
  <si>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</si>
  <si>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</si>
  <si>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</si>
  <si>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</si>
  <si>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</si>
  <si>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</si>
  <si>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</si>
  <si>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</si>
  <si>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</si>
  <si>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</si>
  <si>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</si>
  <si>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</si>
  <si>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</si>
  <si>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</si>
  <si>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</si>
  <si>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</si>
  <si>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</si>
  <si>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</si>
  <si>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</si>
  <si>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</si>
  <si>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</si>
  <si>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</si>
  <si>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</si>
  <si>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</si>
  <si>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</si>
  <si>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</si>
  <si>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</si>
  <si>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</si>
  <si>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</si>
  <si>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</si>
  <si>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</si>
  <si>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</si>
  <si>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</si>
  <si>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</si>
  <si>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</si>
  <si>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</si>
  <si>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</si>
  <si>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</si>
  <si>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</si>
  <si>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</si>
  <si>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</si>
  <si>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</si>
  <si>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</si>
  <si>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</si>
  <si>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</si>
  <si>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</si>
  <si>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</si>
  <si>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</si>
  <si>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</si>
  <si>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</si>
  <si>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</si>
  <si>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</si>
  <si>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</si>
  <si>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</si>
  <si>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</si>
  <si>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</si>
  <si>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</si>
  <si>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</si>
  <si>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</si>
  <si>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</si>
  <si>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</si>
  <si>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</si>
  <si>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</si>
  <si>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</si>
  <si>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</si>
  <si>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</si>
  <si>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</si>
  <si>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</si>
  <si>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</si>
  <si>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</si>
  <si>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</si>
  <si>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</si>
  <si>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</si>
  <si>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</si>
  <si>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</si>
  <si>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</si>
  <si>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</si>
  <si>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</si>
  <si>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</si>
  <si>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</si>
  <si>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</si>
  <si>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</si>
  <si>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</si>
  <si>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</si>
  <si>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</si>
  <si>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</si>
  <si>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</si>
  <si>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</si>
  <si>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</si>
  <si>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</si>
  <si>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</si>
  <si>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</si>
  <si>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</si>
  <si>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</si>
  <si>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</si>
  <si>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</si>
  <si>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</si>
  <si>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</si>
  <si>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</si>
  <si>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</si>
  <si>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</si>
  <si>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</si>
  <si>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</si>
  <si>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</si>
  <si>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</si>
  <si>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</si>
  <si>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</si>
  <si>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</si>
  <si>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</si>
  <si>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</si>
  <si>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</si>
  <si>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</si>
  <si>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</si>
  <si>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</si>
  <si>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</si>
  <si>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</si>
  <si>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</si>
  <si>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</si>
  <si>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</si>
  <si>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</si>
  <si>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</si>
  <si>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</si>
  <si>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</si>
  <si>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</si>
  <si>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</si>
  <si>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</si>
  <si>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</si>
  <si>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</si>
  <si>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</si>
  <si>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</si>
  <si>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</si>
  <si>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</si>
  <si>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</si>
  <si>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</si>
  <si>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</si>
  <si>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</si>
  <si>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</si>
  <si>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</si>
  <si>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</si>
  <si>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</si>
  <si>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</si>
  <si>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</si>
  <si>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</si>
  <si>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</si>
  <si>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</si>
  <si>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</si>
  <si>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</si>
  <si>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</si>
  <si>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</si>
  <si>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</si>
  <si>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</si>
  <si>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</si>
  <si>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</si>
  <si>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</si>
  <si>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</si>
  <si>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</si>
  <si>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</si>
  <si>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</si>
  <si>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</si>
  <si>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</si>
  <si>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</si>
  <si>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</si>
  <si>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</si>
  <si>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</si>
  <si>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</si>
  <si>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</si>
  <si>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</si>
  <si>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</si>
  <si>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</si>
  <si>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</si>
  <si>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</si>
  <si>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</si>
  <si>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</si>
  <si>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</si>
  <si>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</si>
  <si>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</si>
  <si>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</si>
  <si>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</si>
  <si>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</si>
  <si>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</si>
  <si>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</si>
  <si>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</si>
  <si>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</si>
  <si>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</si>
  <si>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</si>
  <si>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</si>
  <si>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</si>
  <si>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</si>
  <si>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</si>
  <si>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</si>
  <si>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</si>
  <si>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</si>
  <si>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</si>
  <si>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</si>
  <si>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</si>
  <si>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</si>
  <si>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</si>
  <si>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</si>
  <si>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</si>
  <si>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</si>
  <si>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</si>
  <si>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</si>
  <si>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</si>
  <si>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</si>
  <si>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</si>
  <si>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</si>
  <si>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</si>
  <si>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</si>
  <si>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</si>
  <si>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</si>
  <si>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</si>
  <si>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</si>
  <si>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</si>
  <si>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</si>
  <si>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</si>
  <si>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</si>
  <si>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</si>
  <si>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</si>
  <si>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</si>
  <si>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</si>
  <si>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</si>
  <si>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</si>
  <si>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</si>
  <si>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</si>
  <si>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</si>
  <si>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</si>
  <si>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</si>
  <si>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</si>
  <si>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</si>
  <si>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</si>
  <si>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</si>
  <si>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</si>
  <si>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</si>
  <si>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</si>
  <si>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</si>
  <si>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</si>
  <si>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</si>
  <si>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</si>
  <si>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</si>
  <si>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</si>
  <si>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</si>
  <si>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</si>
  <si>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</si>
  <si>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</si>
  <si>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</si>
  <si>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</si>
  <si>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</si>
  <si>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</si>
  <si>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</si>
  <si>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</si>
  <si>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</si>
  <si>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</si>
  <si>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</si>
  <si>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</si>
  <si>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</si>
  <si>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</si>
  <si>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</si>
  <si>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</si>
  <si>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</si>
  <si>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</si>
  <si>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</si>
  <si>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</si>
  <si>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</si>
  <si>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</si>
  <si>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</si>
  <si>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</si>
  <si>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</si>
  <si>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</si>
  <si>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</si>
  <si>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</si>
  <si>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</si>
  <si>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</si>
  <si>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</si>
  <si>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</si>
  <si>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</si>
  <si>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</si>
  <si>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</si>
  <si>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</si>
  <si>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</si>
  <si>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</si>
  <si>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</si>
  <si>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</si>
  <si>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</si>
  <si>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</si>
  <si>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</si>
  <si>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</si>
  <si>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</si>
  <si>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</si>
  <si>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</si>
  <si>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</si>
  <si>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</si>
  <si>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</si>
  <si>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</si>
  <si>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</si>
  <si>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</si>
  <si>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</si>
  <si>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</si>
  <si>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</si>
  <si>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</si>
  <si>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</si>
  <si>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</si>
  <si>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</si>
  <si>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</si>
  <si>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</si>
  <si>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</si>
  <si>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</si>
  <si>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</si>
  <si>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</si>
  <si>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</si>
  <si>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</si>
  <si>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</si>
  <si>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</si>
  <si>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</si>
  <si>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</si>
  <si>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</si>
  <si>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</si>
  <si>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</si>
  <si>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</si>
  <si>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</si>
  <si>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</si>
  <si>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</si>
  <si>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</si>
  <si>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</si>
  <si>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</si>
  <si>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</si>
  <si>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</si>
  <si>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</si>
  <si>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</si>
  <si>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</si>
  <si>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</si>
  <si>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</si>
  <si>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</si>
  <si>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</si>
  <si>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</si>
  <si>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</si>
  <si>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</si>
  <si>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</si>
  <si>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</si>
  <si>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</si>
  <si>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</si>
  <si>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</si>
  <si>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</si>
  <si>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</si>
  <si>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</si>
  <si>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</si>
  <si>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</si>
  <si>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</si>
  <si>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</si>
  <si>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</si>
  <si>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</si>
  <si>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</si>
  <si>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</si>
  <si>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</si>
  <si>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</si>
  <si>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</si>
  <si>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</si>
  <si>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</si>
  <si>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</si>
  <si>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</si>
  <si>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</si>
  <si>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</si>
  <si>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</si>
  <si>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</si>
  <si>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</si>
  <si>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</si>
  <si>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</si>
  <si>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</si>
  <si>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</si>
  <si>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</si>
  <si>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</si>
  <si>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</si>
  <si>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</si>
  <si>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</si>
  <si>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</si>
  <si>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</si>
  <si>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</si>
  <si>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</si>
  <si>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</si>
  <si>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</si>
  <si>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</si>
  <si>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</si>
  <si>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</si>
  <si>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</si>
  <si>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</si>
  <si>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</si>
  <si>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</si>
  <si>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</si>
  <si>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</si>
  <si>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</si>
  <si>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</si>
  <si>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</si>
  <si>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</si>
  <si>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</si>
  <si>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</si>
  <si>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</si>
  <si>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</si>
  <si>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</si>
  <si>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</si>
  <si>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</si>
  <si>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</si>
  <si>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</si>
  <si>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</si>
  <si>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</si>
  <si>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</si>
  <si>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</si>
  <si>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</si>
  <si>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</si>
  <si>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</si>
  <si>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</si>
  <si>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</si>
  <si>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</si>
  <si>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</si>
  <si>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</si>
  <si>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</si>
  <si>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</si>
  <si>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</si>
  <si>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</si>
  <si>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</si>
  <si>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</si>
  <si>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</si>
  <si>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</si>
  <si>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</si>
  <si>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</si>
  <si>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</si>
  <si>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</si>
  <si>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</si>
  <si>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</si>
  <si>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</si>
  <si>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>Execução de solda km 489,9 linha desviada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</si>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</sst>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481" activePane="topRight" state="frozen"/>
      <selection pane="topRight" activeCell="H496" sqref="H4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1138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1139</v>
      </c>
      <c r="BI1" s="352"/>
      <c r="BJ1" s="353"/>
      <c r="BK1" s="354"/>
      <c r="BL1" s="49"/>
      <c r="BM1" s="344" t="s">
        <v>1140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7" t="s">
        <v>1141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1144</v>
      </c>
      <c r="AT2" s="349"/>
      <c r="AU2" s="349"/>
      <c r="AV2" s="349"/>
      <c r="AW2" s="349"/>
      <c r="AX2" s="348"/>
      <c r="AY2" s="350"/>
      <c r="AZ2" s="4"/>
      <c r="BA2" s="341" t="s">
        <v>1145</v>
      </c>
      <c r="BB2" s="343"/>
      <c r="BC2" s="347" t="s">
        <v>1142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41" t="s">
        <v>1146</v>
      </c>
      <c r="AJ3" s="343"/>
      <c r="AK3" s="341" t="s">
        <v>1147</v>
      </c>
      <c r="AL3" s="342"/>
      <c r="AM3" s="342"/>
      <c r="AN3" s="342"/>
      <c r="AO3" s="342"/>
      <c r="AP3" s="342"/>
      <c r="AQ3" s="343"/>
      <c r="AR3" s="227"/>
      <c r="AS3" s="365" t="s">
        <v>1153</v>
      </c>
      <c r="AT3" s="366"/>
      <c r="AU3" s="365" t="s">
        <v>1154</v>
      </c>
      <c r="AV3" s="366"/>
      <c r="AW3" s="365" t="s">
        <v>1155</v>
      </c>
      <c r="AX3" s="367"/>
      <c r="AY3" s="63" t="s">
        <v>1156</v>
      </c>
      <c r="AZ3" s="63"/>
      <c r="BA3" s="363"/>
      <c r="BB3" s="364"/>
      <c r="BC3" s="341" t="s">
        <v>1149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1157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1888</v>
      </c>
      <c r="BK450" s="34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1904</v>
      </c>
      <c r="BK460" s="34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1918</v>
      </c>
      <c r="BK466" s="34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1229</v>
      </c>
      <c r="W470" s="335" t="s">
        <v>1922</v>
      </c>
      <c r="X470" s="205" t="s">
        <v>973</v>
      </c>
      <c r="Y470" s="153" t="s">
        <v>976</v>
      </c>
      <c r="Z470" s="173"/>
      <c r="AA470" s="171">
        <v>1</v>
      </c>
      <c r="AB470" s="156" t="s">
        <v>965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1923</v>
      </c>
      <c r="BK470" s="179" t="s">
        <v>1924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1338</v>
      </c>
      <c r="W471" s="335" t="s">
        <v>1709</v>
      </c>
      <c r="X471" s="205" t="s">
        <v>973</v>
      </c>
      <c r="Y471" s="153" t="s">
        <v>976</v>
      </c>
      <c r="Z471" s="173"/>
      <c r="AA471" s="171" t="s">
        <v>1925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1540</v>
      </c>
      <c r="BK471" s="336" t="s">
        <v>1540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1890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1338</v>
      </c>
      <c r="W472" s="335" t="s">
        <v>1891</v>
      </c>
      <c r="X472" s="205" t="s">
        <v>973</v>
      </c>
      <c r="Y472" s="153" t="s">
        <v>976</v>
      </c>
      <c r="Z472" s="173"/>
      <c r="AA472" s="171">
        <v>2</v>
      </c>
      <c r="AB472" s="156" t="s">
        <v>970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1926</v>
      </c>
      <c r="BK472" s="336" t="s">
        <v>1926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1677</v>
      </c>
      <c r="W473" s="335" t="s">
        <v>1927</v>
      </c>
      <c r="X473" s="205" t="s">
        <v>973</v>
      </c>
      <c r="Y473" s="153" t="s">
        <v>976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1928</v>
      </c>
      <c r="BK473" s="179" t="s">
        <v>1929</v>
      </c>
      <c r="BL473" s="177"/>
      <c r="BM473" s="173" t="s">
        <v>997</v>
      </c>
      <c r="BN473" s="173" t="s">
        <v>997</v>
      </c>
      <c r="BO473" s="203" t="s">
        <v>997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1857</v>
      </c>
      <c r="W476" s="335" t="s">
        <v>1858</v>
      </c>
      <c r="X476" s="205" t="s">
        <v>973</v>
      </c>
      <c r="Y476" s="153" t="s">
        <v>976</v>
      </c>
      <c r="Z476" s="173"/>
      <c r="AA476" s="171" t="s">
        <v>1930</v>
      </c>
      <c r="AB476" s="156" t="s">
        <v>965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1931</v>
      </c>
      <c r="BK476" s="179" t="s">
        <v>1932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1285</v>
      </c>
      <c r="W477" s="335" t="s">
        <v>1933</v>
      </c>
      <c r="X477" s="205" t="s">
        <v>973</v>
      </c>
      <c r="Y477" s="153" t="s">
        <v>976</v>
      </c>
      <c r="Z477" s="173"/>
      <c r="AA477" s="171">
        <v>1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1934</v>
      </c>
      <c r="BK477" s="179" t="s">
        <v>1935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1383</v>
      </c>
      <c r="W478" s="335" t="s">
        <v>1884</v>
      </c>
      <c r="X478" s="205" t="s">
        <v>973</v>
      </c>
      <c r="Y478" s="153" t="s">
        <v>976</v>
      </c>
      <c r="Z478" s="173"/>
      <c r="AA478" s="171">
        <v>1</v>
      </c>
      <c r="AB478" s="156" t="s">
        <v>965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1769</v>
      </c>
      <c r="BK478" s="179" t="s">
        <v>1936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1558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1612</v>
      </c>
      <c r="W479" s="335" t="s">
        <v>1917</v>
      </c>
      <c r="X479" s="205" t="s">
        <v>973</v>
      </c>
      <c r="Y479" s="153" t="s">
        <v>976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1937</v>
      </c>
      <c r="BK479" s="336" t="s">
        <v>1937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1328</v>
      </c>
      <c r="J480" s="219">
        <v>78</v>
      </c>
      <c r="K480" s="219">
        <v>334</v>
      </c>
      <c r="L480" s="171" t="s">
        <v>609</v>
      </c>
      <c r="M480" s="193" t="s">
        <v>1329</v>
      </c>
      <c r="N480" s="193" t="s">
        <v>1330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1255</v>
      </c>
      <c r="W480" s="335" t="s">
        <v>1938</v>
      </c>
      <c r="X480" s="205" t="s">
        <v>973</v>
      </c>
      <c r="Y480" s="153" t="s">
        <v>976</v>
      </c>
      <c r="Z480" s="173"/>
      <c r="AA480" s="171" t="s">
        <v>1257</v>
      </c>
      <c r="AB480" s="156" t="s">
        <v>965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1939</v>
      </c>
      <c r="BK480" s="179" t="s">
        <v>1940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1919</v>
      </c>
      <c r="N484" s="193" t="s">
        <v>1920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1338</v>
      </c>
      <c r="W484" s="335" t="s">
        <v>1291</v>
      </c>
      <c r="X484" s="265" t="s">
        <v>973</v>
      </c>
      <c r="Y484" s="173" t="s">
        <v>976</v>
      </c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1229</v>
      </c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90">
        <v>593</v>
      </c>
      <c r="F487" s="16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W7046052</v>
      </c>
      <c r="B488" s="170">
        <v>46052</v>
      </c>
      <c r="C488" s="8">
        <f>IF(BS_CONTROLE[[#This Row],[DATA]]="","",WEEKNUM(BS_CONTROLE[[#This Row],[DATA]]))</f>
        <v>5</v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1941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1338</v>
      </c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Produção e Intervalo</v>
      </c>
      <c r="BR488" s="18">
        <f t="shared" si="12"/>
        <v>0</v>
      </c>
      <c r="BS488" s="18">
        <f t="shared" si="13"/>
        <v>0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1680</v>
      </c>
      <c r="W491" s="335" t="s">
        <v>1942</v>
      </c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W5030</v>
      </c>
      <c r="B494" s="162">
        <v>30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1857</v>
      </c>
      <c r="W494" s="335"/>
      <c r="X494" s="265"/>
      <c r="Y494" s="173"/>
      <c r="Z494" s="173"/>
      <c r="AA494" s="171"/>
      <c r="AB494" s="156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156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/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/>
      <c r="P496" s="158"/>
      <c r="Q496" s="171"/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/>
      <c r="W496" s="335"/>
      <c r="X496" s="265"/>
      <c r="Y496" s="173"/>
      <c r="Z496" s="173"/>
      <c r="AA496" s="171"/>
      <c r="AB496" s="156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e">
        <f t="shared" si="20"/>
        <v>#DIV/0!</v>
      </c>
      <c r="BR496" s="18" t="e">
        <f t="shared" si="21"/>
        <v>#DIV/0!</v>
      </c>
      <c r="BS496" s="18" t="e">
        <f t="shared" si="22"/>
        <v>#DIV/0!</v>
      </c>
      <c r="BT496" s="212" t="str">
        <f t="shared" si="23"/>
        <v/>
      </c>
    </row>
    <row r="497" spans="1:72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65"/>
      <c r="Y497" s="173"/>
      <c r="Z497" s="173"/>
      <c r="AA497" s="171"/>
      <c r="AB497" s="156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9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156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9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71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65"/>
      <c r="Y499" s="173"/>
      <c r="Z499" s="173"/>
      <c r="AA499" s="171"/>
      <c r="AB499" s="156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9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20"/>
        <v>Aderente</v>
      </c>
      <c r="BR499" s="18" t="str">
        <f t="shared" si="21"/>
        <v>*</v>
      </c>
      <c r="BS499" s="18" t="str">
        <f t="shared" si="22"/>
        <v>*</v>
      </c>
      <c r="BT499" s="212" t="str">
        <f t="shared" si="23"/>
        <v/>
      </c>
    </row>
    <row r="500" spans="1:72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71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156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si="18"/>
        <v/>
      </c>
      <c r="B501" s="162"/>
      <c r="C501" s="338"/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65"/>
      <c r="Y501" s="173"/>
      <c r="Z501" s="173"/>
      <c r="AA501" s="171"/>
      <c r="AB501" s="156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9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20"/>
        <v>Aderente</v>
      </c>
      <c r="BR501" s="18" t="str">
        <f t="shared" si="21"/>
        <v>*</v>
      </c>
      <c r="BS501" s="18" t="str">
        <f t="shared" si="22"/>
        <v>*</v>
      </c>
      <c r="BT501" s="212" t="str">
        <f t="shared" si="23"/>
        <v/>
      </c>
    </row>
    <row r="502" spans="1:72">
      <c r="A502" s="161" t="str">
        <f t="shared" si="18"/>
        <v/>
      </c>
      <c r="B502" s="162"/>
      <c r="C502" s="338"/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156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 t="shared" si="21"/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ref="A503:A524" si="24">D503&amp;B503</f>
        <v/>
      </c>
      <c r="B503" s="162"/>
      <c r="C503" s="338"/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156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4"/>
        <v/>
      </c>
      <c r="B504" s="162"/>
      <c r="C504" s="338"/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156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24"/>
        <v/>
      </c>
      <c r="B505" s="162"/>
      <c r="C505" s="338"/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156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4"/>
        <v/>
      </c>
      <c r="B506" s="162"/>
      <c r="C506" s="338"/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156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4"/>
        <v/>
      </c>
      <c r="B507" s="162"/>
      <c r="C507" s="338"/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156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4"/>
        <v/>
      </c>
      <c r="B508" s="162"/>
      <c r="C508" s="338"/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156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4"/>
        <v/>
      </c>
      <c r="B509" s="162"/>
      <c r="C509" s="338"/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156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4"/>
        <v/>
      </c>
      <c r="B510" s="162"/>
      <c r="C510" s="338"/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156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4"/>
        <v/>
      </c>
      <c r="B511" s="162"/>
      <c r="C511" s="338"/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156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4"/>
        <v/>
      </c>
      <c r="B512" s="162"/>
      <c r="C512" s="338"/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156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4"/>
        <v/>
      </c>
      <c r="B513" s="162"/>
      <c r="C513" s="338"/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156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4"/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156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si="24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156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4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156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4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156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4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156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4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156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4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156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4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156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4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156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4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156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4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156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5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156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5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156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5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156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5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5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5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1943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1944</v>
      </c>
      <c r="E3" s="291" t="s">
        <v>1945</v>
      </c>
      <c r="F3" s="291" t="s">
        <v>1946</v>
      </c>
      <c r="G3" s="291" t="s">
        <v>1947</v>
      </c>
      <c r="H3" s="291" t="s">
        <v>1948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1950</v>
      </c>
      <c r="G10" s="292" t="s">
        <v>1951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1952</v>
      </c>
      <c r="G11" s="292" t="s">
        <v>1953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1954</v>
      </c>
      <c r="G12" s="292" t="s">
        <v>1953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1955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1956</v>
      </c>
      <c r="C4" s="296" t="s">
        <v>1957</v>
      </c>
      <c r="D4" s="296" t="s">
        <v>1958</v>
      </c>
      <c r="E4" s="296" t="s">
        <v>1959</v>
      </c>
      <c r="F4" s="296" t="s">
        <v>7</v>
      </c>
      <c r="G4" s="296" t="s">
        <v>1960</v>
      </c>
      <c r="H4" s="181"/>
    </row>
    <row r="5" spans="1:8">
      <c r="A5" s="181"/>
      <c r="B5" s="297" t="s">
        <v>1961</v>
      </c>
      <c r="C5" s="297">
        <v>309525</v>
      </c>
      <c r="D5" s="297" t="s">
        <v>1962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1963</v>
      </c>
      <c r="C6" s="297">
        <v>257410</v>
      </c>
      <c r="D6" s="297" t="s">
        <v>1964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1965</v>
      </c>
      <c r="C7" s="297">
        <v>256875</v>
      </c>
      <c r="D7" s="297" t="s">
        <v>1966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1967</v>
      </c>
      <c r="C8" s="297">
        <v>257278</v>
      </c>
      <c r="D8" s="297" t="s">
        <v>1968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1969</v>
      </c>
      <c r="C9" s="297">
        <v>261794</v>
      </c>
      <c r="D9" s="297" t="s">
        <v>1970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1971</v>
      </c>
      <c r="C10" s="297">
        <v>257033</v>
      </c>
      <c r="D10" s="297" t="s">
        <v>1972</v>
      </c>
      <c r="E10" s="297" t="s">
        <v>838</v>
      </c>
      <c r="F10" s="297" t="s">
        <v>194</v>
      </c>
      <c r="G10" s="297" t="s">
        <v>1973</v>
      </c>
      <c r="H10" s="181"/>
    </row>
    <row r="11" spans="1:8">
      <c r="A11" s="181"/>
      <c r="B11" s="297" t="s">
        <v>1974</v>
      </c>
      <c r="C11" s="297">
        <v>396578</v>
      </c>
      <c r="D11" s="297" t="s">
        <v>1975</v>
      </c>
      <c r="E11" s="297" t="s">
        <v>838</v>
      </c>
      <c r="F11" s="297" t="s">
        <v>194</v>
      </c>
      <c r="G11" s="297" t="s">
        <v>1973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1226</v>
      </c>
      <c r="R1" s="375"/>
      <c r="U1" s="101"/>
      <c r="V1" s="376" t="s">
        <v>1976</v>
      </c>
      <c r="W1" s="376"/>
      <c r="X1" s="376"/>
      <c r="Y1" s="103"/>
    </row>
    <row r="2" spans="1:25" s="100" customFormat="1" ht="11.25" customHeight="1">
      <c r="A2" s="104" t="s">
        <v>1977</v>
      </c>
      <c r="B2" s="104" t="s">
        <v>1978</v>
      </c>
      <c r="C2" s="104" t="s">
        <v>605</v>
      </c>
      <c r="D2" s="105" t="s">
        <v>1178</v>
      </c>
      <c r="E2" s="105" t="s">
        <v>1179</v>
      </c>
      <c r="F2" s="105" t="s">
        <v>1979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1980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3126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03" t="str">
        <f>IF(FN_MC!N487="","*",FN_MC!N487)</f>
        <v>-</v>
      </c>
      <c r="M488" s="110" t="str">
        <f>IF(FN_MC!J487="","*",FN_MC!J487)</f>
        <v>*</v>
      </c>
      <c r="N488" s="278" t="str">
        <f>IF(FN_MC!K487="","*",FN_MC!K487)</f>
        <v>*</v>
      </c>
      <c r="O488" s="278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>
        <f>IF(FN_MC!B488="","*",FN_MC!B488)</f>
        <v>46052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30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*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*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03" t="str">
        <f>IF(FN_MC!N497="","*",FN_MC!N497)</f>
        <v>-</v>
      </c>
      <c r="M498" s="110" t="str">
        <f>IF(FN_MC!J497="","*",FN_MC!J497)</f>
        <v>*</v>
      </c>
      <c r="N498" s="278" t="str">
        <f>IF(FN_MC!K497="","*",FN_MC!K497)</f>
        <v>*</v>
      </c>
      <c r="O498" s="278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03" t="str">
        <f>IF(FN_MC!N499="","*",FN_MC!N499)</f>
        <v>-</v>
      </c>
      <c r="M500" s="110" t="str">
        <f>IF(FN_MC!J499="","*",FN_MC!J499)</f>
        <v>*</v>
      </c>
      <c r="N500" s="278" t="str">
        <f>IF(FN_MC!K499="","*",FN_MC!K499)</f>
        <v>*</v>
      </c>
      <c r="O500" s="278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03" t="str">
        <f>IF(FN_MC!N501="","*",FN_MC!N501)</f>
        <v>-</v>
      </c>
      <c r="M502" s="110" t="str">
        <f>IF(FN_MC!J501="","*",FN_MC!J501)</f>
        <v>*</v>
      </c>
      <c r="N502" s="278" t="str">
        <f>IF(FN_MC!K501="","*",FN_MC!K501)</f>
        <v>*</v>
      </c>
      <c r="O502" s="278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1981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1982</v>
      </c>
      <c r="C2" s="95" t="s">
        <v>1163</v>
      </c>
      <c r="D2" s="95" t="s">
        <v>1165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0" t="s">
        <v>1989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 t="str">
        <f>IF(FN_MC!B487="","*",FN_MC!B487)</f>
        <v>*</v>
      </c>
      <c r="D597" s="120" t="str">
        <f>IF(FN_MC!D487="","*",FN_MC!D487)</f>
        <v>*</v>
      </c>
      <c r="E597" s="120" t="str">
        <f>IF(FN_MC!H487="","*",FN_MC!H487)</f>
        <v>*</v>
      </c>
      <c r="F597" s="136" t="str">
        <f>IF(FN_MC!M487="","*",FN_MC!M487)</f>
        <v>-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>
        <f>IF(FN_MC!B488="","*",FN_MC!B488)</f>
        <v>46052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1990</v>
      </c>
      <c r="D5" s="378"/>
      <c r="E5" s="378"/>
      <c r="F5" s="378"/>
      <c r="G5" s="378"/>
      <c r="H5" s="378"/>
      <c r="I5" s="378"/>
      <c r="J5" s="379"/>
      <c r="K5" s="380" t="s">
        <v>1991</v>
      </c>
      <c r="L5" s="381"/>
      <c r="M5" s="381"/>
      <c r="N5" s="381"/>
      <c r="O5" s="382" t="s">
        <v>1992</v>
      </c>
      <c r="P5" s="383"/>
      <c r="Q5" s="384"/>
    </row>
    <row r="6" spans="1:17" s="93" customFormat="1" ht="15.75" customHeight="1">
      <c r="A6" s="87" t="s">
        <v>1979</v>
      </c>
      <c r="B6" s="94" t="s">
        <v>1978</v>
      </c>
      <c r="C6" s="95" t="s">
        <v>1178</v>
      </c>
      <c r="D6" s="96" t="s">
        <v>1179</v>
      </c>
      <c r="E6" s="95" t="s">
        <v>1993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1994</v>
      </c>
      <c r="M6" s="138" t="s">
        <v>628</v>
      </c>
      <c r="N6" s="139" t="s">
        <v>1173</v>
      </c>
      <c r="O6" s="233" t="s">
        <v>1216</v>
      </c>
      <c r="P6" s="152"/>
      <c r="Q6" s="182" t="s">
        <v>1995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str">
        <f>IF(FN_MC!B487="","*",FN_MC!B487)</f>
        <v>*</v>
      </c>
      <c r="B581" s="98" t="str">
        <f>IF(FN_MC!X487="","*",FN_MC!X487)</f>
        <v>*</v>
      </c>
      <c r="C581" s="99" t="str">
        <f>IF(FN_MC!S487="","*",FN_MC!S487)</f>
        <v>-</v>
      </c>
      <c r="D581" s="99" t="str">
        <f>IF(FN_MC!T487="","*",FN_MC!T487)</f>
        <v>-</v>
      </c>
      <c r="E581" s="99" t="str">
        <f>IF(FN_MC!D487="","*",FN_MC!D487)</f>
        <v>*</v>
      </c>
      <c r="F581" s="99" t="str">
        <f>IF(FN_MC!H487="","*",FN_MC!H487)</f>
        <v>*</v>
      </c>
      <c r="G581" s="99" t="str">
        <f>IF(FN_MC!M487="","*",FN_MC!M487)</f>
        <v>-</v>
      </c>
      <c r="H581" s="149" t="str">
        <f>IF(FN_MC!K487="","*",FN_MC!K487)</f>
        <v>*</v>
      </c>
      <c r="I581" s="131" t="str">
        <f>IF(FN_MC!O487="","*",FN_MC!O487)</f>
        <v>*</v>
      </c>
      <c r="J581" s="131" t="str">
        <f>IF(FN_MC!P487="","*",FN_MC!P487)</f>
        <v>*</v>
      </c>
      <c r="K581" s="140" t="str">
        <f>IF(FN_MC!AK487="","*",FN_MC!AK487)</f>
        <v>-</v>
      </c>
      <c r="L581" s="140" t="str">
        <f>IF(FN_MC!AM487="","*",FN_MC!AM487)</f>
        <v>-</v>
      </c>
      <c r="M581" s="140" t="str">
        <f>IF(FN_MC!AP487="","*",FN_MC!AP487)</f>
        <v>-</v>
      </c>
      <c r="N581" s="140" t="str">
        <f>IF(FN_MC!AM487="","*",FN_MC!AM487)</f>
        <v>-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>
        <f>IF(FN_MC!B488="","*",FN_MC!B488)</f>
        <v>46052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2026-01-29T16:49:47Z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