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81" documentId="120_S{118792C3-22EF-5104-A093-F22BFE3913F3}" xr6:coauthVersionLast="47" xr6:coauthVersionMax="47" xr10:uidLastSave="{F0D86D3F-A466-4988-9E2B-0294F4A32CFE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<sst xmlns="http://schemas.openxmlformats.org/spreadsheetml/2006/main" count="4171" uniqueCount="1285">
  <si>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</si>
  <si>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</si>
  <si>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</si>
  <si>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</si>
  <si>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</si>
  <si>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</si>
  <si>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</si>
  <si>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</si>
  <si>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</si>
  <si>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</si>
  <si>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</si>
  <si>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</si>
  <si>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</si>
  <si>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</si>
  <si>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</si>
  <si>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</si>
  <si>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</si>
  <si>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</si>
  <si>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</si>
  <si>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</si>
  <si>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</si>
  <si>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</si>
  <si>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</si>
  <si>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</si>
  <si>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</si>
  <si>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</si>
  <si>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</si>
  <si>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</si>
  <si>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</si>
  <si>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</si>
  <si>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</si>
  <si>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</si>
  <si>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</si>
  <si>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</si>
  <si>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</si>
  <si>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</si>
  <si>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</si>
  <si>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</si>
  <si>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</si>
  <si>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</si>
  <si>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</si>
  <si>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</si>
  <si>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</si>
  <si>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</si>
  <si>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</si>
  <si>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</si>
  <si>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</si>
  <si>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</si>
  <si>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</si>
  <si>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</si>
  <si>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</si>
  <si>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</si>
  <si>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</si>
  <si>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</si>
  <si>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</si>
  <si>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</si>
  <si>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</si>
  <si>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</si>
  <si>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</si>
  <si>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</si>
  <si>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</si>
  <si>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</si>
  <si>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</si>
  <si>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</si>
  <si>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</si>
  <si>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</si>
  <si>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</si>
  <si>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</si>
  <si>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</si>
  <si>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</si>
  <si>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</si>
  <si>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</si>
  <si>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</si>
  <si>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</si>
  <si>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</si>
  <si>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</si>
  <si>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</si>
  <si>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</si>
  <si>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</si>
  <si>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</si>
  <si>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</si>
  <si>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</si>
  <si>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</si>
  <si>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</si>
  <si>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</si>
  <si>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</si>
  <si>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</si>
  <si>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</si>
  <si>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</si>
  <si>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</si>
  <si>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</si>
  <si>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</si>
  <si>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</si>
  <si>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</si>
  <si>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</si>
  <si>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</si>
  <si>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</si>
  <si>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</si>
  <si>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</si>
  <si>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</si>
  <si>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</si>
  <si>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</si>
  <si>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</si>
  <si>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</si>
  <si>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</si>
  <si>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</si>
  <si>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</si>
  <si>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</si>
  <si>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</si>
  <si>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</si>
  <si>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</si>
  <si>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</si>
  <si>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</si>
  <si>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</si>
  <si>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</si>
  <si>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</si>
  <si>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</si>
  <si>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</si>
  <si>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</si>
  <si>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</si>
  <si>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</si>
  <si>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</si>
  <si>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</si>
  <si>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</si>
  <si>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</si>
  <si>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</si>
  <si>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</si>
  <si>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</si>
  <si>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</si>
  <si>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</si>
  <si>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</si>
  <si>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</si>
  <si>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</si>
  <si>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</si>
  <si>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</si>
  <si>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</si>
  <si>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</si>
  <si>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</si>
  <si>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</si>
  <si>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</si>
  <si>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</si>
  <si>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</si>
  <si>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</si>
  <si>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</si>
  <si>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</si>
  <si>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</si>
  <si>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</si>
  <si>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</si>
  <si>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</si>
  <si>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</si>
  <si>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</si>
  <si>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</si>
  <si>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</si>
  <si>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</si>
  <si>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</si>
  <si>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</si>
  <si>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</si>
  <si>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</si>
  <si>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</si>
  <si>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</si>
  <si>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</si>
  <si>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</si>
  <si>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</si>
  <si>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</si>
  <si>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</si>
  <si>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</si>
  <si>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</si>
  <si>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</si>
  <si>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</si>
  <si>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</si>
  <si>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</si>
  <si>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</si>
  <si>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</si>
  <si>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</si>
  <si>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</si>
  <si>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</si>
  <si>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</si>
  <si>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</si>
  <si>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</si>
  <si>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</si>
  <si>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</si>
  <si>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</si>
  <si>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</si>
  <si>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</si>
  <si>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</si>
  <si>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</si>
  <si>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</si>
  <si>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</si>
  <si>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</si>
  <si>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</si>
  <si>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</si>
  <si>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</si>
  <si>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</si>
  <si>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</si>
  <si>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</si>
  <si>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</si>
  <si>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</si>
  <si>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</si>
  <si>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</si>
  <si>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</si>
  <si>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</si>
  <si>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</si>
  <si>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</si>
  <si>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</si>
  <si>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</si>
  <si>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</si>
  <si>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</si>
  <si>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</si>
  <si>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</si>
  <si>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</si>
  <si>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</si>
  <si>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</si>
  <si>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</si>
  <si>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</si>
  <si>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</si>
  <si>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</si>
  <si>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</si>
  <si>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</si>
  <si>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</si>
  <si>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</si>
  <si>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</si>
  <si>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</si>
  <si>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</si>
  <si>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</si>
  <si>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</si>
  <si>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</si>
  <si>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</si>
  <si>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</si>
  <si>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</si>
  <si>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</si>
  <si>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</si>
  <si>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</si>
  <si>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</si>
  <si>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</si>
  <si>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</si>
  <si>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</si>
  <si>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</si>
  <si>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</si>
  <si>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</si>
  <si>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</si>
  <si>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</si>
  <si>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</si>
  <si>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</si>
  <si>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</si>
  <si>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</si>
  <si>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</si>
  <si>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</si>
  <si>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</si>
  <si>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</si>
  <si>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</si>
  <si>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</si>
  <si>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</si>
  <si>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</si>
  <si>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</si>
  <si>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</si>
  <si>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</si>
  <si>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</si>
  <si>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</si>
  <si>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</si>
  <si>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</si>
  <si>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</si>
  <si>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</si>
  <si>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</si>
  <si>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</si>
  <si>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</si>
  <si>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</si>
  <si>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</si>
  <si>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</si>
  <si>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</si>
  <si>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</si>
  <si>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</si>
  <si>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</si>
  <si>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</si>
  <si>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</si>
  <si>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</si>
  <si>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</si>
  <si>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</si>
  <si>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</si>
  <si>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</si>
  <si>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</si>
  <si>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</si>
  <si>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</si>
  <si>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</si>
  <si>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</si>
  <si>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</si>
  <si>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</si>
  <si>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</si>
  <si>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</si>
  <si>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</si>
  <si>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</si>
  <si>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</si>
  <si>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</si>
  <si>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</si>
  <si>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</si>
  <si>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</si>
  <si>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</si>
  <si>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</si>
  <si>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</si>
  <si>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</si>
  <si>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</si>
  <si>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</si>
  <si>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</si>
  <si>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</si>
  <si>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</si>
  <si>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</si>
  <si>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</si>
  <si>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</si>
  <si>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</si>
  <si>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</si>
  <si>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</si>
  <si>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</si>
  <si>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</si>
  <si>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</si>
  <si>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</si>
  <si>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</si>
  <si>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</si>
  <si>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</si>
  <si>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</si>
  <si>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</si>
  <si>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</si>
  <si>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</si>
  <si>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</si>
  <si>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</si>
  <si>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</si>
  <si>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</si>
  <si>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</si>
  <si>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</si>
  <si>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</si>
  <si>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</si>
  <si>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</si>
  <si>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</si>
  <si>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</si>
  <si>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</si>
  <si>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</si>
  <si>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</si>
  <si>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</si>
  <si>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</si>
  <si>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</si>
  <si>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</si>
  <si>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</si>
  <si>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</si>
  <si>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</si>
  <si>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</si>
  <si>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</si>
  <si>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</si>
  <si>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</si>
  <si>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</si>
  <si>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</si>
  <si>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</si>
  <si>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</si>
  <si>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</si>
  <si>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</si>
  <si>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</si>
  <si>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</si>
  <si>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</si>
  <si>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</si>
  <si>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</si>
  <si>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</si>
  <si>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</si>
  <si>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</si>
  <si>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</si>
  <si>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</si>
  <si>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</si>
  <si>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</si>
  <si>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</si>
  <si>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</si>
  <si>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</si>
  <si>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</si>
  <si>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</si>
  <si>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</si>
  <si>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</si>
  <si>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</si>
  <si>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</si>
  <si>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</si>
  <si>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</si>
  <si>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</si>
  <si>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</si>
  <si>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</si>
  <si>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</si>
  <si>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</si>
  <si>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</si>
  <si>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</si>
  <si>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</si>
  <si>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</si>
  <si>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</si>
  <si>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</si>
  <si>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</si>
  <si>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</si>
  <si>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</si>
  <si>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</si>
  <si>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</si>
  <si>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</si>
  <si>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</si>
  <si>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</si>
  <si>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</si>
  <si>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</si>
  <si>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</si>
  <si>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</si>
  <si>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</si>
  <si>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</si>
  <si>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</si>
  <si>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</si>
  <si>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</si>
  <si>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</si>
  <si>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</si>
  <si>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</si>
  <si>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</si>
  <si>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</si>
  <si>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</si>
  <si>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</si>
  <si>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</si>
  <si>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</si>
  <si>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</si>
  <si>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</si>
  <si>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</si>
  <si>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</si>
  <si>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</si>
  <si>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</si>
  <si>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</si>
  <si>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</si>
  <si>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</si>
  <si>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</si>
  <si>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</si>
  <si>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</si>
  <si>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</si>
  <si>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</si>
  <si>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</si>
  <si>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</si>
  <si>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</si>
  <si>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</si>
  <si>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</si>
  <si>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</si>
  <si>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</si>
  <si>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</si>
  <si>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</si>
  <si>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</si>
  <si>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</si>
  <si>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</si>
  <si>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</si>
  <si>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</si>
  <si>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</si>
  <si>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</si>
  <si>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</si>
  <si>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</si>
  <si>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</si>
  <si>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</si>
  <si>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</si>
  <si>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</si>
  <si>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</si>
  <si>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</si>
  <si>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</si>
  <si>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</si>
  <si>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</si>
  <si>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</si>
  <si>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</si>
  <si>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</si>
  <si>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</si>
  <si>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</si>
  <si>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</si>
  <si>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</si>
  <si>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</si>
  <si>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</si>
  <si>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</si>
  <si>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</si>
  <si>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</si>
  <si>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</si>
  <si>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</si>
  <si>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</si>
  <si>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</si>
  <si>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</si>
  <si>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</si>
  <si>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</si>
  <si>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</si>
  <si>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</si>
  <si>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</si>
  <si>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</si>
  <si>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</si>
  <si>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</si>
  <si>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</si>
  <si>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</si>
  <si>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</si>
  <si>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</si>
  <si>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</si>
  <si>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</si>
  <si>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</si>
  <si>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</si>
  <si>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</si>
  <si>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</si>
  <si>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</si>
  <si>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</si>
  <si>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</si>
  <si>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</si>
  <si>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</si>
  <si>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</si>
  <si>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</si>
  <si>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</si>
  <si>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</si>
  <si>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</si>
  <si>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</si>
  <si>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</si>
  <si>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</si>
  <si>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</si>
  <si>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</si>
  <si>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</si>
  <si>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</si>
  <si>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</si>
  <si>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</si>
  <si>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</si>
  <si>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</si>
  <si>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</si>
  <si>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</si>
  <si>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</si>
  <si>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</si>
  <si>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</si>
  <si>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</si>
  <si>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</si>
  <si>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</si>
  <si>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</si>
  <si>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</si>
  <si>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</si>
  <si>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</si>
  <si>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</si>
  <si>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</si>
  <si>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</si>
  <si>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</si>
  <si>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</si>
  <si>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</si>
  <si>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</si>
  <si>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</si>
  <si>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</si>
  <si>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</si>
  <si>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</si>
  <si>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</si>
  <si>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</si>
  <si>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</si>
  <si>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</si>
  <si>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</si>
  <si>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</si>
  <si>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</si>
  <si>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</si>
  <si>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</si>
  <si>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</si>
  <si>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</si>
  <si>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</si>
  <si>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</si>
  <si>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</si>
  <si>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</si>
  <si>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</si>
  <si>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</si>
  <si>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</si>
  <si>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</si>
  <si>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</si>
  <si>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</si>
  <si>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</si>
  <si>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</si>
  <si>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</si>
  <si>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</si>
  <si>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</si>
  <si>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</si>
  <si>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</si>
  <si>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</si>
  <si>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</si>
  <si>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</si>
  <si>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</si>
  <si>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</si>
  <si>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</si>
  <si>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</si>
  <si>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</si>
  <si>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</si>
  <si>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</si>
  <si>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</si>
  <si>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</si>
  <si>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</si>
  <si>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</si>
  <si>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</si>
  <si>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</si>
  <si>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</si>
  <si>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</si>
  <si>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</si>
  <si>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</si>
  <si>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</si>
  <si>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</si>
  <si>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</si>
  <si>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</si>
  <si>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</si>
  <si>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</si>
  <si>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</si>
  <si>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</si>
  <si>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</si>
  <si>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</si>
  <si>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</si>
  <si>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</si>
  <si>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</si>
  <si>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</si>
  <si>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</si>
  <si>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</si>
  <si>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</si>
  <si>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</si>
  <si>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</si>
  <si>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</si>
  <si>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</si>
  <si>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</si>
  <si>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</si>
  <si>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</si>
  <si>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</si>
  <si>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</si>
  <si>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</si>
  <si>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</si>
  <si>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</si>
  <si>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</si>
  <si>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</si>
  <si>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</si>
  <si>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</si>
  <si>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</si>
  <si>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</si>
  <si>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</si>
  <si>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</si>
  <si>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</si>
  <si>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</si>
  <si>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</si>
  <si>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</si>
  <si>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</si>
  <si>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</si>
  <si>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</si>
  <si>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</si>
  <si>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</si>
  <si>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</si>
  <si>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</si>
  <si>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</si>
  <si>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</si>
  <si>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</si>
  <si>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</si>
  <si>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</si>
  <si>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</si>
  <si>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</si>
  <si>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</si>
  <si>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</si>
  <si>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</si>
  <si>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</si>
  <si>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</si>
  <si>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</si>
  <si>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</si>
  <si>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</si>
  <si>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</si>
  <si>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</si>
  <si>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</si>
  <si>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</si>
  <si>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</si>
  <si>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</si>
  <si>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</si>
  <si>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</si>
  <si>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</si>
  <si>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</si>
  <si>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</si>
  <si>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</si>
  <si>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</si>
  <si>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</si>
  <si>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</si>
  <si>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</si>
  <si>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</si>
  <si>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</si>
  <si>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</si>
  <si>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</si>
  <si>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</si>
  <si>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</si>
  <si>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</si>
  <si>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</si>
  <si>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</si>
  <si>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</si>
  <si>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</si>
  <si>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</si>
  <si>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</si>
  <si>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</si>
  <si>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</si>
  <si>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</si>
  <si>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</si>
  <si>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</si>
  <si>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</si>
  <si>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</si>
  <si>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</si>
  <si>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</si>
  <si>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</si>
  <si>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</si>
  <si>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</si>
  <si>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</si>
  <si>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</si>
  <si>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</si>
  <si>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</si>
  <si>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</si>
  <si>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</si>
  <si>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</si>
  <si>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</si>
  <si>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</si>
  <si>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</si>
  <si>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</si>
  <si>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</si>
  <si>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</si>
  <si>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</si>
  <si>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</si>
  <si>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</si>
  <si>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</si>
  <si>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</si>
  <si>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</si>
  <si>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</si>
  <si>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</si>
  <si>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</si>
  <si>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</si>
  <si>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</si>
  <si>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</si>
  <si>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</si>
  <si>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</si>
  <si>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</si>
  <si>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</si>
  <si>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</si>
  <si>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</si>
  <si>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</si>
  <si>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</si>
  <si>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</si>
  <si>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</si>
  <si>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</si>
  <si>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</si>
  <si>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</si>
  <si>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</si>
  <si>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</si>
  <si>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</si>
  <si>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</si>
  <si>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</si>
  <si>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</si>
  <si>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</si>
  <si>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</si>
  <si>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</si>
  <si>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</si>
  <si>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</si>
  <si>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</si>
  <si>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</si>
  <si>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</si>
  <si>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</si>
  <si>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</si>
  <si>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</si>
  <si>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</si>
  <si>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</si>
  <si>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</si>
  <si>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</si>
  <si>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</si>
  <si>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</si>
  <si>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</si>
  <si>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</si>
  <si>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</si>
  <si>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</si>
  <si>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</si>
  <si>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</si>
  <si>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</si>
  <si>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</si>
  <si>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</si>
  <si>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</si>
  <si>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</si>
  <si>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</si>
  <si>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</si>
  <si>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</si>
  <si>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</si>
  <si>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</si>
  <si>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</si>
  <si>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</si>
  <si>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</si>
  <si>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</si>
  <si>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</si>
  <si>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</si>
  <si>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</si>
  <si>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</si>
  <si>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</si>
  <si>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</si>
  <si>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</si>
  <si>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</si>
  <si>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</si>
  <si>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</si>
  <si>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</si>
  <si>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</si>
  <si>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</si>
  <si>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</si>
  <si>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</si>
  <si>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</si>
  <si>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</si>
  <si>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</si>
  <si>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</si>
  <si>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</si>
  <si>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</si>
  <si>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</si>
  <si>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</si>
  <si>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</si>
  <si>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</si>
  <si>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</si>
  <si>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</si>
  <si>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</si>
  <si>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</si>
  <si>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</si>
  <si>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</si>
  <si>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</si>
  <si>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</si>
  <si>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</si>
  <si>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</si>
  <si>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</si>
  <si>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</si>
  <si>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</si>
  <si>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</si>
  <si>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</si>
  <si>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</si>
  <si>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</si>
  <si>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</si>
  <si>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</si>
  <si>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</si>
  <si>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</si>
  <si>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</si>
  <si>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</si>
  <si>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</si>
  <si>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</si>
  <si>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</si>
  <si>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</si>
  <si>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</si>
  <si>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</si>
  <si>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</si>
  <si>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</si>
  <si>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</si>
  <si>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</si>
  <si>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</si>
  <si>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</si>
  <si>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</si>
  <si>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</si>
  <si>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</si>
  <si>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</si>
  <si>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</si>
  <si>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</si>
  <si>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</si>
  <si>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</si>
  <si>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</si>
  <si>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</si>
  <si>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</si>
  <si>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</si>
  <si>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</si>
  <si>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</si>
  <si>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</si>
  <si>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</si>
  <si>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</si>
  <si>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</si>
  <si>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</si>
  <si>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</si>
  <si>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</si>
  <si>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</si>
  <si>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</si>
  <si>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</si>
  <si>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</si>
  <si>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</si>
  <si>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</si>
  <si>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</si>
  <si>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</si>
  <si>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</si>
  <si>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</si>
  <si>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</si>
  <si>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</si>
  <si>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</si>
  <si>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</si>
  <si>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</si>
  <si>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</si>
  <si>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</si>
  <si>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</si>
  <si>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</si>
  <si>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</si>
  <si>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</si>
  <si>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</si>
  <si>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</si>
  <si>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</si>
  <si>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</si>
  <si>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</si>
  <si>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</si>
  <si>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</si>
  <si>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</si>
  <si>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</si>
  <si>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</si>
  <si>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</si>
  <si>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</si>
  <si>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</si>
  <si>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</si>
  <si>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</si>
  <si>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</si>
  <si>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</si>
  <si>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</si>
  <si>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</si>
  <si>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</si>
  <si>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</si>
  <si>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</si>
  <si>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</si>
  <si>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</si>
  <si>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</si>
  <si>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</si>
  <si>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</si>
  <si>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</si>
  <si>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</si>
  <si>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</si>
  <si>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</si>
  <si>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</si>
  <si>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</si>
  <si>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</si>
  <si>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</si>
  <si>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</si>
  <si>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</si>
  <si>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</si>
  <si>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</si>
  <si>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</si>
  <si>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</si>
  <si>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</si>
  <si>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</si>
  <si>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</si>
  <si>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</si>
  <si>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</si>
  <si>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</si>
  <si>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</si>
  <si>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</si>
  <si>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</si>
  <si>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</si>
  <si>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</si>
  <si>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</si>
  <si>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</si>
  <si>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</si>
  <si>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</si>
  <si>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</si>
  <si>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</si>
  <si>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</si>
  <si>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</si>
  <si>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</si>
  <si>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</si>
  <si>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</si>
  <si>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</si>
  <si>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</si>
  <si>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</si>
  <si>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</si>
  <si>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</si>
  <si>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</si>
  <si>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</si>
  <si>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</si>
  <si>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</si>
  <si>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</si>
  <si>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</si>
  <si>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</si>
  <si>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</si>
  <si>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</si>
  <si>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</si>
  <si>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</si>
  <si>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</si>
  <si>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</si>
  <si>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</si>
  <si>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</si>
  <si>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</si>
  <si>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</si>
  <si>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</si>
  <si>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</si>
  <si>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</si>
  <si>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</si>
  <si>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</si>
  <si>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</si>
  <si>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</si>
  <si>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</si>
  <si>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</si>
  <si>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</si>
  <si>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</si>
  <si>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</si>
  <si>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</si>
  <si>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</si>
  <si>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</si>
  <si>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</si>
  <si>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</si>
  <si>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</si>
  <si>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</si>
  <si>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</si>
  <si>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</si>
  <si>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</si>
  <si>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</si>
  <si>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</si>
  <si>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</si>
  <si>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</si>
  <si>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</si>
  <si>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</si>
  <si>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</si>
  <si>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</si>
  <si>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</si>
  <si>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</si>
  <si>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</si>
  <si>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</si>
  <si>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</si>
  <si>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</si>
  <si>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</si>
  <si>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</si>
  <si>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</si>
  <si>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</si>
  <si>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</si>
  <si>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</si>
  <si>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</si>
  <si>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</si>
  <si>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</si>
  <si>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</si>
  <si>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</si>
  <si>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</si>
  <si>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</si>
  <si>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</si>
  <si>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</si>
  <si>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</si>
  <si>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</si>
  <si>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</si>
  <si>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</si>
  <si>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</si>
  <si>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</si>
  <si>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</si>
  <si>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</si>
  <si>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</si>
  <si>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</si>
  <si>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</si>
  <si>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</si>
  <si>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</si>
  <si>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</si>
  <si>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</si>
  <si>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</si>
  <si>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</si>
  <si>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</si>
  <si>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</si>
  <si>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</si>
  <si>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</si>
  <si>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</si>
  <si>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</si>
  <si>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</si>
  <si>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</si>
  <si>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</si>
  <si>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</si>
  <si>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</si>
  <si>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</si>
  <si>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</si>
  <si>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</si>
  <si>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</si>
  <si>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</si>
  <si>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</si>
  <si>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</si>
  <si>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</si>
  <si>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</si>
  <si>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</si>
  <si>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</si>
  <si>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</si>
  <si>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</si>
  <si>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</si>
  <si>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</si>
  <si>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</si>
  <si>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</si>
  <si>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</si>
  <si>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</si>
  <si>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</si>
  <si>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</si>
  <si>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</si>
  <si>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</si>
  <si>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</si>
  <si>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</si>
  <si>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</si>
  <si>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</si>
  <si>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</si>
  <si>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</si>
  <si>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</si>
  <si>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</si>
  <si>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</si>
  <si>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</si>
  <si>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</si>
  <si>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</si>
  <si>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</si>
  <si>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</si>
  <si>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</si>
  <si>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</si>
  <si>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</si>
  <si>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</si>
  <si>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</si>
  <si>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</si>
  <si>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</si>
  <si>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</si>
  <si>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</si>
  <si>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</si>
  <si>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</si>
  <si>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Sem Oportunidade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</si>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</sst>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X1" activePane="topRight" state="frozen"/>
      <selection pane="topRight" activeCell="AX104" sqref="AX1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 t="s">
        <v>1079</v>
      </c>
      <c r="BN104" s="133" t="s">
        <v>1079</v>
      </c>
      <c r="BO104" s="133" t="s">
        <v>1079</v>
      </c>
      <c r="BP104" s="18"/>
      <c r="BQ104" s="12" t="str">
        <f t="shared" si="10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>SemOportunidadeSemOportunidade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1085</v>
      </c>
      <c r="N108" s="130" t="s">
        <v>1086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1087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1088</v>
      </c>
      <c r="N109" s="130" t="s">
        <v>1089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1090</v>
      </c>
      <c r="W109" s="155" t="s">
        <v>1091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1092</v>
      </c>
      <c r="I111" s="109" t="s">
        <v>1092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1093</v>
      </c>
      <c r="N112" s="130" t="s">
        <v>1094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1095</v>
      </c>
      <c r="W112" s="155" t="s">
        <v>1096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1093</v>
      </c>
      <c r="N113" s="130" t="s">
        <v>1094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1097</v>
      </c>
      <c r="W113" s="155" t="s">
        <v>1098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1099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1100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1101</v>
      </c>
      <c r="N118" s="130" t="s">
        <v>1101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1102</v>
      </c>
      <c r="W118" s="155" t="s">
        <v>1103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1092</v>
      </c>
      <c r="I122" s="109" t="s">
        <v>1092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1104</v>
      </c>
      <c r="N124" s="130" t="s">
        <v>1105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1090</v>
      </c>
      <c r="W124" s="155" t="s">
        <v>1106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1085</v>
      </c>
      <c r="N126" s="130" t="s">
        <v>1086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BE6:BE1030 AY6:AY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1108</v>
      </c>
      <c r="C2" s="124" t="s">
        <v>755</v>
      </c>
      <c r="D2" s="79" t="s">
        <v>757</v>
      </c>
      <c r="E2" s="79" t="s">
        <v>1109</v>
      </c>
      <c r="F2" s="102" t="s">
        <v>1110</v>
      </c>
      <c r="G2" s="79" t="s">
        <v>1111</v>
      </c>
      <c r="H2" s="79" t="s">
        <v>1112</v>
      </c>
      <c r="I2" s="79" t="s">
        <v>1113</v>
      </c>
      <c r="J2" s="79" t="s">
        <v>1114</v>
      </c>
      <c r="K2" s="81" t="s">
        <v>1115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1116</v>
      </c>
      <c r="V1" s="282"/>
      <c r="W1" s="282"/>
    </row>
    <row r="2" spans="1:23" ht="15" customHeight="1">
      <c r="A2" s="90" t="s">
        <v>1117</v>
      </c>
      <c r="B2" s="90" t="s">
        <v>1118</v>
      </c>
      <c r="C2" s="90" t="s">
        <v>380</v>
      </c>
      <c r="D2" s="91" t="s">
        <v>770</v>
      </c>
      <c r="E2" s="91" t="s">
        <v>4</v>
      </c>
      <c r="F2" s="91" t="s">
        <v>1119</v>
      </c>
      <c r="G2" s="91" t="s">
        <v>1120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>
        <f ca="1">_xlfn.XLOOKUP(G101&amp;$U$2,BS_CONTROLE[CHAVE],BS_CONTROLE[Quantidade_11],"-")</f>
        <v>0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1123</v>
      </c>
      <c r="D5" s="284"/>
      <c r="E5" s="284"/>
      <c r="F5" s="284"/>
      <c r="G5" s="284"/>
      <c r="H5" s="284"/>
      <c r="I5" s="284"/>
      <c r="J5" s="285"/>
      <c r="K5" s="286" t="s">
        <v>1124</v>
      </c>
      <c r="L5" s="287"/>
      <c r="M5" s="287"/>
      <c r="N5" s="287"/>
      <c r="O5" s="288" t="s">
        <v>1125</v>
      </c>
      <c r="P5" s="289"/>
    </row>
    <row r="6" spans="1:16" s="77" customFormat="1" ht="15" customHeight="1">
      <c r="A6" s="69" t="s">
        <v>1119</v>
      </c>
      <c r="B6" s="78" t="s">
        <v>1118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0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1129</v>
      </c>
      <c r="C3" s="206" t="s">
        <v>1130</v>
      </c>
      <c r="D3" s="206" t="s">
        <v>1131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1133</v>
      </c>
      <c r="E3" s="167" t="s">
        <v>1134</v>
      </c>
      <c r="F3" s="167" t="s">
        <v>1135</v>
      </c>
      <c r="G3" s="167" t="s">
        <v>1136</v>
      </c>
      <c r="H3" s="167" t="s">
        <v>1137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1139</v>
      </c>
      <c r="C4" s="164" t="s">
        <v>1140</v>
      </c>
      <c r="D4" s="164" t="s">
        <v>1141</v>
      </c>
      <c r="E4" s="164" t="s">
        <v>1142</v>
      </c>
      <c r="F4" s="164" t="s">
        <v>4</v>
      </c>
      <c r="G4" s="164" t="s">
        <v>1143</v>
      </c>
    </row>
    <row r="5" spans="2:7">
      <c r="B5" s="165" t="s">
        <v>1144</v>
      </c>
      <c r="C5" s="165">
        <v>257068</v>
      </c>
      <c r="D5" s="165" t="s">
        <v>1145</v>
      </c>
      <c r="E5" s="165" t="s">
        <v>1146</v>
      </c>
      <c r="F5" s="165" t="s">
        <v>1146</v>
      </c>
      <c r="G5" s="166">
        <v>46296</v>
      </c>
    </row>
    <row r="6" spans="2:7">
      <c r="B6" s="165" t="s">
        <v>1147</v>
      </c>
      <c r="C6" s="165" t="s">
        <v>384</v>
      </c>
      <c r="D6" s="165" t="s">
        <v>384</v>
      </c>
      <c r="E6" s="165" t="s">
        <v>384</v>
      </c>
      <c r="F6" s="165" t="s">
        <v>1148</v>
      </c>
      <c r="G6" s="166" t="s">
        <v>384</v>
      </c>
    </row>
    <row r="7" spans="2:7">
      <c r="B7" s="165" t="s">
        <v>1149</v>
      </c>
      <c r="C7" s="165">
        <v>257472</v>
      </c>
      <c r="D7" s="165" t="s">
        <v>1150</v>
      </c>
      <c r="E7" s="165" t="s">
        <v>1151</v>
      </c>
      <c r="F7" s="165" t="s">
        <v>1151</v>
      </c>
      <c r="G7" s="166">
        <v>45992</v>
      </c>
    </row>
    <row r="8" spans="2:7">
      <c r="B8" s="165" t="s">
        <v>1152</v>
      </c>
      <c r="C8" s="165">
        <v>260307</v>
      </c>
      <c r="D8" s="165" t="s">
        <v>1153</v>
      </c>
      <c r="E8" s="165" t="s">
        <v>1154</v>
      </c>
      <c r="F8" s="165" t="s">
        <v>1151</v>
      </c>
      <c r="G8" s="166">
        <v>46082</v>
      </c>
    </row>
    <row r="9" spans="2:7">
      <c r="B9" s="165" t="s">
        <v>1155</v>
      </c>
      <c r="C9" s="165">
        <v>333033</v>
      </c>
      <c r="D9" s="165" t="s">
        <v>1156</v>
      </c>
      <c r="E9" s="165" t="s">
        <v>1148</v>
      </c>
      <c r="F9" s="165" t="s">
        <v>1157</v>
      </c>
      <c r="G9" s="165" t="s">
        <v>384</v>
      </c>
    </row>
    <row r="10" spans="2:7">
      <c r="B10" s="165" t="s">
        <v>1158</v>
      </c>
      <c r="C10" s="165"/>
      <c r="D10" s="165"/>
      <c r="E10" s="165" t="s">
        <v>1148</v>
      </c>
      <c r="F10" s="165" t="s">
        <v>1157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1159</v>
      </c>
      <c r="C1" s="25" t="s">
        <v>831</v>
      </c>
      <c r="E1" s="25" t="s">
        <v>1122</v>
      </c>
      <c r="G1" s="25" t="s">
        <v>1160</v>
      </c>
      <c r="H1" s="27"/>
      <c r="I1" s="25" t="s">
        <v>1161</v>
      </c>
      <c r="J1" s="27"/>
      <c r="K1" s="25" t="s">
        <v>1162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1170</v>
      </c>
      <c r="B13" s="4" t="s">
        <v>1024</v>
      </c>
      <c r="C13" s="4" t="s">
        <v>1171</v>
      </c>
      <c r="D13" s="4" t="s">
        <v>964</v>
      </c>
      <c r="E13" s="4" t="s">
        <v>1172</v>
      </c>
      <c r="F13" s="4" t="s">
        <v>1173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1174</v>
      </c>
      <c r="N13" s="4" t="s">
        <v>1175</v>
      </c>
      <c r="O13" s="4" t="s">
        <v>1176</v>
      </c>
      <c r="P13" s="4" t="s">
        <v>827</v>
      </c>
      <c r="Q13" s="4" t="s">
        <v>1177</v>
      </c>
      <c r="R13" s="4" t="s">
        <v>991</v>
      </c>
      <c r="S13" s="4" t="s">
        <v>1178</v>
      </c>
      <c r="T13" s="4" t="s">
        <v>1179</v>
      </c>
      <c r="U13" s="4" t="s">
        <v>1180</v>
      </c>
      <c r="V13" s="32" t="s">
        <v>1079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1180</v>
      </c>
      <c r="V14" s="35" t="s">
        <v>1079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1120</v>
      </c>
      <c r="T15" s="34" t="s">
        <v>1120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1180</v>
      </c>
      <c r="AN29" s="35" t="s">
        <v>1079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