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73" documentId="120_S{118792C3-22EF-5104-A093-F22BFE3913F3}" xr6:coauthVersionLast="47" xr6:coauthVersionMax="47" xr10:uidLastSave="{34972069-B5E7-40E9-A36B-F247D7AC7F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90" i="1" l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<sst xmlns="http://schemas.openxmlformats.org/spreadsheetml/2006/main" count="2993" uniqueCount="1106">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</sst>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29" activePane="topRight" state="frozen"/>
      <selection pane="topRight" activeCell="P43" sqref="P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 t="s">
        <v>385</v>
      </c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 t="s">
        <v>385</v>
      </c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 t="s">
        <v>385</v>
      </c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 t="s">
        <v>385</v>
      </c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>V83</v>
      </c>
      <c r="B43" s="105"/>
      <c r="C43" s="138" t="str">
        <f>IF(BS_CONTROLE[[#This Row],[DATA]]="","",WEEKNUM(BS_CONTROLE[[#This Row],[DATA]]))</f>
        <v/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/>
      <c r="Q43" s="108"/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3:Z1008 Z42">
    <cfRule type="cellIs" dxfId="173" priority="54127" operator="equal">
      <formula>"OPORTUNIDADE"</formula>
    </cfRule>
  </conditionalFormatting>
  <conditionalFormatting sqref="Z30:Z38 Y6:Z27 Y41:Z41 Z40 Y43:Z1008 Z42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42 Y30:Y40">
    <cfRule type="cellIs" dxfId="154" priority="3" operator="equal">
      <formula>"OPORTUNIDADE"</formula>
    </cfRule>
  </conditionalFormatting>
  <conditionalFormatting sqref="Y42 Y30:Y40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 t="str">
        <f>IF(SP_NORTE!B43="","*",SP_NORTE!B43)</f>
        <v>*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 t="str">
        <f>IF(SP_NORTE!P43="","*",SP_NORTE!P43)</f>
        <v>*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2026-02-03T10:37:17Z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