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82" documentId="8_{B6337239-1A00-434D-AAD0-422EA1FEB5AE}" xr6:coauthVersionLast="47" xr6:coauthVersionMax="47" xr10:uidLastSave="{6CE98376-8995-4AC2-94BB-D0566C4C26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1" l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M47" i="1" a="1"/>
  <c r="M47" i="1" s="1"/>
  <c r="N47" i="1" a="1"/>
  <c r="N47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66" i="12" l="1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<sst xmlns="http://schemas.openxmlformats.org/spreadsheetml/2006/main" count="5229" uniqueCount="1352">
  <si>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</si>
  <si>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</si>
  <si>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</si>
  <si>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</si>
  <si>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</si>
  <si>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</si>
  <si>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</si>
  <si>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</si>
  <si>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</si>
  <si>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</si>
  <si>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</si>
  <si>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</si>
  <si>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</si>
  <si>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</si>
  <si>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</si>
  <si>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</si>
  <si>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</si>
  <si>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</si>
  <si>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</si>
  <si>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</si>
  <si>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</si>
  <si>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</si>
  <si>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</si>
  <si>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</si>
  <si>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</si>
  <si>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</si>
  <si>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</si>
  <si>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</si>
  <si>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</si>
  <si>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</si>
  <si>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</si>
  <si>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</si>
  <si>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</si>
  <si>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</si>
  <si>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</si>
  <si>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</si>
  <si>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</si>
  <si>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</si>
  <si>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</si>
  <si>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</si>
  <si>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</si>
  <si>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</si>
  <si>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</si>
  <si>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</si>
  <si>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</si>
  <si>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</si>
  <si>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</si>
  <si>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</si>
  <si>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</si>
  <si>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</si>
  <si>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</si>
  <si>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</si>
  <si>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</si>
  <si>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</si>
  <si>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</si>
  <si>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</si>
  <si>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</si>
  <si>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</si>
  <si>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</si>
  <si>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</si>
  <si>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</si>
  <si>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</si>
  <si>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</si>
  <si>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</si>
  <si>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</si>
  <si>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</si>
  <si>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</si>
  <si>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</si>
  <si>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</si>
  <si>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</si>
  <si>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</si>
  <si>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</si>
  <si>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</si>
  <si>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</si>
  <si>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</si>
  <si>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</si>
  <si>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</si>
  <si>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</si>
  <si>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</si>
  <si>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</si>
  <si>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</si>
  <si>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</si>
  <si>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</si>
  <si>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</si>
  <si>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</si>
  <si>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</si>
  <si>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</si>
  <si>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</si>
  <si>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</si>
  <si>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</si>
  <si>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</si>
  <si>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</si>
  <si>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</si>
  <si>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</si>
  <si>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</si>
  <si>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</si>
  <si>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</si>
  <si>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</si>
  <si>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</si>
  <si>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</si>
  <si>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</si>
  <si>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</si>
  <si>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</si>
  <si>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</si>
  <si>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</si>
  <si>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</si>
  <si>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</si>
  <si>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</si>
  <si>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</si>
  <si>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</si>
  <si>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</si>
  <si>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</si>
  <si>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</si>
  <si>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</si>
  <si>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</si>
  <si>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</si>
  <si>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</si>
  <si>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</si>
  <si>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</si>
  <si>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</si>
  <si>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</si>
  <si>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</si>
  <si>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</si>
  <si>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</si>
  <si>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</si>
  <si>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</si>
  <si>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</si>
  <si>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</si>
  <si>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</si>
  <si>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</si>
  <si>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</si>
  <si>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</si>
  <si>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</si>
  <si>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</si>
  <si>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</si>
  <si>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</si>
  <si>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</si>
  <si>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</si>
  <si>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</si>
  <si>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</si>
  <si>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</si>
  <si>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</si>
  <si>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</si>
  <si>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</si>
  <si>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</si>
  <si>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</si>
  <si>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</si>
  <si>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</si>
  <si>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</si>
  <si>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</si>
  <si>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</si>
  <si>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</si>
  <si>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</si>
  <si>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</si>
  <si>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</si>
  <si>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</si>
  <si>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</si>
  <si>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</si>
  <si>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</si>
  <si>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</si>
  <si>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</si>
  <si>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</si>
  <si>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</si>
  <si>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</si>
  <si>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</si>
  <si>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</si>
  <si>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</si>
  <si>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</si>
  <si>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</si>
  <si>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</si>
  <si>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</si>
  <si>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</si>
  <si>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</si>
  <si>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</si>
  <si>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</si>
  <si>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</si>
  <si>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</si>
  <si>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</si>
  <si>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</si>
  <si>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</si>
  <si>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</si>
  <si>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</si>
  <si>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</si>
  <si>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</si>
  <si>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</si>
  <si>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</si>
  <si>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</si>
  <si>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</si>
  <si>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</si>
  <si>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</si>
  <si>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</si>
  <si>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</si>
  <si>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</si>
  <si>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</si>
  <si>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</si>
  <si>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</si>
  <si>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</si>
  <si>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</si>
  <si>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</si>
  <si>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</si>
  <si>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</si>
  <si>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</si>
  <si>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</si>
  <si>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</si>
  <si>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</si>
  <si>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</si>
  <si>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</si>
  <si>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</si>
  <si>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</si>
  <si>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</si>
  <si>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</si>
  <si>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</si>
  <si>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</si>
  <si>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</si>
  <si>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</si>
  <si>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</si>
  <si>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</si>
  <si>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</si>
  <si>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</si>
  <si>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</si>
  <si>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</si>
  <si>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</si>
  <si>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</si>
  <si>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</si>
  <si>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</si>
  <si>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</si>
  <si>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</si>
  <si>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</si>
  <si>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</si>
  <si>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</si>
  <si>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</si>
  <si>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</si>
  <si>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</si>
  <si>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</si>
  <si>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</si>
  <si>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</si>
  <si>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</si>
  <si>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</si>
  <si>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</si>
  <si>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</si>
  <si>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</si>
  <si>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</si>
  <si>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</si>
  <si>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</si>
  <si>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</si>
  <si>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</si>
  <si>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</si>
  <si>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</si>
  <si>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</si>
  <si>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</si>
  <si>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</si>
  <si>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</si>
  <si>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</si>
  <si>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</si>
  <si>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</si>
  <si>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</si>
  <si>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</si>
  <si>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</si>
  <si>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</si>
  <si>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</si>
  <si>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</si>
  <si>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</si>
  <si>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</si>
  <si>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</si>
  <si>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</si>
  <si>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</si>
  <si>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</si>
  <si>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</si>
  <si>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</si>
  <si>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</si>
  <si>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</si>
  <si>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</si>
  <si>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</si>
  <si>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</si>
  <si>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</si>
  <si>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</si>
  <si>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</si>
  <si>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</si>
  <si>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</si>
  <si>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</si>
  <si>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</si>
  <si>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</si>
  <si>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</si>
  <si>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</si>
  <si>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</si>
  <si>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</si>
  <si>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</si>
  <si>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</si>
  <si>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</si>
  <si>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</si>
  <si>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</si>
  <si>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</si>
  <si>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</si>
  <si>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</si>
  <si>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</si>
  <si>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</si>
  <si>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</si>
  <si>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</si>
  <si>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</si>
  <si>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</si>
  <si>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</si>
  <si>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</si>
  <si>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</si>
  <si>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</si>
  <si>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</si>
  <si>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</si>
  <si>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</si>
  <si>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</si>
  <si>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</si>
  <si>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</si>
  <si>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</si>
  <si>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</si>
  <si>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</si>
  <si>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</si>
  <si>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</si>
  <si>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</si>
  <si>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</si>
  <si>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</si>
  <si>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</si>
  <si>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</si>
  <si>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</si>
  <si>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</si>
  <si>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</si>
  <si>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</si>
  <si>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</si>
  <si>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</si>
  <si>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</si>
  <si>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</si>
  <si>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</si>
  <si>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</si>
  <si>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</si>
  <si>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</si>
  <si>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</si>
  <si>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</si>
  <si>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</si>
  <si>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</si>
  <si>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</si>
  <si>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</si>
  <si>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</si>
  <si>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</si>
  <si>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</si>
  <si>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</si>
  <si>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</si>
  <si>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</si>
  <si>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</si>
  <si>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</si>
  <si>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</si>
  <si>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</si>
  <si>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</si>
  <si>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</si>
  <si>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</si>
  <si>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</si>
  <si>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</si>
  <si>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</si>
  <si>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</si>
  <si>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</si>
  <si>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</si>
  <si>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</si>
  <si>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</si>
  <si>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</si>
  <si>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</si>
  <si>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</si>
  <si>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</si>
  <si>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</si>
  <si>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</si>
  <si>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</si>
  <si>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</si>
  <si>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</si>
  <si>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</si>
  <si>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</si>
  <si>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</si>
  <si>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</si>
  <si>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</si>
  <si>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</si>
  <si>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</si>
  <si>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</si>
  <si>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</si>
  <si>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</si>
  <si>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</si>
  <si>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</si>
  <si>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</si>
  <si>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</si>
  <si>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</si>
  <si>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</si>
  <si>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</si>
  <si>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</si>
  <si>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</si>
  <si>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</si>
  <si>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</si>
  <si>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</si>
  <si>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</si>
  <si>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</si>
  <si>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</si>
  <si>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</si>
  <si>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</si>
  <si>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</si>
  <si>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</si>
  <si>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</si>
  <si>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</si>
  <si>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</si>
  <si>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</si>
  <si>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</si>
  <si>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</si>
  <si>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</si>
  <si>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</si>
  <si>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</si>
  <si>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</si>
  <si>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</si>
  <si>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</si>
  <si>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</si>
  <si>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</si>
  <si>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</si>
  <si>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</si>
  <si>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</si>
  <si>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</si>
  <si>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</si>
  <si>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</si>
  <si>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</si>
  <si>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</si>
  <si>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</si>
  <si>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</si>
  <si>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</si>
  <si>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</si>
  <si>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</si>
  <si>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</si>
  <si>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</si>
  <si>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</si>
  <si>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</si>
  <si>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</si>
  <si>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</si>
  <si>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</si>
  <si>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</si>
  <si>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</si>
  <si>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</si>
  <si>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</si>
  <si>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</si>
  <si>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</si>
  <si>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</si>
  <si>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</si>
  <si>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</si>
  <si>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</si>
  <si>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</si>
  <si>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</si>
  <si>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</si>
  <si>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</si>
  <si>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</si>
  <si>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</si>
  <si>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</si>
  <si>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</si>
  <si>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</si>
  <si>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</si>
  <si>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</si>
  <si>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</si>
  <si>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</si>
  <si>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</si>
  <si>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</si>
  <si>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</si>
  <si>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</si>
  <si>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</si>
  <si>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</si>
  <si>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</si>
  <si>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</si>
  <si>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</si>
  <si>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</si>
  <si>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</si>
  <si>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</si>
  <si>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</si>
  <si>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</si>
  <si>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</si>
  <si>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</si>
  <si>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</si>
  <si>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</si>
  <si>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</si>
  <si>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</si>
  <si>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</si>
  <si>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</si>
  <si>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</si>
  <si>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</si>
  <si>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</si>
  <si>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</si>
  <si>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</si>
  <si>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</si>
  <si>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</si>
  <si>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</si>
  <si>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</si>
  <si>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</si>
  <si>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</si>
  <si>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</si>
  <si>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</si>
  <si>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</si>
  <si>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</si>
  <si>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</si>
  <si>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</si>
  <si>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</si>
  <si>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</si>
  <si>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</si>
  <si>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</si>
  <si>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</si>
  <si>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</si>
  <si>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</si>
  <si>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</si>
  <si>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</si>
  <si>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</si>
  <si>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</si>
  <si>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</si>
  <si>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</si>
  <si>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</si>
  <si>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</si>
  <si>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</si>
  <si>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</si>
  <si>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</si>
  <si>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</si>
  <si>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</si>
  <si>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</si>
  <si>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</si>
  <si>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</si>
  <si>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</si>
  <si>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</si>
  <si>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</si>
  <si>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</si>
  <si>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</si>
  <si>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</si>
  <si>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</si>
  <si>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</si>
  <si>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</si>
  <si>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</si>
  <si>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</si>
  <si>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</si>
  <si>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</si>
  <si>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</si>
  <si>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</si>
  <si>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</si>
  <si>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</si>
  <si>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</si>
  <si>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</si>
  <si>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</si>
  <si>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</si>
  <si>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</si>
  <si>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</si>
  <si>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</si>
  <si>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</si>
  <si>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</si>
  <si>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</si>
  <si>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</si>
  <si>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</si>
  <si>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</si>
  <si>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</si>
  <si>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</si>
  <si>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</si>
  <si>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</si>
  <si>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</si>
  <si>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</si>
  <si>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</si>
  <si>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</si>
  <si>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</si>
  <si>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</si>
  <si>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</si>
  <si>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</si>
  <si>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</si>
  <si>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</si>
  <si>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</si>
  <si>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</si>
  <si>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</si>
  <si>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</si>
  <si>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</si>
  <si>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</si>
  <si>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</si>
  <si>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</si>
  <si>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</si>
  <si>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</si>
  <si>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</si>
  <si>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</si>
  <si>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</si>
  <si>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</si>
  <si>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</si>
  <si>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</si>
  <si>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</si>
  <si>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</si>
  <si>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</si>
  <si>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</si>
  <si>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</si>
  <si>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</si>
  <si>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</si>
  <si>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</si>
  <si>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</si>
  <si>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</si>
  <si>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</si>
  <si>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</si>
  <si>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</si>
  <si>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</si>
  <si>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</si>
  <si>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</si>
  <si>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</si>
  <si>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</si>
  <si>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</si>
  <si>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</si>
  <si>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</si>
  <si>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</si>
  <si>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</si>
  <si>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</si>
  <si>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</si>
  <si>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</si>
  <si>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</si>
  <si>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</si>
  <si>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</si>
  <si>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</si>
  <si>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</si>
  <si>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</si>
  <si>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</si>
  <si>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</si>
  <si>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</si>
  <si>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</si>
  <si>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</si>
  <si>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</si>
  <si>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</si>
  <si>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</si>
  <si>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</si>
  <si>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</si>
  <si>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</si>
  <si>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</si>
  <si>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</si>
  <si>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</si>
  <si>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</si>
  <si>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</si>
  <si>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</si>
  <si>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</si>
  <si>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</si>
  <si>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</si>
  <si>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</si>
  <si>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</si>
  <si>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</si>
  <si>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</si>
  <si>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</si>
  <si>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</si>
  <si>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</si>
  <si>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</si>
  <si>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</si>
  <si>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</si>
  <si>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</si>
  <si>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</si>
  <si>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</si>
  <si>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</si>
  <si>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</si>
  <si>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</si>
  <si>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</si>
  <si>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</si>
  <si>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</si>
  <si>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</si>
  <si>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</si>
  <si>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</si>
  <si>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</si>
  <si>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</si>
  <si>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</si>
  <si>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</si>
  <si>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</si>
  <si>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</si>
  <si>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</si>
  <si>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</si>
  <si>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</si>
  <si>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</si>
  <si>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</si>
  <si>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</si>
  <si>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</si>
  <si>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</si>
  <si>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</si>
  <si>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</si>
  <si>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</si>
  <si>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</si>
  <si>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</si>
  <si>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</si>
  <si>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</si>
  <si>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</si>
  <si>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</si>
  <si>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</si>
  <si>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</si>
  <si>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</si>
  <si>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</si>
  <si>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</si>
  <si>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</si>
  <si>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</si>
  <si>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</si>
  <si>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</si>
  <si>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</si>
  <si>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</si>
  <si>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</si>
  <si>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</si>
  <si>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</si>
  <si>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</si>
  <si>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</si>
  <si>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</si>
  <si>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</si>
  <si>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</si>
  <si>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</si>
  <si>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</si>
  <si>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</si>
  <si>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</si>
  <si>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</si>
  <si>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</si>
  <si>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</si>
  <si>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</si>
  <si>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</si>
  <si>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</si>
  <si>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</si>
  <si>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</si>
  <si>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</si>
  <si>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</si>
  <si>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</si>
  <si>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</si>
  <si>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</si>
  <si>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</si>
  <si>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</si>
  <si>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</si>
  <si>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</si>
  <si>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</si>
  <si>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</si>
  <si>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</si>
  <si>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</si>
  <si>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</si>
  <si>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</si>
  <si>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</si>
  <si>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</si>
  <si>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</si>
  <si>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</si>
  <si>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</si>
  <si>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</si>
  <si>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</si>
  <si>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</si>
  <si>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</si>
  <si>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</si>
  <si>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</si>
  <si>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</si>
  <si>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</si>
  <si>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</si>
  <si>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</si>
  <si>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</si>
  <si>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</si>
  <si>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</si>
  <si>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</si>
  <si>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</si>
  <si>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</si>
  <si>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</si>
  <si>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</si>
  <si>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</si>
  <si>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</si>
  <si>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</si>
  <si>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</si>
  <si>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</si>
  <si>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</si>
  <si>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</si>
  <si>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</si>
  <si>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</si>
  <si>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</si>
  <si>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</si>
  <si>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</si>
  <si>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</si>
  <si>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</si>
  <si>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</si>
  <si>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</si>
  <si>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</si>
  <si>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</si>
  <si>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</si>
  <si>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</si>
  <si>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</si>
  <si>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</si>
  <si>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</si>
  <si>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</si>
  <si>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</si>
  <si>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</si>
  <si>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</si>
  <si>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</si>
  <si>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</si>
  <si>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</si>
  <si>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</si>
  <si>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</si>
  <si>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</si>
  <si>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</si>
  <si>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</si>
  <si>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</si>
  <si>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</si>
  <si>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</si>
  <si>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</si>
  <si>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</si>
  <si>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</si>
  <si>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</si>
  <si>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</si>
  <si>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</si>
  <si>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</si>
  <si>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</si>
  <si>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</si>
  <si>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</si>
  <si>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</si>
  <si>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</si>
  <si>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</si>
  <si>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</si>
  <si>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</si>
  <si>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</si>
  <si>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</si>
  <si>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</si>
  <si>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</si>
  <si>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</si>
  <si>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</si>
  <si>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</si>
  <si>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</si>
  <si>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</si>
  <si>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</si>
  <si>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</si>
  <si>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</si>
  <si>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</si>
  <si>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</si>
  <si>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</si>
  <si>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</si>
  <si>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</si>
  <si>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</si>
  <si>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</si>
  <si>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</si>
  <si>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</si>
  <si>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</si>
  <si>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</si>
  <si>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</si>
  <si>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</si>
  <si>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</si>
  <si>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</si>
  <si>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</si>
  <si>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</si>
  <si>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</si>
  <si>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</si>
  <si>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</si>
  <si>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</si>
  <si>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</si>
  <si>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</si>
  <si>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</si>
  <si>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</si>
  <si>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</si>
  <si>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</si>
  <si>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</si>
  <si>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</si>
  <si>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</si>
  <si>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</si>
  <si>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</si>
  <si>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</si>
  <si>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</si>
  <si>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</si>
  <si>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</si>
  <si>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</si>
  <si>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</si>
  <si>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</si>
  <si>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</si>
  <si>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</si>
  <si>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</si>
  <si>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</si>
  <si>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</si>
  <si>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</si>
  <si>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</si>
  <si>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</si>
  <si>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</si>
  <si>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</si>
  <si>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</si>
  <si>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</si>
  <si>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</si>
  <si>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</si>
  <si>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</si>
  <si>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</si>
  <si>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</si>
  <si>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</si>
  <si>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</si>
  <si>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</si>
  <si>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</si>
  <si>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</si>
  <si>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</si>
  <si>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</si>
  <si>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</si>
  <si>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</si>
  <si>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</si>
  <si>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</si>
  <si>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</si>
  <si>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</si>
  <si>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</si>
  <si>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</si>
  <si>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</si>
  <si>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</si>
  <si>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</si>
  <si>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</si>
  <si>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</si>
  <si>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</si>
  <si>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</si>
  <si>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</si>
  <si>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</si>
  <si>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</si>
  <si>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</si>
  <si>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</si>
  <si>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</si>
  <si>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</si>
  <si>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</si>
  <si>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</si>
  <si>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</si>
  <si>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</si>
  <si>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</si>
  <si>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</si>
  <si>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</si>
  <si>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</si>
  <si>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</si>
  <si>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</si>
  <si>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</si>
  <si>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</si>
  <si>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</si>
  <si>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</si>
  <si>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</si>
  <si>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</si>
  <si>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</si>
  <si>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</si>
  <si>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</si>
  <si>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</si>
  <si>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</si>
  <si>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</si>
  <si>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</si>
  <si>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</si>
  <si>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</si>
  <si>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</si>
  <si>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</si>
  <si>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</si>
  <si>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</si>
  <si>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</si>
  <si>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</si>
  <si>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</si>
  <si>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</si>
  <si>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</si>
  <si>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</si>
  <si>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</si>
  <si>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</si>
  <si>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</si>
  <si>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</si>
  <si>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</si>
  <si>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</si>
  <si>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</si>
  <si>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</si>
  <si>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</si>
  <si>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</si>
  <si>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</si>
  <si>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</si>
  <si>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</si>
  <si>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</si>
  <si>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</si>
  <si>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</si>
  <si>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</si>
  <si>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</si>
  <si>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</si>
  <si>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</si>
  <si>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</si>
  <si>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</si>
  <si>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</si>
  <si>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</si>
  <si>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</si>
  <si>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</si>
  <si>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</si>
  <si>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</si>
  <si>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</si>
  <si>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</si>
  <si>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</si>
  <si>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</si>
  <si>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</si>
  <si>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</si>
  <si>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</si>
  <si>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</si>
  <si>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</si>
  <si>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</si>
  <si>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</si>
  <si>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</si>
  <si>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</si>
  <si>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</si>
  <si>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</si>
  <si>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</si>
  <si>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</si>
  <si>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</si>
  <si>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</si>
  <si>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</si>
  <si>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</si>
  <si>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</si>
  <si>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</si>
  <si>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</si>
  <si>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</si>
  <si>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</si>
  <si>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</si>
  <si>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</si>
  <si>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</si>
  <si>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</si>
  <si>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</si>
  <si>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</si>
  <si>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</si>
  <si>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</si>
  <si>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</si>
  <si>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</si>
  <si>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</si>
  <si>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</si>
  <si>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</si>
  <si>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</si>
  <si>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</si>
  <si>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</si>
  <si>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</si>
  <si>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</si>
  <si>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</si>
  <si>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</si>
  <si>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</si>
  <si>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</si>
  <si>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</si>
  <si>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</si>
  <si>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</si>
  <si>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</si>
  <si>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</si>
  <si>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</si>
  <si>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</si>
  <si>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</si>
  <si>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</si>
  <si>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</si>
  <si>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</si>
  <si>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</si>
  <si>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</si>
  <si>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</si>
  <si>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</si>
  <si>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</si>
  <si>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</si>
  <si>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</si>
  <si>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</si>
  <si>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</si>
  <si>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</si>
  <si>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</si>
  <si>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</si>
  <si>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</si>
  <si>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</si>
  <si>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</si>
  <si>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</si>
  <si>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</si>
  <si>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</si>
  <si>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</si>
  <si>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</si>
  <si>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</si>
  <si>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</si>
  <si>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</si>
  <si>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</si>
  <si>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</si>
  <si>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</si>
  <si>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</si>
  <si>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</si>
  <si>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</si>
  <si>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</si>
  <si>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</si>
  <si>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</si>
  <si>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</si>
  <si>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</si>
  <si>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</si>
  <si>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</si>
  <si>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</si>
  <si>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</si>
  <si>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</si>
  <si>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</si>
  <si>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</si>
  <si>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</si>
  <si>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</si>
  <si>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</si>
  <si>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</si>
  <si>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</si>
  <si>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</si>
  <si>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</si>
  <si>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</si>
  <si>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</si>
  <si>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</si>
  <si>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</si>
  <si>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</si>
  <si>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</si>
  <si>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</si>
  <si>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</si>
  <si>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</si>
  <si>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</si>
  <si>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</si>
  <si>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</si>
  <si>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</si>
  <si>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</si>
  <si>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</si>
  <si>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</si>
  <si>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</si>
  <si>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</si>
  <si>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</si>
  <si>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</si>
  <si>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</si>
  <si>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</si>
  <si>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</si>
  <si>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</si>
  <si>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</si>
  <si>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</si>
  <si>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</si>
  <si>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</si>
  <si>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</si>
  <si>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</si>
  <si>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</si>
  <si>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</si>
  <si>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</si>
  <si>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</si>
  <si>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</si>
  <si>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</si>
  <si>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</si>
  <si>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</si>
  <si>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</si>
  <si>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</si>
  <si>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</si>
  <si>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</si>
  <si>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</si>
  <si>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</si>
  <si>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</si>
  <si>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</si>
  <si>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</si>
  <si>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</si>
  <si>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</si>
  <si>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</si>
  <si>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</si>
  <si>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</si>
  <si>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</si>
  <si>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</si>
  <si>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</si>
  <si>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</si>
  <si>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</si>
  <si>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</si>
  <si>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</si>
  <si>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</si>
  <si>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</si>
  <si>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</si>
  <si>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</si>
  <si>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</si>
  <si>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</si>
  <si>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</si>
  <si>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</si>
  <si>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</si>
  <si>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</si>
  <si>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</si>
  <si>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</si>
  <si>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</si>
  <si>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</si>
  <si>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</si>
  <si>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</si>
  <si>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</si>
  <si>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</si>
  <si>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</si>
  <si>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</si>
  <si>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</si>
  <si>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</si>
  <si>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</si>
  <si>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</si>
  <si>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</si>
  <si>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</si>
  <si>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</si>
  <si>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</si>
  <si>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</si>
  <si>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</si>
  <si>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</si>
  <si>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</si>
  <si>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</si>
  <si>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</si>
  <si>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</si>
  <si>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</si>
  <si>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</si>
  <si>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</si>
  <si>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</si>
  <si>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</si>
  <si>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</si>
  <si>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</si>
  <si>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</si>
  <si>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</si>
  <si>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</si>
  <si>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</si>
  <si>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</si>
  <si>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</si>
  <si>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</si>
  <si>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</si>
  <si>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</si>
  <si>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</si>
  <si>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</si>
  <si>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</si>
  <si>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</si>
  <si>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</si>
  <si>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</si>
  <si>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</si>
  <si>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</si>
  <si>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</si>
  <si>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</si>
  <si>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</si>
  <si>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</si>
  <si>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</si>
  <si>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</si>
  <si>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</si>
  <si>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</si>
  <si>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</si>
  <si>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</si>
  <si>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</si>
  <si>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</si>
  <si>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</si>
  <si>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</si>
  <si>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</si>
  <si>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</si>
  <si>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</si>
  <si>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</si>
  <si>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</si>
  <si>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</si>
  <si>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</si>
  <si>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</si>
  <si>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</si>
  <si>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</si>
  <si>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</si>
  <si>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</si>
  <si>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</si>
  <si>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</si>
  <si>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</si>
  <si>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</si>
  <si>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</si>
  <si>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</si>
  <si>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</si>
  <si>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</si>
  <si>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</si>
  <si>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</si>
  <si>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</si>
  <si>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</si>
  <si>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</si>
  <si>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</si>
  <si>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</si>
  <si>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</si>
  <si>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</si>
  <si>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</si>
  <si>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</si>
  <si>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</si>
  <si>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</si>
  <si>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</si>
  <si>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</si>
  <si>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</si>
  <si>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</si>
  <si>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</si>
  <si>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</si>
  <si>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</si>
  <si>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</si>
  <si>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</si>
  <si>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</si>
  <si>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</si>
  <si>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</si>
  <si>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</si>
  <si>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</si>
  <si>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</si>
  <si>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</si>
  <si>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</si>
  <si>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</si>
  <si>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</si>
  <si>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</si>
  <si>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</si>
  <si>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</si>
  <si>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</si>
  <si>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</si>
  <si>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</si>
  <si>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</si>
  <si>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</si>
  <si>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</si>
  <si>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</si>
  <si>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</si>
  <si>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</si>
  <si>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</si>
  <si>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</si>
  <si>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</si>
  <si>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</si>
  <si>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</si>
  <si>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</si>
  <si>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</si>
  <si>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</si>
  <si>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</si>
  <si>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</si>
  <si>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</si>
  <si>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</si>
  <si>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</si>
  <si>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Em deslocamento (W70 em TPC440)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</si>
  <si>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</si>
  <si>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</si>
  <si>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</si>
  <si>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</si>
  <si>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</si>
  <si>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</si>
  <si>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</si>
  <si>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</si>
  <si>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</si>
  <si>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</si>
  <si>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</si>
  <si>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</si>
  <si>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</si>
  <si>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</si>
  <si>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</si>
  <si>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</si>
  <si>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</si>
  <si>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</si>
  <si>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</si>
  <si>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</si>
  <si>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</si>
  <si>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</si>
  <si>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</si>
  <si>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</si>
  <si>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</si>
  <si>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</si>
  <si>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</si>
  <si>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</si>
  <si>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</si>
  <si>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</si>
  <si>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</si>
  <si>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</si>
  <si>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</si>
  <si>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</si>
  <si>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</si>
  <si>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</si>
  <si>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</si>
  <si>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</si>
  <si>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</si>
  <si>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</si>
  <si>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</si>
  <si>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</si>
  <si>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</si>
  <si>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</si>
  <si>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</si>
  <si>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</si>
  <si>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</si>
  <si>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Carlos</t>
  </si>
  <si>
    <t>Execução de solda - Condicionado a temperatura (Soldas devido acidente do i44)</t>
  </si>
  <si>
    <t>Rodrigo</t>
  </si>
  <si>
    <t>Desguarnecimento ombro de lastro (DOL) - Sentido decrescente</t>
  </si>
  <si>
    <t>TVI-TCE</t>
  </si>
  <si>
    <t>TVITCE</t>
  </si>
  <si>
    <t>Serviços de esmerilhamento à 16 km/h entre TVI-TCE</t>
  </si>
  <si>
    <t>Heleno</t>
  </si>
  <si>
    <t>Higor</t>
  </si>
  <si>
    <t>Execução de soldas (Caminhão)</t>
  </si>
  <si>
    <t>Deslocamento direto ZFH-ZRU</t>
  </si>
  <si>
    <t>Deslocamento lastro entre POV-PJA</t>
  </si>
  <si>
    <t>PSS-ZRL</t>
  </si>
  <si>
    <t>PSSZRL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</si>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</sst>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3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33" tableBorderDxfId="133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31"/>
    <tableColumn id="8" xr3:uid="{69D5AC3B-4F64-4F8F-AD2A-0AD158918DDD}" name="CORRELATO" dataDxfId="133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F22" activePane="bottomRight" state="frozen"/>
      <selection pane="bottomRight" activeCell="BK31" sqref="BK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1268</v>
      </c>
      <c r="W23" s="173" t="s">
        <v>1269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1268</v>
      </c>
      <c r="W24" s="173" t="s">
        <v>1272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1275</v>
      </c>
      <c r="W25" s="173" t="s">
        <v>1276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1279</v>
      </c>
      <c r="W26" s="173" t="s">
        <v>1280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966</v>
      </c>
      <c r="BN26" s="14" t="s">
        <v>989</v>
      </c>
      <c r="BO26" s="165" t="s">
        <v>1052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1283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1284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1287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1290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1291</v>
      </c>
      <c r="J30" s="37">
        <v>78</v>
      </c>
      <c r="K30" s="37">
        <v>190</v>
      </c>
      <c r="L30" s="83" t="s">
        <v>609</v>
      </c>
      <c r="M30" s="217" t="s">
        <v>1292</v>
      </c>
      <c r="N30" s="217" t="s">
        <v>1293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1294</v>
      </c>
      <c r="W30" s="173" t="s">
        <v>1295</v>
      </c>
      <c r="X30" s="51" t="s">
        <v>957</v>
      </c>
      <c r="Y30" s="158" t="s">
        <v>960</v>
      </c>
      <c r="Z30" s="158" t="s">
        <v>958</v>
      </c>
      <c r="AA30" s="144" t="s">
        <v>1296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1297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1298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1299</v>
      </c>
      <c r="BK31" s="16" t="s">
        <v>1299</v>
      </c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1300</v>
      </c>
      <c r="N32" s="204" t="s">
        <v>1301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1302</v>
      </c>
      <c r="W32" s="173" t="s">
        <v>1303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1304</v>
      </c>
      <c r="BL32" s="15"/>
      <c r="BM32" s="14" t="s">
        <v>977</v>
      </c>
      <c r="BN32" s="14" t="s">
        <v>1006</v>
      </c>
      <c r="BO32" s="165" t="s">
        <v>1069</v>
      </c>
      <c r="BP32" s="16" t="s">
        <v>1304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1305</v>
      </c>
      <c r="N33" s="204" t="s">
        <v>1306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1307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1308</v>
      </c>
      <c r="BK33" s="16" t="s">
        <v>1309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1288</v>
      </c>
      <c r="BK34" s="16" t="s">
        <v>1310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1311</v>
      </c>
      <c r="W35" s="173" t="s">
        <v>1312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1313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1314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1315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1263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1316</v>
      </c>
      <c r="N39" s="204" t="s">
        <v>1317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1241</v>
      </c>
      <c r="W39" s="173" t="s">
        <v>1318</v>
      </c>
      <c r="X39" s="218" t="s">
        <v>957</v>
      </c>
      <c r="Y39" s="158"/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1319</v>
      </c>
      <c r="W40" s="173" t="s">
        <v>1320</v>
      </c>
      <c r="X40" s="218" t="s">
        <v>957</v>
      </c>
      <c r="Y40" s="158"/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1314</v>
      </c>
      <c r="W41" s="173" t="s">
        <v>1320</v>
      </c>
      <c r="X41" s="218" t="s">
        <v>952</v>
      </c>
      <c r="Y41" s="158"/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1321</v>
      </c>
      <c r="W42" s="173" t="s">
        <v>1322</v>
      </c>
      <c r="X42" s="218" t="s">
        <v>952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1263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1268</v>
      </c>
      <c r="W43" s="173" t="s">
        <v>1269</v>
      </c>
      <c r="X43" s="218" t="s">
        <v>957</v>
      </c>
      <c r="Y43" s="158"/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1263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1268</v>
      </c>
      <c r="W44" s="173" t="s">
        <v>1272</v>
      </c>
      <c r="X44" s="218" t="s">
        <v>957</v>
      </c>
      <c r="Y44" s="158"/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1279</v>
      </c>
      <c r="W45" s="173" t="s">
        <v>1280</v>
      </c>
      <c r="X45" s="51" t="s">
        <v>952</v>
      </c>
      <c r="Y45" s="158"/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/>
      <c r="AS45" s="38"/>
      <c r="AT45" s="38"/>
      <c r="AU45" s="38"/>
      <c r="AV45" s="38"/>
      <c r="AW45" s="38"/>
      <c r="AX45" s="38"/>
      <c r="AY45" s="319">
        <f>IF(D45="","*",IFERROR(IF(ISODD(COUNT(AS45:AX45)),"ERRO",SUM((AT45-AS45),(AV45-AU45),(AX45-AW45))),"ERRO"))</f>
        <v>0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Produção e Intervalo</v>
      </c>
      <c r="BR45" s="18">
        <f t="shared" si="3"/>
        <v>0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E1445965</v>
      </c>
      <c r="B46" s="171">
        <v>45965</v>
      </c>
      <c r="C46" s="8">
        <f>IF(BS_CONTROLE[[#This Row],[DATA]]="","",WEEKNUM(BS_CONTROLE[[#This Row],[DATA]]))</f>
        <v>45</v>
      </c>
      <c r="D46" s="51" t="s">
        <v>748</v>
      </c>
      <c r="E46" s="320">
        <v>40</v>
      </c>
      <c r="F46" s="172" t="s">
        <v>706</v>
      </c>
      <c r="G46" s="9" t="str">
        <f>IF(D46="","*",VLOOKUP(F46,BS_ATIVIDADE[#All],3,FALSE))</f>
        <v>MECANIZAÇÃO - ESMERILHADORA</v>
      </c>
      <c r="H46" s="173" t="s">
        <v>254</v>
      </c>
      <c r="I46" s="173" t="s">
        <v>254</v>
      </c>
      <c r="J46" s="217">
        <v>74</v>
      </c>
      <c r="K46" s="217">
        <v>211</v>
      </c>
      <c r="L46" s="83" t="s">
        <v>609</v>
      </c>
      <c r="M46" s="204" t="s">
        <v>1323</v>
      </c>
      <c r="N46" s="204" t="s">
        <v>1324</v>
      </c>
      <c r="O46" s="173">
        <v>0.99930555555555556</v>
      </c>
      <c r="P46" s="173">
        <v>4.1666666666666664E-2</v>
      </c>
      <c r="Q46" s="83">
        <v>40000</v>
      </c>
      <c r="R46" s="10" t="str">
        <f>IFERROR(_xlfn.XLOOKUP(F46, BS_ATIVIDADE[ATIVIDADE],BS_ATIVIDADE[UNIDADE] ), "*")</f>
        <v>M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1221</v>
      </c>
      <c r="W46" s="325" t="s">
        <v>1325</v>
      </c>
      <c r="X46" s="51" t="s">
        <v>957</v>
      </c>
      <c r="Y46" s="158"/>
      <c r="Z46" s="158" t="s">
        <v>964</v>
      </c>
      <c r="AA46" s="83">
        <v>1</v>
      </c>
      <c r="AB46" s="70" t="s">
        <v>948</v>
      </c>
      <c r="AC46" s="70" t="s">
        <v>943</v>
      </c>
      <c r="AD46" s="173">
        <v>0.95138888888888884</v>
      </c>
      <c r="AE46" s="83">
        <v>6245</v>
      </c>
      <c r="AF46" s="83">
        <v>6246</v>
      </c>
      <c r="AG46" s="83" t="s">
        <v>609</v>
      </c>
      <c r="AH46" s="48"/>
      <c r="AI46" s="142" t="str">
        <f>IF(BS_CONTROLE[[#This Row],[Atividade]]=0, "-", BS_CONTROLE[[#This Row],[Atividade]])</f>
        <v>MECANIZAÇÃO - ESMERILHADORA</v>
      </c>
      <c r="AJ46" s="9" t="str">
        <f>IF(D46="","*",VLOOKUP(AI46,BS_ATIVIDADE[#Data],3,FALSE))</f>
        <v>MECANIZAÇÃO - ESMERILHADORA</v>
      </c>
      <c r="AK46" s="284" t="str">
        <f>IF(BS_CONTROLE[[#This Row],[Local - Partida]]=0, "-", BS_CONTROLE[[#This Row],[Local - Partida]])</f>
        <v>TVI2</v>
      </c>
      <c r="AL46" s="284" t="str">
        <f>IF(BS_CONTROLE[[#This Row],[Local - Encerramento]]=0, "-", BS_CONTROLE[[#This Row],[Local - Encerramento]])</f>
        <v>TVI2</v>
      </c>
      <c r="AM46" s="284" t="str">
        <f>IF(BS_CONTROLE[[#This Row],[Entre - Estações]]=0, "-", BS_CONTROLE[[#This Row],[Entre - Estações]])</f>
        <v>TVI-TCE</v>
      </c>
      <c r="AN46" s="284" t="str">
        <f>IF(BS_CONTROLE[[#This Row],[SB]]=0, "-", BS_CONTROLE[[#This Row],[SB]])</f>
        <v>TVITCE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211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 xml:space="preserve">Fernanda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V8745965</v>
      </c>
      <c r="B47" s="171">
        <v>45965</v>
      </c>
      <c r="C47" s="8">
        <f>IF(BS_CONTROLE[[#This Row],[DATA]]="","",WEEKNUM(BS_CONTROLE[[#This Row],[DATA]]))</f>
        <v>45</v>
      </c>
      <c r="D47" s="51" t="s">
        <v>813</v>
      </c>
      <c r="E47" s="321">
        <v>41</v>
      </c>
      <c r="F47" s="172" t="s">
        <v>715</v>
      </c>
      <c r="G47" s="9" t="str">
        <f>IF(D47="","*",VLOOKUP(F47,BS_ATIVIDADE[#All],3,FALSE))</f>
        <v>MECANIZAÇÃO - SOCADORA</v>
      </c>
      <c r="H47" s="143" t="s">
        <v>254</v>
      </c>
      <c r="I47" s="173" t="s">
        <v>254</v>
      </c>
      <c r="J47" s="217">
        <v>74</v>
      </c>
      <c r="K47" s="37">
        <v>200</v>
      </c>
      <c r="L47" s="83">
        <v>190</v>
      </c>
      <c r="M47" s="21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7" s="21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7" s="173">
        <v>0.33333333333333331</v>
      </c>
      <c r="P47" s="173">
        <v>8.3333333333333329E-2</v>
      </c>
      <c r="Q47" s="83">
        <v>1020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1229</v>
      </c>
      <c r="W47" s="173" t="s">
        <v>1230</v>
      </c>
      <c r="X47" s="51" t="s">
        <v>957</v>
      </c>
      <c r="Y47" s="158"/>
      <c r="Z47" s="158" t="s">
        <v>958</v>
      </c>
      <c r="AA47" s="144">
        <v>1</v>
      </c>
      <c r="AB47" s="70" t="s">
        <v>948</v>
      </c>
      <c r="AC47" s="70" t="s">
        <v>943</v>
      </c>
      <c r="AD47" s="173">
        <v>0.29166666666666669</v>
      </c>
      <c r="AE47" s="83">
        <v>6237</v>
      </c>
      <c r="AF47" s="83" t="s">
        <v>609</v>
      </c>
      <c r="AG47" s="83" t="s">
        <v>609</v>
      </c>
      <c r="AH47" s="48"/>
      <c r="AI47" s="142" t="str">
        <f>IF(BS_CONTROLE[[#This Row],[Atividade]]=0, "-", BS_CONTROLE[[#This Row],[Atividade]])</f>
        <v>MECANIZAÇÃO - SOCADORA</v>
      </c>
      <c r="AJ47" s="9" t="str">
        <f>IF(D47="","*",VLOOKUP(AI47,BS_ATIVIDADE[#Data],3,FALSE))</f>
        <v>MECANIZAÇÃO - SOCADORA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TID-TVI</v>
      </c>
      <c r="AN47" s="284" t="str">
        <f>IF(BS_CONTROLE[[#This Row],[SB]]=0, "-", BS_CONTROLE[[#This Row],[SB]])</f>
        <v>TID201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200</v>
      </c>
      <c r="AQ47" s="286">
        <f>IF(BS_CONTROLE[[#This Row],[KM - Fim]]=0, "-", BS_CONTROLE[[#This Row],[KM - Fim]])</f>
        <v>190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>Antonioni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V8045965</v>
      </c>
      <c r="B48" s="171">
        <v>45965</v>
      </c>
      <c r="C48" s="8">
        <f>IF(BS_CONTROLE[[#This Row],[DATA]]="","",WEEKNUM(BS_CONTROLE[[#This Row],[DATA]]))</f>
        <v>45</v>
      </c>
      <c r="D48" s="51" t="s">
        <v>804</v>
      </c>
      <c r="E48" s="320">
        <v>42</v>
      </c>
      <c r="F48" s="172" t="s">
        <v>812</v>
      </c>
      <c r="G48" s="9" t="str">
        <f>IF(D48="","*",VLOOKUP(F48,BS_ATIVIDADE[#All],3,FALSE))</f>
        <v>OUTROS</v>
      </c>
      <c r="H48" s="173" t="s">
        <v>229</v>
      </c>
      <c r="I48" s="173" t="s">
        <v>198</v>
      </c>
      <c r="J48" s="217">
        <v>74</v>
      </c>
      <c r="K48" s="217">
        <v>111.2</v>
      </c>
      <c r="L48" s="83" t="s">
        <v>609</v>
      </c>
      <c r="M48" s="204" t="s">
        <v>1252</v>
      </c>
      <c r="N48" s="204" t="s">
        <v>1253</v>
      </c>
      <c r="O48" s="173">
        <v>0.45833333333333331</v>
      </c>
      <c r="P48" s="173">
        <v>4.1666666666666664E-2</v>
      </c>
      <c r="Q48" s="83">
        <v>1</v>
      </c>
      <c r="R48" s="10" t="str">
        <f>IFERROR(_xlfn.XLOOKUP(F48, BS_ATIVIDADE[ATIVIDADE],BS_ATIVIDADE[UNIDADE] ), "*")</f>
        <v>BINÁRIO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1221</v>
      </c>
      <c r="W48" s="173" t="s">
        <v>1228</v>
      </c>
      <c r="X48" s="218" t="s">
        <v>957</v>
      </c>
      <c r="Y48" s="158"/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0.41666666666666669</v>
      </c>
      <c r="AE48" s="83">
        <v>7684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INSPEÇÃO RIV</v>
      </c>
      <c r="AJ48" s="9" t="str">
        <f>IF(D48="","*",VLOOKUP(AI48,BS_ATIVIDADE[#Data],3,FALSE))</f>
        <v>OUTROS</v>
      </c>
      <c r="AK48" s="284" t="str">
        <f>IF(BS_CONTROLE[[#This Row],[Local - Partida]]=0, "-", BS_CONTROLE[[#This Row],[Local - Partida]])</f>
        <v>TIN1</v>
      </c>
      <c r="AL48" s="284" t="str">
        <f>IF(BS_CONTROLE[[#This Row],[Local - Encerramento]]=0, "-", BS_CONTROLE[[#This Row],[Local - Encerramento]])</f>
        <v>TRP</v>
      </c>
      <c r="AM48" s="284" t="str">
        <f>IF(BS_CONTROLE[[#This Row],[Entre - Estações]]=0, "-", BS_CONTROLE[[#This Row],[Entre - Estações]])</f>
        <v>TIN-TRP</v>
      </c>
      <c r="AN48" s="284" t="str">
        <f>IF(BS_CONTROLE[[#This Row],[SB]]=0, "-", BS_CONTROLE[[#This Row],[SB]])</f>
        <v>TINTRP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111.2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BINÁRIO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 xml:space="preserve">Fernanda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1326</v>
      </c>
      <c r="W49" s="173" t="s">
        <v>1215</v>
      </c>
      <c r="X49" s="218" t="s">
        <v>957</v>
      </c>
      <c r="Y49" s="158"/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1327</v>
      </c>
      <c r="W50" s="173" t="s">
        <v>1328</v>
      </c>
      <c r="X50" s="218" t="s">
        <v>957</v>
      </c>
      <c r="Y50" s="158"/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/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1291</v>
      </c>
      <c r="J51" s="37">
        <v>78</v>
      </c>
      <c r="K51" s="37">
        <v>190</v>
      </c>
      <c r="L51" s="83" t="s">
        <v>609</v>
      </c>
      <c r="M51" s="217" t="s">
        <v>1292</v>
      </c>
      <c r="N51" s="217" t="s">
        <v>1293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1294</v>
      </c>
      <c r="W51" s="173" t="s">
        <v>1329</v>
      </c>
      <c r="X51" s="51" t="s">
        <v>957</v>
      </c>
      <c r="Y51" s="158"/>
      <c r="Z51" s="158" t="s">
        <v>958</v>
      </c>
      <c r="AA51" s="144" t="s">
        <v>1296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1297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1234</v>
      </c>
      <c r="W52" s="173" t="s">
        <v>1230</v>
      </c>
      <c r="X52" s="218" t="s">
        <v>957</v>
      </c>
      <c r="Y52" s="158"/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/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1302</v>
      </c>
      <c r="W53" s="173" t="s">
        <v>1303</v>
      </c>
      <c r="X53" s="51" t="s">
        <v>957</v>
      </c>
      <c r="Y53" s="158"/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1311</v>
      </c>
      <c r="W54" s="173" t="s">
        <v>1330</v>
      </c>
      <c r="X54" s="218" t="s">
        <v>957</v>
      </c>
      <c r="Y54" s="158"/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1"/>
        <v>A2045965</v>
      </c>
      <c r="B55" s="171">
        <v>45965</v>
      </c>
      <c r="C55" s="8">
        <f>IF(BS_CONTROLE[[#This Row],[DATA]]="","",WEEKNUM(BS_CONTROLE[[#This Row],[DATA]]))</f>
        <v>45</v>
      </c>
      <c r="D55" s="218" t="s">
        <v>690</v>
      </c>
      <c r="E55" s="323"/>
      <c r="F55" s="172" t="s">
        <v>683</v>
      </c>
      <c r="G55" s="9" t="str">
        <f>IF(D55="","*",VLOOKUP(F55,BS_ATIVIDADE[#All],3,FALSE))</f>
        <v>OUTROS</v>
      </c>
      <c r="H55" s="173" t="s">
        <v>307</v>
      </c>
      <c r="I55" s="173" t="s">
        <v>347</v>
      </c>
      <c r="J55" s="217">
        <v>103</v>
      </c>
      <c r="K55" s="217">
        <v>1803</v>
      </c>
      <c r="L55" s="83" t="s">
        <v>609</v>
      </c>
      <c r="M55" s="204" t="s">
        <v>1305</v>
      </c>
      <c r="N55" s="204" t="s">
        <v>1306</v>
      </c>
      <c r="O55" s="173">
        <v>0.375</v>
      </c>
      <c r="P55" s="173">
        <v>4.1666666666666664E-2</v>
      </c>
      <c r="Q55" s="83">
        <v>1</v>
      </c>
      <c r="R55" s="10" t="str">
        <f>IFERROR(_xlfn.XLOOKUP(F55, BS_ATIVIDADE[ATIVIDADE],BS_ATIVIDADE[UNIDADE] ), "*")</f>
        <v>BINÁRIO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5" s="80" t="str">
        <f>IFERROR(_xlfn.XLOOKUP(J55, BASE_MAPA!$E$2:$E$359, BASE_MAPA!$J$2:$J$359), "ERRO")</f>
        <v>OURO VERDE - LIGAÇÃO</v>
      </c>
      <c r="V55" s="198" t="s">
        <v>1236</v>
      </c>
      <c r="W55" s="173" t="s">
        <v>1307</v>
      </c>
      <c r="X55" s="51" t="s">
        <v>957</v>
      </c>
      <c r="Y55" s="158"/>
      <c r="Z55" s="158" t="s">
        <v>958</v>
      </c>
      <c r="AA55" s="144" t="s">
        <v>609</v>
      </c>
      <c r="AB55" s="70" t="s">
        <v>609</v>
      </c>
      <c r="AC55" s="70" t="s">
        <v>609</v>
      </c>
      <c r="AD55" s="17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INSPEÇÃO AUTO DE LINHA</v>
      </c>
      <c r="AJ55" s="9" t="str">
        <f>IF(D55="","*",VLOOKUP(AI55,BS_ATIVIDADE[#Data],3,FALSE))</f>
        <v>OUTROS</v>
      </c>
      <c r="AK55" s="284" t="str">
        <f>IF(BS_CONTROLE[[#This Row],[Local - Partida]]=0, "-", BS_CONTROLE[[#This Row],[Local - Partida]])</f>
        <v>PSG</v>
      </c>
      <c r="AL55" s="284" t="str">
        <f>IF(BS_CONTROLE[[#This Row],[Local - Encerramento]]=0, "-", BS_CONTROLE[[#This Row],[Local - Encerramento]])</f>
        <v>PSS</v>
      </c>
      <c r="AM55" s="284" t="str">
        <f>IF(BS_CONTROLE[[#This Row],[Entre - Estações]]=0, "-", BS_CONTROLE[[#This Row],[Entre - Estações]])</f>
        <v>PSG-PSS</v>
      </c>
      <c r="AN55" s="284" t="str">
        <f>IF(BS_CONTROLE[[#This Row],[SB]]=0, "-", BS_CONTROLE[[#This Row],[SB]])</f>
        <v>PSGPSS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1803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BINÁRIO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LEÔNCIO (TF-526)45965</v>
      </c>
      <c r="B56" s="171">
        <v>45965</v>
      </c>
      <c r="C56" s="8">
        <f>IF(BS_CONTROLE[[#This Row],[DATA]]="","",WEEKNUM(BS_CONTROLE[[#This Row],[DATA]]))</f>
        <v>45</v>
      </c>
      <c r="D56" s="51" t="s">
        <v>913</v>
      </c>
      <c r="E56" s="323">
        <v>250</v>
      </c>
      <c r="F56" s="70" t="s">
        <v>792</v>
      </c>
      <c r="G56" s="9" t="str">
        <f>IF(D56="","*",VLOOKUP(F56,BS_ATIVIDADE[#All],3,FALSE))</f>
        <v>SOLDA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609</v>
      </c>
      <c r="J56" s="217">
        <v>103</v>
      </c>
      <c r="K56" s="217">
        <v>2031</v>
      </c>
      <c r="L56" s="83" t="s">
        <v>609</v>
      </c>
      <c r="M56" s="204" t="s">
        <v>1331</v>
      </c>
      <c r="N56" s="204" t="s">
        <v>1332</v>
      </c>
      <c r="O56" s="173">
        <v>0.39583333333333331</v>
      </c>
      <c r="P56" s="173">
        <v>0.16666666666666666</v>
      </c>
      <c r="Q56" s="83">
        <v>2</v>
      </c>
      <c r="R56" s="10" t="str">
        <f>IFERROR(_xlfn.XLOOKUP(F56, BS_ATIVIDADE[ATIVIDADE],BS_ATIVIDADE[UNIDADE] ), "*")</f>
        <v>Nº DE SOLDA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1236</v>
      </c>
      <c r="W56" s="173" t="s">
        <v>1215</v>
      </c>
      <c r="X56" s="51" t="s">
        <v>957</v>
      </c>
      <c r="Y56" s="158"/>
      <c r="Z56" s="158" t="s">
        <v>953</v>
      </c>
      <c r="AA56" s="144" t="s">
        <v>609</v>
      </c>
      <c r="AB56" s="70" t="s">
        <v>609</v>
      </c>
      <c r="AC56" s="70" t="s">
        <v>609</v>
      </c>
      <c r="AD56" s="83" t="s">
        <v>609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PDM - SOLDA</v>
      </c>
      <c r="AJ56" s="9" t="str">
        <f>IF(D56="","*",VLOOKUP(AI56,BS_ATIVIDADE[#Data],3,FALSE))</f>
        <v>SOLDA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Nº DE SOLDA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6:K46 J48:K50 L53 J53:K450" name="Range1_8_1"/>
    <protectedRange sqref="O6:Q8 O18:Q18 O13:Q16 O27:Q28 BA15 O32:Q44 O46:Q46 O48:Q50 O53:Q450 BA22 BA25 O21:Q25" name="Range1_9_1"/>
    <protectedRange sqref="V6:Y6 Y16 Y7:Y8 Y10:Y13 V23:Y24 V22 Y21:Y22 Y25:Y36 V57:Y450 V37:Y44 V49:Y50 V48 Y45:Y47 Y51:Y56" name="Range1_11_1"/>
    <protectedRange sqref="Z6:AD6 Z37:AD38 Z23:AD24 Z39 Z57:AD450 Z40:AD44 Z49:AD50" name="Range1_12_1"/>
    <protectedRange sqref="BF6:BF552" name="Range1_18_1"/>
    <protectedRange sqref="J9:K11 J17:K17 J29:K29 J47:K47" name="Range1_8_1_1"/>
    <protectedRange sqref="O9:Q11 O17:Q17 O29:Q29 O47:Q47" name="Range1_9_1_1"/>
    <protectedRange sqref="V14:Y14 Y15 V9:Y9 V17:Y18 V10:X11 Y19:Y20 V33:X33 V28:X29 V47:X47 W48:Y48 V55:X55" name="Range1_11_8"/>
    <protectedRange sqref="AB14:AC14 Z14 AB11:AC11 Z11 Z9:AC10 Z17:AC18 AB28:AC28 Z28 Z29:AC29 Z33:AC33 Z47:AC48 Z55:AC55" name="Range1_12_8"/>
    <protectedRange sqref="AA14 AA11 AA28" name="Range1_12_15"/>
    <protectedRange sqref="V21 X21 V8 X8 V16 X16 V27 X27 V46 X46" name="Range1_11_8_1"/>
    <protectedRange sqref="Z21 Z8 Z16 Z27 Z46" name="Range1_12_8_1"/>
    <protectedRange sqref="W8 W16 W27 W46" name="Range1_11_1_1"/>
    <protectedRange sqref="AA21:AD21 AA8:AD8 AA16:AD16 AA15:AC15 AA27:AD27 AA46:AD46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6:X56" name="Range1_11_8_8"/>
    <protectedRange sqref="AC13 Z13 Z36 AC34 Z34 AC36 AC56 Z56" name="Range1_12_8_8"/>
    <protectedRange sqref="AA13:AB13 AA34:AB34 AA36:AB36 AA56:AB56" name="Range1_12_6"/>
    <protectedRange sqref="V13 V36 V34 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29" priority="21045" operator="equal">
      <formula>"ERRO"</formula>
    </cfRule>
  </conditionalFormatting>
  <conditionalFormatting sqref="X4 Y475:Y550 Y1:Z9 Y10:Y13 Z25:Z28 Y56:Z474 Y37:Z42 Y48:Z50 Z44:Z46">
    <cfRule type="cellIs" dxfId="1328" priority="21034" operator="equal">
      <formula>"OPORTUNIDADE"</formula>
    </cfRule>
  </conditionalFormatting>
  <conditionalFormatting sqref="AZ6:AZ522">
    <cfRule type="expression" dxfId="1327" priority="21029">
      <formula>$BU6=1</formula>
    </cfRule>
  </conditionalFormatting>
  <conditionalFormatting sqref="BQ6:BQ599">
    <cfRule type="cellIs" dxfId="1326" priority="21040" operator="equal">
      <formula>"Produção e Intervalo"</formula>
    </cfRule>
    <cfRule type="cellIs" dxfId="1325" priority="21041" operator="equal">
      <formula>"Aderente"</formula>
    </cfRule>
    <cfRule type="cellIs" dxfId="1324" priority="21042" operator="equal">
      <formula>"Intervalo"</formula>
    </cfRule>
    <cfRule type="cellIs" dxfId="1323" priority="21043" operator="equal">
      <formula>"Produção"</formula>
    </cfRule>
    <cfRule type="cellIs" dxfId="1322" priority="21044" operator="equal">
      <formula>"ERRO"</formula>
    </cfRule>
  </conditionalFormatting>
  <conditionalFormatting sqref="BR6:BS552">
    <cfRule type="cellIs" dxfId="1321" priority="21022" operator="equal">
      <formula>"*"</formula>
    </cfRule>
    <cfRule type="cellIs" dxfId="1320" priority="21023" operator="greaterThanOrEqual">
      <formula>1</formula>
    </cfRule>
    <cfRule type="cellIs" dxfId="1319" priority="21024" operator="lessThan">
      <formula>1</formula>
    </cfRule>
  </conditionalFormatting>
  <conditionalFormatting sqref="X475:X522 Y475:Y550 Y6:Z9 Y10:Y13 Z25:Z28 Y56:Z474 Y37:Z42 Y48:Z50 Z44:Z46">
    <cfRule type="cellIs" dxfId="1318" priority="20970" operator="equal">
      <formula>"NÃO"</formula>
    </cfRule>
    <cfRule type="cellIs" dxfId="1317" priority="20971" operator="equal">
      <formula>"SIM"</formula>
    </cfRule>
  </conditionalFormatting>
  <conditionalFormatting sqref="X475:X522">
    <cfRule type="cellIs" dxfId="1316" priority="20969" operator="equal">
      <formula>"OPORTUNIDADE"</formula>
    </cfRule>
  </conditionalFormatting>
  <conditionalFormatting sqref="Z475:Z522">
    <cfRule type="cellIs" dxfId="1315" priority="20967" operator="equal">
      <formula>"NÃO"</formula>
    </cfRule>
    <cfRule type="cellIs" dxfId="1314" priority="20968" operator="equal">
      <formula>"SIM"</formula>
    </cfRule>
  </conditionalFormatting>
  <conditionalFormatting sqref="Z475:Z522">
    <cfRule type="cellIs" dxfId="1313" priority="20966" operator="equal">
      <formula>"OPORTUNIDADE"</formula>
    </cfRule>
  </conditionalFormatting>
  <conditionalFormatting sqref="Y1048575:Y1048576">
    <cfRule type="cellIs" dxfId="1312" priority="20851" operator="equal">
      <formula>"OPORTUNIDADE"</formula>
    </cfRule>
  </conditionalFormatting>
  <conditionalFormatting sqref="Y1048575:Y1048576">
    <cfRule type="cellIs" dxfId="1311" priority="20849" operator="equal">
      <formula>"NÃO"</formula>
    </cfRule>
    <cfRule type="cellIs" dxfId="1310" priority="20850" operator="equal">
      <formula>"SIM"</formula>
    </cfRule>
  </conditionalFormatting>
  <conditionalFormatting sqref="Z523:Z548">
    <cfRule type="cellIs" dxfId="1309" priority="20586" operator="equal">
      <formula>"OPORTUNIDADE"</formula>
    </cfRule>
  </conditionalFormatting>
  <conditionalFormatting sqref="Z523:Z548">
    <cfRule type="cellIs" dxfId="1308" priority="20584" operator="equal">
      <formula>"NÃO"</formula>
    </cfRule>
    <cfRule type="cellIs" dxfId="1307" priority="20585" operator="equal">
      <formula>"SIM"</formula>
    </cfRule>
  </conditionalFormatting>
  <conditionalFormatting sqref="X549">
    <cfRule type="cellIs" dxfId="1306" priority="20572" operator="equal">
      <formula>"NÃO"</formula>
    </cfRule>
    <cfRule type="cellIs" dxfId="1305" priority="20573" operator="equal">
      <formula>"SIM"</formula>
    </cfRule>
  </conditionalFormatting>
  <conditionalFormatting sqref="X549">
    <cfRule type="cellIs" dxfId="1304" priority="20571" operator="equal">
      <formula>"OPORTUNIDADE"</formula>
    </cfRule>
  </conditionalFormatting>
  <conditionalFormatting sqref="Z549">
    <cfRule type="cellIs" dxfId="1303" priority="20569" operator="equal">
      <formula>"NÃO"</formula>
    </cfRule>
    <cfRule type="cellIs" dxfId="1302" priority="20570" operator="equal">
      <formula>"SIM"</formula>
    </cfRule>
  </conditionalFormatting>
  <conditionalFormatting sqref="Z549">
    <cfRule type="cellIs" dxfId="1301" priority="20568" operator="equal">
      <formula>"OPORTUNIDADE"</formula>
    </cfRule>
  </conditionalFormatting>
  <conditionalFormatting sqref="BI549">
    <cfRule type="iconSet" priority="2057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578">
      <iconSet showValue="0">
        <cfvo type="percent" val="0"/>
        <cfvo type="num" val="1"/>
        <cfvo type="num" val="1" gte="0"/>
      </iconSet>
    </cfRule>
    <cfRule type="iconSet" priority="2057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58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300" priority="21188">
      <formula>$BU492=1</formula>
    </cfRule>
  </conditionalFormatting>
  <conditionalFormatting sqref="AZ525:AZ549">
    <cfRule type="expression" dxfId="1299" priority="21348">
      <formula>$BU497=1</formula>
    </cfRule>
  </conditionalFormatting>
  <conditionalFormatting sqref="BI523:BI548">
    <cfRule type="iconSet" priority="2134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351">
      <iconSet showValue="0">
        <cfvo type="percent" val="0"/>
        <cfvo type="num" val="1"/>
        <cfvo type="num" val="1" gte="0"/>
      </iconSet>
    </cfRule>
    <cfRule type="iconSet" priority="2135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35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35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35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298" priority="15983" operator="equal">
      <formula>"*"</formula>
    </cfRule>
    <cfRule type="cellIs" dxfId="1297" priority="15984" operator="greaterThanOrEqual">
      <formula>1</formula>
    </cfRule>
    <cfRule type="cellIs" dxfId="1296" priority="15985" operator="lessThan">
      <formula>1</formula>
    </cfRule>
  </conditionalFormatting>
  <conditionalFormatting sqref="BI6:BI522">
    <cfRule type="iconSet" priority="2137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373">
      <iconSet showValue="0">
        <cfvo type="percent" val="0"/>
        <cfvo type="num" val="1"/>
        <cfvo type="num" val="1" gte="0"/>
      </iconSet>
    </cfRule>
    <cfRule type="iconSet" priority="2137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390">
      <iconSet showValue="0">
        <cfvo type="percent" val="0"/>
        <cfvo type="num" val="1"/>
        <cfvo type="num" val="1" gte="0"/>
      </iconSet>
    </cfRule>
  </conditionalFormatting>
  <conditionalFormatting sqref="BK6 BK14 BK9 BK16:BK19 BK21:BK30 BK32:BK599">
    <cfRule type="iconSet" priority="21391">
      <iconSet showValue="0">
        <cfvo type="percent" val="0"/>
        <cfvo type="num" val="1"/>
        <cfvo type="num" val="1" gte="0"/>
      </iconSet>
    </cfRule>
  </conditionalFormatting>
  <conditionalFormatting sqref="BP12:BP16 BP6:BP9 BP19:BP25 BP27:BP31 BP33:BP599">
    <cfRule type="iconSet" priority="21392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295" priority="2691" operator="equal">
      <formula>"OPORTUNIDADE"</formula>
    </cfRule>
  </conditionalFormatting>
  <conditionalFormatting sqref="Y14:Z14 Z12:Z13">
    <cfRule type="cellIs" dxfId="1294" priority="2689" operator="equal">
      <formula>"NÃO"</formula>
    </cfRule>
    <cfRule type="cellIs" dxfId="1293" priority="2690" operator="equal">
      <formula>"SIM"</formula>
    </cfRule>
  </conditionalFormatting>
  <conditionalFormatting sqref="Y23:Z23">
    <cfRule type="cellIs" dxfId="1292" priority="2679" operator="equal">
      <formula>"OPORTUNIDADE"</formula>
    </cfRule>
  </conditionalFormatting>
  <conditionalFormatting sqref="Y23:Z23">
    <cfRule type="cellIs" dxfId="1291" priority="2677" operator="equal">
      <formula>"NÃO"</formula>
    </cfRule>
    <cfRule type="cellIs" dxfId="1290" priority="2678" operator="equal">
      <formula>"SIM"</formula>
    </cfRule>
  </conditionalFormatting>
  <conditionalFormatting sqref="Z11">
    <cfRule type="cellIs" dxfId="1289" priority="2676" operator="equal">
      <formula>"OPORTUNIDADE"</formula>
    </cfRule>
  </conditionalFormatting>
  <conditionalFormatting sqref="Z11">
    <cfRule type="cellIs" dxfId="1288" priority="2674" operator="equal">
      <formula>"NÃO"</formula>
    </cfRule>
    <cfRule type="cellIs" dxfId="1287" priority="2675" operator="equal">
      <formula>"SIM"</formula>
    </cfRule>
  </conditionalFormatting>
  <conditionalFormatting sqref="Z11">
    <cfRule type="cellIs" dxfId="1286" priority="2673" operator="equal">
      <formula>"OPORTUNIDADE"</formula>
    </cfRule>
  </conditionalFormatting>
  <conditionalFormatting sqref="Z11">
    <cfRule type="cellIs" dxfId="1285" priority="2671" operator="equal">
      <formula>"NÃO"</formula>
    </cfRule>
    <cfRule type="cellIs" dxfId="1284" priority="2672" operator="equal">
      <formula>"SIM"</formula>
    </cfRule>
  </conditionalFormatting>
  <conditionalFormatting sqref="Z11">
    <cfRule type="cellIs" dxfId="1283" priority="2670" operator="equal">
      <formula>"OPORTUNIDADE"</formula>
    </cfRule>
  </conditionalFormatting>
  <conditionalFormatting sqref="Z11">
    <cfRule type="cellIs" dxfId="1282" priority="2668" operator="equal">
      <formula>"NÃO"</formula>
    </cfRule>
    <cfRule type="cellIs" dxfId="1281" priority="2669" operator="equal">
      <formula>"SIM"</formula>
    </cfRule>
  </conditionalFormatting>
  <conditionalFormatting sqref="Z11">
    <cfRule type="cellIs" dxfId="1280" priority="2667" operator="equal">
      <formula>"OPORTUNIDADE"</formula>
    </cfRule>
  </conditionalFormatting>
  <conditionalFormatting sqref="Z11">
    <cfRule type="cellIs" dxfId="1279" priority="2665" operator="equal">
      <formula>"NÃO"</formula>
    </cfRule>
    <cfRule type="cellIs" dxfId="1278" priority="2666" operator="equal">
      <formula>"SIM"</formula>
    </cfRule>
  </conditionalFormatting>
  <conditionalFormatting sqref="Z11">
    <cfRule type="cellIs" dxfId="1277" priority="2664" operator="equal">
      <formula>"OPORTUNIDADE"</formula>
    </cfRule>
  </conditionalFormatting>
  <conditionalFormatting sqref="Z11">
    <cfRule type="cellIs" dxfId="1276" priority="2662" operator="equal">
      <formula>"NÃO"</formula>
    </cfRule>
    <cfRule type="cellIs" dxfId="1275" priority="2663" operator="equal">
      <formula>"SIM"</formula>
    </cfRule>
  </conditionalFormatting>
  <conditionalFormatting sqref="Z11">
    <cfRule type="cellIs" dxfId="1274" priority="2661" operator="equal">
      <formula>"OPORTUNIDADE"</formula>
    </cfRule>
  </conditionalFormatting>
  <conditionalFormatting sqref="Z11">
    <cfRule type="cellIs" dxfId="1273" priority="2659" operator="equal">
      <formula>"NÃO"</formula>
    </cfRule>
    <cfRule type="cellIs" dxfId="1272" priority="2660" operator="equal">
      <formula>"SIM"</formula>
    </cfRule>
  </conditionalFormatting>
  <conditionalFormatting sqref="Z11">
    <cfRule type="cellIs" dxfId="1271" priority="2658" operator="equal">
      <formula>"OPORTUNIDADE"</formula>
    </cfRule>
  </conditionalFormatting>
  <conditionalFormatting sqref="Z11">
    <cfRule type="cellIs" dxfId="1270" priority="2656" operator="equal">
      <formula>"NÃO"</formula>
    </cfRule>
    <cfRule type="cellIs" dxfId="1269" priority="2657" operator="equal">
      <formula>"SIM"</formula>
    </cfRule>
  </conditionalFormatting>
  <conditionalFormatting sqref="Z11">
    <cfRule type="cellIs" dxfId="1268" priority="2655" operator="equal">
      <formula>"OPORTUNIDADE"</formula>
    </cfRule>
  </conditionalFormatting>
  <conditionalFormatting sqref="Z11">
    <cfRule type="cellIs" dxfId="1267" priority="2653" operator="equal">
      <formula>"NÃO"</formula>
    </cfRule>
    <cfRule type="cellIs" dxfId="1266" priority="2654" operator="equal">
      <formula>"SIM"</formula>
    </cfRule>
  </conditionalFormatting>
  <conditionalFormatting sqref="Z11">
    <cfRule type="cellIs" dxfId="1265" priority="2652" operator="equal">
      <formula>"OPORTUNIDADE"</formula>
    </cfRule>
  </conditionalFormatting>
  <conditionalFormatting sqref="Z11">
    <cfRule type="cellIs" dxfId="1264" priority="2650" operator="equal">
      <formula>"NÃO"</formula>
    </cfRule>
    <cfRule type="cellIs" dxfId="1263" priority="2651" operator="equal">
      <formula>"SIM"</formula>
    </cfRule>
  </conditionalFormatting>
  <conditionalFormatting sqref="Z11">
    <cfRule type="cellIs" dxfId="1262" priority="2649" operator="equal">
      <formula>"OPORTUNIDADE"</formula>
    </cfRule>
  </conditionalFormatting>
  <conditionalFormatting sqref="Z11">
    <cfRule type="cellIs" dxfId="1261" priority="2647" operator="equal">
      <formula>"NÃO"</formula>
    </cfRule>
    <cfRule type="cellIs" dxfId="1260" priority="2648" operator="equal">
      <formula>"SIM"</formula>
    </cfRule>
  </conditionalFormatting>
  <conditionalFormatting sqref="Z11">
    <cfRule type="cellIs" dxfId="1259" priority="2646" operator="equal">
      <formula>"OPORTUNIDADE"</formula>
    </cfRule>
  </conditionalFormatting>
  <conditionalFormatting sqref="Z11">
    <cfRule type="cellIs" dxfId="1258" priority="2644" operator="equal">
      <formula>"NÃO"</formula>
    </cfRule>
    <cfRule type="cellIs" dxfId="1257" priority="2645" operator="equal">
      <formula>"SIM"</formula>
    </cfRule>
  </conditionalFormatting>
  <conditionalFormatting sqref="Z11">
    <cfRule type="cellIs" dxfId="1256" priority="2643" operator="equal">
      <formula>"OPORTUNIDADE"</formula>
    </cfRule>
  </conditionalFormatting>
  <conditionalFormatting sqref="Z11">
    <cfRule type="cellIs" dxfId="1255" priority="2641" operator="equal">
      <formula>"NÃO"</formula>
    </cfRule>
    <cfRule type="cellIs" dxfId="1254" priority="2642" operator="equal">
      <formula>"SIM"</formula>
    </cfRule>
  </conditionalFormatting>
  <conditionalFormatting sqref="Z21">
    <cfRule type="cellIs" dxfId="1253" priority="2634" operator="equal">
      <formula>"OPORTUNIDADE"</formula>
    </cfRule>
  </conditionalFormatting>
  <conditionalFormatting sqref="Z21">
    <cfRule type="cellIs" dxfId="1252" priority="2632" operator="equal">
      <formula>"NÃO"</formula>
    </cfRule>
    <cfRule type="cellIs" dxfId="1251" priority="2633" operator="equal">
      <formula>"SIM"</formula>
    </cfRule>
  </conditionalFormatting>
  <conditionalFormatting sqref="Z21">
    <cfRule type="cellIs" dxfId="1250" priority="2631" operator="equal">
      <formula>"OPORTUNIDADE"</formula>
    </cfRule>
  </conditionalFormatting>
  <conditionalFormatting sqref="Z21">
    <cfRule type="cellIs" dxfId="1249" priority="2629" operator="equal">
      <formula>"NÃO"</formula>
    </cfRule>
    <cfRule type="cellIs" dxfId="1248" priority="2630" operator="equal">
      <formula>"SIM"</formula>
    </cfRule>
  </conditionalFormatting>
  <conditionalFormatting sqref="Z21">
    <cfRule type="cellIs" dxfId="1247" priority="2628" operator="equal">
      <formula>"OPORTUNIDADE"</formula>
    </cfRule>
  </conditionalFormatting>
  <conditionalFormatting sqref="Z21">
    <cfRule type="cellIs" dxfId="1246" priority="2626" operator="equal">
      <formula>"NÃO"</formula>
    </cfRule>
    <cfRule type="cellIs" dxfId="1245" priority="2627" operator="equal">
      <formula>"SIM"</formula>
    </cfRule>
  </conditionalFormatting>
  <conditionalFormatting sqref="Z21">
    <cfRule type="cellIs" dxfId="1244" priority="2625" operator="equal">
      <formula>"OPORTUNIDADE"</formula>
    </cfRule>
  </conditionalFormatting>
  <conditionalFormatting sqref="Z21">
    <cfRule type="cellIs" dxfId="1243" priority="2623" operator="equal">
      <formula>"NÃO"</formula>
    </cfRule>
    <cfRule type="cellIs" dxfId="1242" priority="2624" operator="equal">
      <formula>"SIM"</formula>
    </cfRule>
  </conditionalFormatting>
  <conditionalFormatting sqref="Z21">
    <cfRule type="cellIs" dxfId="1241" priority="2622" operator="equal">
      <formula>"OPORTUNIDADE"</formula>
    </cfRule>
  </conditionalFormatting>
  <conditionalFormatting sqref="Z21">
    <cfRule type="cellIs" dxfId="1240" priority="2620" operator="equal">
      <formula>"NÃO"</formula>
    </cfRule>
    <cfRule type="cellIs" dxfId="1239" priority="2621" operator="equal">
      <formula>"SIM"</formula>
    </cfRule>
  </conditionalFormatting>
  <conditionalFormatting sqref="Z21">
    <cfRule type="cellIs" dxfId="1238" priority="2619" operator="equal">
      <formula>"OPORTUNIDADE"</formula>
    </cfRule>
  </conditionalFormatting>
  <conditionalFormatting sqref="Z21">
    <cfRule type="cellIs" dxfId="1237" priority="2617" operator="equal">
      <formula>"NÃO"</formula>
    </cfRule>
    <cfRule type="cellIs" dxfId="1236" priority="2618" operator="equal">
      <formula>"SIM"</formula>
    </cfRule>
  </conditionalFormatting>
  <conditionalFormatting sqref="Z21">
    <cfRule type="cellIs" dxfId="1235" priority="2616" operator="equal">
      <formula>"OPORTUNIDADE"</formula>
    </cfRule>
  </conditionalFormatting>
  <conditionalFormatting sqref="Z21">
    <cfRule type="cellIs" dxfId="1234" priority="2614" operator="equal">
      <formula>"NÃO"</formula>
    </cfRule>
    <cfRule type="cellIs" dxfId="1233" priority="2615" operator="equal">
      <formula>"SIM"</formula>
    </cfRule>
  </conditionalFormatting>
  <conditionalFormatting sqref="Z21">
    <cfRule type="cellIs" dxfId="1232" priority="2613" operator="equal">
      <formula>"OPORTUNIDADE"</formula>
    </cfRule>
  </conditionalFormatting>
  <conditionalFormatting sqref="Z21">
    <cfRule type="cellIs" dxfId="1231" priority="2611" operator="equal">
      <formula>"NÃO"</formula>
    </cfRule>
    <cfRule type="cellIs" dxfId="1230" priority="2612" operator="equal">
      <formula>"SIM"</formula>
    </cfRule>
  </conditionalFormatting>
  <conditionalFormatting sqref="Z21">
    <cfRule type="cellIs" dxfId="1229" priority="2610" operator="equal">
      <formula>"OPORTUNIDADE"</formula>
    </cfRule>
  </conditionalFormatting>
  <conditionalFormatting sqref="Z21">
    <cfRule type="cellIs" dxfId="1228" priority="2608" operator="equal">
      <formula>"NÃO"</formula>
    </cfRule>
    <cfRule type="cellIs" dxfId="1227" priority="2609" operator="equal">
      <formula>"SIM"</formula>
    </cfRule>
  </conditionalFormatting>
  <conditionalFormatting sqref="Z21">
    <cfRule type="cellIs" dxfId="1226" priority="2607" operator="equal">
      <formula>"OPORTUNIDADE"</formula>
    </cfRule>
  </conditionalFormatting>
  <conditionalFormatting sqref="Z21">
    <cfRule type="cellIs" dxfId="1225" priority="2605" operator="equal">
      <formula>"NÃO"</formula>
    </cfRule>
    <cfRule type="cellIs" dxfId="1224" priority="2606" operator="equal">
      <formula>"SIM"</formula>
    </cfRule>
  </conditionalFormatting>
  <conditionalFormatting sqref="Z21">
    <cfRule type="cellIs" dxfId="1223" priority="2604" operator="equal">
      <formula>"OPORTUNIDADE"</formula>
    </cfRule>
  </conditionalFormatting>
  <conditionalFormatting sqref="Z21">
    <cfRule type="cellIs" dxfId="1222" priority="2602" operator="equal">
      <formula>"NÃO"</formula>
    </cfRule>
    <cfRule type="cellIs" dxfId="1221" priority="2603" operator="equal">
      <formula>"SIM"</formula>
    </cfRule>
  </conditionalFormatting>
  <conditionalFormatting sqref="Z21">
    <cfRule type="cellIs" dxfId="1220" priority="2601" operator="equal">
      <formula>"OPORTUNIDADE"</formula>
    </cfRule>
  </conditionalFormatting>
  <conditionalFormatting sqref="Z21">
    <cfRule type="cellIs" dxfId="1219" priority="2599" operator="equal">
      <formula>"NÃO"</formula>
    </cfRule>
    <cfRule type="cellIs" dxfId="1218" priority="2600" operator="equal">
      <formula>"SIM"</formula>
    </cfRule>
  </conditionalFormatting>
  <conditionalFormatting sqref="Y21">
    <cfRule type="cellIs" dxfId="1217" priority="2598" operator="equal">
      <formula>"OPORTUNIDADE"</formula>
    </cfRule>
  </conditionalFormatting>
  <conditionalFormatting sqref="Y21">
    <cfRule type="cellIs" dxfId="1216" priority="2596" operator="equal">
      <formula>"NÃO"</formula>
    </cfRule>
    <cfRule type="cellIs" dxfId="1215" priority="2597" operator="equal">
      <formula>"SIM"</formula>
    </cfRule>
  </conditionalFormatting>
  <conditionalFormatting sqref="Z30:Z31">
    <cfRule type="cellIs" dxfId="1214" priority="2595" operator="equal">
      <formula>"OPORTUNIDADE"</formula>
    </cfRule>
  </conditionalFormatting>
  <conditionalFormatting sqref="Z30:Z31">
    <cfRule type="cellIs" dxfId="1213" priority="2593" operator="equal">
      <formula>"NÃO"</formula>
    </cfRule>
    <cfRule type="cellIs" dxfId="1212" priority="2594" operator="equal">
      <formula>"SIM"</formula>
    </cfRule>
  </conditionalFormatting>
  <conditionalFormatting sqref="Z30:Z31">
    <cfRule type="cellIs" dxfId="1211" priority="2592" operator="equal">
      <formula>"OPORTUNIDADE"</formula>
    </cfRule>
  </conditionalFormatting>
  <conditionalFormatting sqref="Z30:Z31">
    <cfRule type="cellIs" dxfId="1210" priority="2590" operator="equal">
      <formula>"NÃO"</formula>
    </cfRule>
    <cfRule type="cellIs" dxfId="1209" priority="2591" operator="equal">
      <formula>"SIM"</formula>
    </cfRule>
  </conditionalFormatting>
  <conditionalFormatting sqref="Z30:Z31">
    <cfRule type="cellIs" dxfId="1208" priority="2589" operator="equal">
      <formula>"OPORTUNIDADE"</formula>
    </cfRule>
  </conditionalFormatting>
  <conditionalFormatting sqref="Z30:Z31">
    <cfRule type="cellIs" dxfId="1207" priority="2587" operator="equal">
      <formula>"NÃO"</formula>
    </cfRule>
    <cfRule type="cellIs" dxfId="1206" priority="2588" operator="equal">
      <formula>"SIM"</formula>
    </cfRule>
  </conditionalFormatting>
  <conditionalFormatting sqref="Z30:Z31">
    <cfRule type="cellIs" dxfId="1205" priority="2586" operator="equal">
      <formula>"OPORTUNIDADE"</formula>
    </cfRule>
  </conditionalFormatting>
  <conditionalFormatting sqref="Z30:Z31">
    <cfRule type="cellIs" dxfId="1204" priority="2584" operator="equal">
      <formula>"NÃO"</formula>
    </cfRule>
    <cfRule type="cellIs" dxfId="1203" priority="2585" operator="equal">
      <formula>"SIM"</formula>
    </cfRule>
  </conditionalFormatting>
  <conditionalFormatting sqref="Z30:Z31">
    <cfRule type="cellIs" dxfId="1202" priority="2583" operator="equal">
      <formula>"OPORTUNIDADE"</formula>
    </cfRule>
  </conditionalFormatting>
  <conditionalFormatting sqref="Z30:Z31">
    <cfRule type="cellIs" dxfId="1201" priority="2581" operator="equal">
      <formula>"NÃO"</formula>
    </cfRule>
    <cfRule type="cellIs" dxfId="1200" priority="2582" operator="equal">
      <formula>"SIM"</formula>
    </cfRule>
  </conditionalFormatting>
  <conditionalFormatting sqref="Z30:Z31">
    <cfRule type="cellIs" dxfId="1199" priority="2580" operator="equal">
      <formula>"OPORTUNIDADE"</formula>
    </cfRule>
  </conditionalFormatting>
  <conditionalFormatting sqref="Z30:Z31">
    <cfRule type="cellIs" dxfId="1198" priority="2578" operator="equal">
      <formula>"NÃO"</formula>
    </cfRule>
    <cfRule type="cellIs" dxfId="1197" priority="2579" operator="equal">
      <formula>"SIM"</formula>
    </cfRule>
  </conditionalFormatting>
  <conditionalFormatting sqref="Z30:Z31">
    <cfRule type="cellIs" dxfId="1196" priority="2577" operator="equal">
      <formula>"OPORTUNIDADE"</formula>
    </cfRule>
  </conditionalFormatting>
  <conditionalFormatting sqref="Z30:Z31">
    <cfRule type="cellIs" dxfId="1195" priority="2575" operator="equal">
      <formula>"NÃO"</formula>
    </cfRule>
    <cfRule type="cellIs" dxfId="1194" priority="2576" operator="equal">
      <formula>"SIM"</formula>
    </cfRule>
  </conditionalFormatting>
  <conditionalFormatting sqref="Z30:Z31">
    <cfRule type="cellIs" dxfId="1193" priority="2574" operator="equal">
      <formula>"OPORTUNIDADE"</formula>
    </cfRule>
  </conditionalFormatting>
  <conditionalFormatting sqref="Z30:Z31">
    <cfRule type="cellIs" dxfId="1192" priority="2572" operator="equal">
      <formula>"NÃO"</formula>
    </cfRule>
    <cfRule type="cellIs" dxfId="1191" priority="2573" operator="equal">
      <formula>"SIM"</formula>
    </cfRule>
  </conditionalFormatting>
  <conditionalFormatting sqref="Z30:Z31">
    <cfRule type="cellIs" dxfId="1190" priority="2571" operator="equal">
      <formula>"OPORTUNIDADE"</formula>
    </cfRule>
  </conditionalFormatting>
  <conditionalFormatting sqref="Z30:Z31">
    <cfRule type="cellIs" dxfId="1189" priority="2569" operator="equal">
      <formula>"NÃO"</formula>
    </cfRule>
    <cfRule type="cellIs" dxfId="1188" priority="2570" operator="equal">
      <formula>"SIM"</formula>
    </cfRule>
  </conditionalFormatting>
  <conditionalFormatting sqref="Z30:Z31">
    <cfRule type="cellIs" dxfId="1187" priority="2568" operator="equal">
      <formula>"OPORTUNIDADE"</formula>
    </cfRule>
  </conditionalFormatting>
  <conditionalFormatting sqref="Z30:Z31">
    <cfRule type="cellIs" dxfId="1186" priority="2566" operator="equal">
      <formula>"NÃO"</formula>
    </cfRule>
    <cfRule type="cellIs" dxfId="1185" priority="2567" operator="equal">
      <formula>"SIM"</formula>
    </cfRule>
  </conditionalFormatting>
  <conditionalFormatting sqref="Z30:Z31">
    <cfRule type="cellIs" dxfId="1184" priority="2565" operator="equal">
      <formula>"OPORTUNIDADE"</formula>
    </cfRule>
  </conditionalFormatting>
  <conditionalFormatting sqref="Z30:Z31">
    <cfRule type="cellIs" dxfId="1183" priority="2563" operator="equal">
      <formula>"NÃO"</formula>
    </cfRule>
    <cfRule type="cellIs" dxfId="1182" priority="2564" operator="equal">
      <formula>"SIM"</formula>
    </cfRule>
  </conditionalFormatting>
  <conditionalFormatting sqref="Z30:Z31">
    <cfRule type="cellIs" dxfId="1181" priority="2562" operator="equal">
      <formula>"OPORTUNIDADE"</formula>
    </cfRule>
  </conditionalFormatting>
  <conditionalFormatting sqref="Z30:Z31">
    <cfRule type="cellIs" dxfId="1180" priority="2560" operator="equal">
      <formula>"NÃO"</formula>
    </cfRule>
    <cfRule type="cellIs" dxfId="1179" priority="2561" operator="equal">
      <formula>"SIM"</formula>
    </cfRule>
  </conditionalFormatting>
  <conditionalFormatting sqref="Y35:Z35">
    <cfRule type="cellIs" dxfId="1178" priority="2556" operator="equal">
      <formula>"OPORTUNIDADE"</formula>
    </cfRule>
  </conditionalFormatting>
  <conditionalFormatting sqref="Y35:Z35">
    <cfRule type="cellIs" dxfId="1177" priority="2554" operator="equal">
      <formula>"NÃO"</formula>
    </cfRule>
    <cfRule type="cellIs" dxfId="1176" priority="2555" operator="equal">
      <formula>"SIM"</formula>
    </cfRule>
  </conditionalFormatting>
  <conditionalFormatting sqref="Z32:Z33">
    <cfRule type="cellIs" dxfId="1175" priority="2550" operator="equal">
      <formula>"OPORTUNIDADE"</formula>
    </cfRule>
  </conditionalFormatting>
  <conditionalFormatting sqref="Z32:Z33">
    <cfRule type="cellIs" dxfId="1174" priority="2548" operator="equal">
      <formula>"NÃO"</formula>
    </cfRule>
    <cfRule type="cellIs" dxfId="1173" priority="2549" operator="equal">
      <formula>"SIM"</formula>
    </cfRule>
  </conditionalFormatting>
  <conditionalFormatting sqref="Z29:Z30">
    <cfRule type="cellIs" dxfId="1172" priority="2547" operator="equal">
      <formula>"OPORTUNIDADE"</formula>
    </cfRule>
  </conditionalFormatting>
  <conditionalFormatting sqref="Z29:Z30">
    <cfRule type="cellIs" dxfId="1171" priority="2545" operator="equal">
      <formula>"NÃO"</formula>
    </cfRule>
    <cfRule type="cellIs" dxfId="1170" priority="2546" operator="equal">
      <formula>"SIM"</formula>
    </cfRule>
  </conditionalFormatting>
  <conditionalFormatting sqref="Z29:Z30">
    <cfRule type="cellIs" dxfId="1169" priority="2544" operator="equal">
      <formula>"OPORTUNIDADE"</formula>
    </cfRule>
  </conditionalFormatting>
  <conditionalFormatting sqref="Z29:Z30">
    <cfRule type="cellIs" dxfId="1168" priority="2542" operator="equal">
      <formula>"NÃO"</formula>
    </cfRule>
    <cfRule type="cellIs" dxfId="1167" priority="2543" operator="equal">
      <formula>"SIM"</formula>
    </cfRule>
  </conditionalFormatting>
  <conditionalFormatting sqref="Z29:Z30">
    <cfRule type="cellIs" dxfId="1166" priority="2541" operator="equal">
      <formula>"OPORTUNIDADE"</formula>
    </cfRule>
  </conditionalFormatting>
  <conditionalFormatting sqref="Z29:Z30">
    <cfRule type="cellIs" dxfId="1165" priority="2539" operator="equal">
      <formula>"NÃO"</formula>
    </cfRule>
    <cfRule type="cellIs" dxfId="1164" priority="2540" operator="equal">
      <formula>"SIM"</formula>
    </cfRule>
  </conditionalFormatting>
  <conditionalFormatting sqref="Z29:Z30">
    <cfRule type="cellIs" dxfId="1163" priority="2538" operator="equal">
      <formula>"OPORTUNIDADE"</formula>
    </cfRule>
  </conditionalFormatting>
  <conditionalFormatting sqref="Z29:Z30">
    <cfRule type="cellIs" dxfId="1162" priority="2536" operator="equal">
      <formula>"NÃO"</formula>
    </cfRule>
    <cfRule type="cellIs" dxfId="1161" priority="2537" operator="equal">
      <formula>"SIM"</formula>
    </cfRule>
  </conditionalFormatting>
  <conditionalFormatting sqref="Z29:Z30">
    <cfRule type="cellIs" dxfId="1160" priority="2535" operator="equal">
      <formula>"OPORTUNIDADE"</formula>
    </cfRule>
  </conditionalFormatting>
  <conditionalFormatting sqref="Z29:Z30">
    <cfRule type="cellIs" dxfId="1159" priority="2533" operator="equal">
      <formula>"NÃO"</formula>
    </cfRule>
    <cfRule type="cellIs" dxfId="1158" priority="2534" operator="equal">
      <formula>"SIM"</formula>
    </cfRule>
  </conditionalFormatting>
  <conditionalFormatting sqref="Z29:Z30">
    <cfRule type="cellIs" dxfId="1157" priority="2532" operator="equal">
      <formula>"OPORTUNIDADE"</formula>
    </cfRule>
  </conditionalFormatting>
  <conditionalFormatting sqref="Z29:Z30">
    <cfRule type="cellIs" dxfId="1156" priority="2530" operator="equal">
      <formula>"NÃO"</formula>
    </cfRule>
    <cfRule type="cellIs" dxfId="1155" priority="2531" operator="equal">
      <formula>"SIM"</formula>
    </cfRule>
  </conditionalFormatting>
  <conditionalFormatting sqref="Z29:Z30">
    <cfRule type="cellIs" dxfId="1154" priority="2529" operator="equal">
      <formula>"OPORTUNIDADE"</formula>
    </cfRule>
  </conditionalFormatting>
  <conditionalFormatting sqref="Z29:Z30">
    <cfRule type="cellIs" dxfId="1153" priority="2527" operator="equal">
      <formula>"NÃO"</formula>
    </cfRule>
    <cfRule type="cellIs" dxfId="1152" priority="2528" operator="equal">
      <formula>"SIM"</formula>
    </cfRule>
  </conditionalFormatting>
  <conditionalFormatting sqref="Z29:Z30">
    <cfRule type="cellIs" dxfId="1151" priority="2526" operator="equal">
      <formula>"OPORTUNIDADE"</formula>
    </cfRule>
  </conditionalFormatting>
  <conditionalFormatting sqref="Z29:Z30">
    <cfRule type="cellIs" dxfId="1150" priority="2524" operator="equal">
      <formula>"NÃO"</formula>
    </cfRule>
    <cfRule type="cellIs" dxfId="1149" priority="2525" operator="equal">
      <formula>"SIM"</formula>
    </cfRule>
  </conditionalFormatting>
  <conditionalFormatting sqref="Z29:Z30">
    <cfRule type="cellIs" dxfId="1148" priority="2523" operator="equal">
      <formula>"OPORTUNIDADE"</formula>
    </cfRule>
  </conditionalFormatting>
  <conditionalFormatting sqref="Z29:Z30">
    <cfRule type="cellIs" dxfId="1147" priority="2521" operator="equal">
      <formula>"NÃO"</formula>
    </cfRule>
    <cfRule type="cellIs" dxfId="1146" priority="2522" operator="equal">
      <formula>"SIM"</formula>
    </cfRule>
  </conditionalFormatting>
  <conditionalFormatting sqref="Z29:Z30">
    <cfRule type="cellIs" dxfId="1145" priority="2520" operator="equal">
      <formula>"OPORTUNIDADE"</formula>
    </cfRule>
  </conditionalFormatting>
  <conditionalFormatting sqref="Z29:Z30">
    <cfRule type="cellIs" dxfId="1144" priority="2518" operator="equal">
      <formula>"NÃO"</formula>
    </cfRule>
    <cfRule type="cellIs" dxfId="1143" priority="2519" operator="equal">
      <formula>"SIM"</formula>
    </cfRule>
  </conditionalFormatting>
  <conditionalFormatting sqref="Z29:Z30">
    <cfRule type="cellIs" dxfId="1142" priority="2517" operator="equal">
      <formula>"OPORTUNIDADE"</formula>
    </cfRule>
  </conditionalFormatting>
  <conditionalFormatting sqref="Z29:Z30">
    <cfRule type="cellIs" dxfId="1141" priority="2515" operator="equal">
      <formula>"NÃO"</formula>
    </cfRule>
    <cfRule type="cellIs" dxfId="1140" priority="2516" operator="equal">
      <formula>"SIM"</formula>
    </cfRule>
  </conditionalFormatting>
  <conditionalFormatting sqref="Z29:Z30">
    <cfRule type="cellIs" dxfId="1139" priority="2514" operator="equal">
      <formula>"OPORTUNIDADE"</formula>
    </cfRule>
  </conditionalFormatting>
  <conditionalFormatting sqref="Z29:Z30">
    <cfRule type="cellIs" dxfId="1138" priority="2512" operator="equal">
      <formula>"NÃO"</formula>
    </cfRule>
    <cfRule type="cellIs" dxfId="1137" priority="2513" operator="equal">
      <formula>"SIM"</formula>
    </cfRule>
  </conditionalFormatting>
  <conditionalFormatting sqref="Z29:Z30">
    <cfRule type="cellIs" dxfId="1136" priority="2511" operator="equal">
      <formula>"OPORTUNIDADE"</formula>
    </cfRule>
  </conditionalFormatting>
  <conditionalFormatting sqref="Z29:Z30">
    <cfRule type="cellIs" dxfId="1135" priority="2509" operator="equal">
      <formula>"NÃO"</formula>
    </cfRule>
    <cfRule type="cellIs" dxfId="1134" priority="2510" operator="equal">
      <formula>"SIM"</formula>
    </cfRule>
  </conditionalFormatting>
  <conditionalFormatting sqref="Z29:Z30">
    <cfRule type="cellIs" dxfId="1133" priority="2508" operator="equal">
      <formula>"OPORTUNIDADE"</formula>
    </cfRule>
  </conditionalFormatting>
  <conditionalFormatting sqref="Z29:Z30">
    <cfRule type="cellIs" dxfId="1132" priority="2506" operator="equal">
      <formula>"NÃO"</formula>
    </cfRule>
    <cfRule type="cellIs" dxfId="1131" priority="2507" operator="equal">
      <formula>"SIM"</formula>
    </cfRule>
  </conditionalFormatting>
  <conditionalFormatting sqref="Z29:Z30">
    <cfRule type="cellIs" dxfId="1130" priority="2505" operator="equal">
      <formula>"OPORTUNIDADE"</formula>
    </cfRule>
  </conditionalFormatting>
  <conditionalFormatting sqref="Z29:Z30">
    <cfRule type="cellIs" dxfId="1129" priority="2503" operator="equal">
      <formula>"NÃO"</formula>
    </cfRule>
    <cfRule type="cellIs" dxfId="1128" priority="2504" operator="equal">
      <formula>"SIM"</formula>
    </cfRule>
  </conditionalFormatting>
  <conditionalFormatting sqref="Z29:Z30">
    <cfRule type="cellIs" dxfId="1127" priority="2502" operator="equal">
      <formula>"OPORTUNIDADE"</formula>
    </cfRule>
  </conditionalFormatting>
  <conditionalFormatting sqref="Z29:Z30">
    <cfRule type="cellIs" dxfId="1126" priority="2500" operator="equal">
      <formula>"NÃO"</formula>
    </cfRule>
    <cfRule type="cellIs" dxfId="1125" priority="2501" operator="equal">
      <formula>"SIM"</formula>
    </cfRule>
  </conditionalFormatting>
  <conditionalFormatting sqref="Z29:Z30">
    <cfRule type="cellIs" dxfId="1124" priority="2499" operator="equal">
      <formula>"OPORTUNIDADE"</formula>
    </cfRule>
  </conditionalFormatting>
  <conditionalFormatting sqref="Z29:Z30">
    <cfRule type="cellIs" dxfId="1123" priority="2497" operator="equal">
      <formula>"NÃO"</formula>
    </cfRule>
    <cfRule type="cellIs" dxfId="1122" priority="2498" operator="equal">
      <formula>"SIM"</formula>
    </cfRule>
  </conditionalFormatting>
  <conditionalFormatting sqref="Z29:Z30">
    <cfRule type="cellIs" dxfId="1121" priority="2496" operator="equal">
      <formula>"OPORTUNIDADE"</formula>
    </cfRule>
  </conditionalFormatting>
  <conditionalFormatting sqref="Z29:Z30">
    <cfRule type="cellIs" dxfId="1120" priority="2494" operator="equal">
      <formula>"NÃO"</formula>
    </cfRule>
    <cfRule type="cellIs" dxfId="1119" priority="2495" operator="equal">
      <formula>"SIM"</formula>
    </cfRule>
  </conditionalFormatting>
  <conditionalFormatting sqref="Z29:Z30">
    <cfRule type="cellIs" dxfId="1118" priority="2493" operator="equal">
      <formula>"OPORTUNIDADE"</formula>
    </cfRule>
  </conditionalFormatting>
  <conditionalFormatting sqref="Z29:Z30">
    <cfRule type="cellIs" dxfId="1117" priority="2491" operator="equal">
      <formula>"NÃO"</formula>
    </cfRule>
    <cfRule type="cellIs" dxfId="1116" priority="2492" operator="equal">
      <formula>"SIM"</formula>
    </cfRule>
  </conditionalFormatting>
  <conditionalFormatting sqref="Z10">
    <cfRule type="cellIs" dxfId="1115" priority="2487" operator="equal">
      <formula>"OPORTUNIDADE"</formula>
    </cfRule>
  </conditionalFormatting>
  <conditionalFormatting sqref="Z10">
    <cfRule type="cellIs" dxfId="1114" priority="2485" operator="equal">
      <formula>"NÃO"</formula>
    </cfRule>
    <cfRule type="cellIs" dxfId="1113" priority="2486" operator="equal">
      <formula>"SIM"</formula>
    </cfRule>
  </conditionalFormatting>
  <conditionalFormatting sqref="Z10">
    <cfRule type="cellIs" dxfId="1112" priority="2484" operator="equal">
      <formula>"OPORTUNIDADE"</formula>
    </cfRule>
  </conditionalFormatting>
  <conditionalFormatting sqref="Z10">
    <cfRule type="cellIs" dxfId="1111" priority="2482" operator="equal">
      <formula>"NÃO"</formula>
    </cfRule>
    <cfRule type="cellIs" dxfId="1110" priority="2483" operator="equal">
      <formula>"SIM"</formula>
    </cfRule>
  </conditionalFormatting>
  <conditionalFormatting sqref="Z10">
    <cfRule type="cellIs" dxfId="1109" priority="2481" operator="equal">
      <formula>"OPORTUNIDADE"</formula>
    </cfRule>
  </conditionalFormatting>
  <conditionalFormatting sqref="Z10">
    <cfRule type="cellIs" dxfId="1108" priority="2479" operator="equal">
      <formula>"NÃO"</formula>
    </cfRule>
    <cfRule type="cellIs" dxfId="1107" priority="2480" operator="equal">
      <formula>"SIM"</formula>
    </cfRule>
  </conditionalFormatting>
  <conditionalFormatting sqref="Z10">
    <cfRule type="cellIs" dxfId="1106" priority="2478" operator="equal">
      <formula>"OPORTUNIDADE"</formula>
    </cfRule>
  </conditionalFormatting>
  <conditionalFormatting sqref="Z10">
    <cfRule type="cellIs" dxfId="1105" priority="2476" operator="equal">
      <formula>"NÃO"</formula>
    </cfRule>
    <cfRule type="cellIs" dxfId="1104" priority="2477" operator="equal">
      <formula>"SIM"</formula>
    </cfRule>
  </conditionalFormatting>
  <conditionalFormatting sqref="Z10">
    <cfRule type="cellIs" dxfId="1103" priority="2370" operator="equal">
      <formula>"OPORTUNIDADE"</formula>
    </cfRule>
  </conditionalFormatting>
  <conditionalFormatting sqref="Z10">
    <cfRule type="cellIs" dxfId="1102" priority="2368" operator="equal">
      <formula>"NÃO"</formula>
    </cfRule>
    <cfRule type="cellIs" dxfId="1101" priority="2369" operator="equal">
      <formula>"SIM"</formula>
    </cfRule>
  </conditionalFormatting>
  <conditionalFormatting sqref="Z10">
    <cfRule type="cellIs" dxfId="1100" priority="2217" operator="equal">
      <formula>"OPORTUNIDADE"</formula>
    </cfRule>
  </conditionalFormatting>
  <conditionalFormatting sqref="Z10">
    <cfRule type="cellIs" dxfId="1099" priority="2215" operator="equal">
      <formula>"NÃO"</formula>
    </cfRule>
    <cfRule type="cellIs" dxfId="1098" priority="2216" operator="equal">
      <formula>"SIM"</formula>
    </cfRule>
  </conditionalFormatting>
  <conditionalFormatting sqref="Z10">
    <cfRule type="cellIs" dxfId="1097" priority="2154" operator="equal">
      <formula>"OPORTUNIDADE"</formula>
    </cfRule>
  </conditionalFormatting>
  <conditionalFormatting sqref="Z10">
    <cfRule type="cellIs" dxfId="1096" priority="2152" operator="equal">
      <formula>"NÃO"</formula>
    </cfRule>
    <cfRule type="cellIs" dxfId="1095" priority="2153" operator="equal">
      <formula>"SIM"</formula>
    </cfRule>
  </conditionalFormatting>
  <conditionalFormatting sqref="Z10">
    <cfRule type="cellIs" dxfId="1094" priority="2151" operator="equal">
      <formula>"OPORTUNIDADE"</formula>
    </cfRule>
  </conditionalFormatting>
  <conditionalFormatting sqref="Z10">
    <cfRule type="cellIs" dxfId="1093" priority="2149" operator="equal">
      <formula>"NÃO"</formula>
    </cfRule>
    <cfRule type="cellIs" dxfId="1092" priority="2150" operator="equal">
      <formula>"SIM"</formula>
    </cfRule>
  </conditionalFormatting>
  <conditionalFormatting sqref="Z10">
    <cfRule type="cellIs" dxfId="1091" priority="2142" operator="equal">
      <formula>"OPORTUNIDADE"</formula>
    </cfRule>
  </conditionalFormatting>
  <conditionalFormatting sqref="Z10">
    <cfRule type="cellIs" dxfId="1090" priority="2140" operator="equal">
      <formula>"NÃO"</formula>
    </cfRule>
    <cfRule type="cellIs" dxfId="1089" priority="2141" operator="equal">
      <formula>"SIM"</formula>
    </cfRule>
  </conditionalFormatting>
  <conditionalFormatting sqref="Z10">
    <cfRule type="cellIs" dxfId="1088" priority="2139" operator="equal">
      <formula>"OPORTUNIDADE"</formula>
    </cfRule>
  </conditionalFormatting>
  <conditionalFormatting sqref="Z10">
    <cfRule type="cellIs" dxfId="1087" priority="2137" operator="equal">
      <formula>"NÃO"</formula>
    </cfRule>
    <cfRule type="cellIs" dxfId="1086" priority="2138" operator="equal">
      <formula>"SIM"</formula>
    </cfRule>
  </conditionalFormatting>
  <conditionalFormatting sqref="Z10">
    <cfRule type="cellIs" dxfId="1085" priority="2136" operator="equal">
      <formula>"OPORTUNIDADE"</formula>
    </cfRule>
  </conditionalFormatting>
  <conditionalFormatting sqref="Z10">
    <cfRule type="cellIs" dxfId="1084" priority="2134" operator="equal">
      <formula>"NÃO"</formula>
    </cfRule>
    <cfRule type="cellIs" dxfId="1083" priority="2135" operator="equal">
      <formula>"SIM"</formula>
    </cfRule>
  </conditionalFormatting>
  <conditionalFormatting sqref="Z10">
    <cfRule type="cellIs" dxfId="1082" priority="2133" operator="equal">
      <formula>"OPORTUNIDADE"</formula>
    </cfRule>
  </conditionalFormatting>
  <conditionalFormatting sqref="Z10">
    <cfRule type="cellIs" dxfId="1081" priority="2131" operator="equal">
      <formula>"NÃO"</formula>
    </cfRule>
    <cfRule type="cellIs" dxfId="1080" priority="2132" operator="equal">
      <formula>"SIM"</formula>
    </cfRule>
  </conditionalFormatting>
  <conditionalFormatting sqref="Z10">
    <cfRule type="cellIs" dxfId="1079" priority="1995" operator="equal">
      <formula>"OPORTUNIDADE"</formula>
    </cfRule>
  </conditionalFormatting>
  <conditionalFormatting sqref="Z10">
    <cfRule type="cellIs" dxfId="1078" priority="1993" operator="equal">
      <formula>"NÃO"</formula>
    </cfRule>
    <cfRule type="cellIs" dxfId="1077" priority="1994" operator="equal">
      <formula>"SIM"</formula>
    </cfRule>
  </conditionalFormatting>
  <conditionalFormatting sqref="Z10">
    <cfRule type="cellIs" dxfId="1076" priority="1842" operator="equal">
      <formula>"OPORTUNIDADE"</formula>
    </cfRule>
  </conditionalFormatting>
  <conditionalFormatting sqref="Z10">
    <cfRule type="cellIs" dxfId="1075" priority="1840" operator="equal">
      <formula>"NÃO"</formula>
    </cfRule>
    <cfRule type="cellIs" dxfId="1074" priority="1841" operator="equal">
      <formula>"SIM"</formula>
    </cfRule>
  </conditionalFormatting>
  <conditionalFormatting sqref="Z10">
    <cfRule type="cellIs" dxfId="1073" priority="1779" operator="equal">
      <formula>"OPORTUNIDADE"</formula>
    </cfRule>
  </conditionalFormatting>
  <conditionalFormatting sqref="Z10">
    <cfRule type="cellIs" dxfId="1072" priority="1777" operator="equal">
      <formula>"NÃO"</formula>
    </cfRule>
    <cfRule type="cellIs" dxfId="1071" priority="1778" operator="equal">
      <formula>"SIM"</formula>
    </cfRule>
  </conditionalFormatting>
  <conditionalFormatting sqref="Z10">
    <cfRule type="cellIs" dxfId="1070" priority="1776" operator="equal">
      <formula>"OPORTUNIDADE"</formula>
    </cfRule>
  </conditionalFormatting>
  <conditionalFormatting sqref="Z10">
    <cfRule type="cellIs" dxfId="1069" priority="1774" operator="equal">
      <formula>"NÃO"</formula>
    </cfRule>
    <cfRule type="cellIs" dxfId="1068" priority="1775" operator="equal">
      <formula>"SIM"</formula>
    </cfRule>
  </conditionalFormatting>
  <conditionalFormatting sqref="Z10">
    <cfRule type="cellIs" dxfId="1067" priority="1767" operator="equal">
      <formula>"OPORTUNIDADE"</formula>
    </cfRule>
  </conditionalFormatting>
  <conditionalFormatting sqref="Z10">
    <cfRule type="cellIs" dxfId="1066" priority="1765" operator="equal">
      <formula>"NÃO"</formula>
    </cfRule>
    <cfRule type="cellIs" dxfId="1065" priority="1766" operator="equal">
      <formula>"SIM"</formula>
    </cfRule>
  </conditionalFormatting>
  <conditionalFormatting sqref="Z10">
    <cfRule type="cellIs" dxfId="1064" priority="1764" operator="equal">
      <formula>"OPORTUNIDADE"</formula>
    </cfRule>
  </conditionalFormatting>
  <conditionalFormatting sqref="Z10">
    <cfRule type="cellIs" dxfId="1063" priority="1762" operator="equal">
      <formula>"NÃO"</formula>
    </cfRule>
    <cfRule type="cellIs" dxfId="1062" priority="1763" operator="equal">
      <formula>"SIM"</formula>
    </cfRule>
  </conditionalFormatting>
  <conditionalFormatting sqref="Z10">
    <cfRule type="cellIs" dxfId="1061" priority="1761" operator="equal">
      <formula>"OPORTUNIDADE"</formula>
    </cfRule>
  </conditionalFormatting>
  <conditionalFormatting sqref="Z10">
    <cfRule type="cellIs" dxfId="1060" priority="1759" operator="equal">
      <formula>"NÃO"</formula>
    </cfRule>
    <cfRule type="cellIs" dxfId="1059" priority="1760" operator="equal">
      <formula>"SIM"</formula>
    </cfRule>
  </conditionalFormatting>
  <conditionalFormatting sqref="Z10">
    <cfRule type="cellIs" dxfId="1058" priority="1758" operator="equal">
      <formula>"OPORTUNIDADE"</formula>
    </cfRule>
  </conditionalFormatting>
  <conditionalFormatting sqref="Z10">
    <cfRule type="cellIs" dxfId="1057" priority="1756" operator="equal">
      <formula>"NÃO"</formula>
    </cfRule>
    <cfRule type="cellIs" dxfId="1056" priority="1757" operator="equal">
      <formula>"SIM"</formula>
    </cfRule>
  </conditionalFormatting>
  <conditionalFormatting sqref="Z28:Z29">
    <cfRule type="cellIs" dxfId="1055" priority="1719" operator="equal">
      <formula>"OPORTUNIDADE"</formula>
    </cfRule>
  </conditionalFormatting>
  <conditionalFormatting sqref="Z28:Z29">
    <cfRule type="cellIs" dxfId="1054" priority="1717" operator="equal">
      <formula>"NÃO"</formula>
    </cfRule>
    <cfRule type="cellIs" dxfId="1053" priority="1718" operator="equal">
      <formula>"SIM"</formula>
    </cfRule>
  </conditionalFormatting>
  <conditionalFormatting sqref="Z28:Z29">
    <cfRule type="cellIs" dxfId="1052" priority="1716" operator="equal">
      <formula>"OPORTUNIDADE"</formula>
    </cfRule>
  </conditionalFormatting>
  <conditionalFormatting sqref="Z28:Z29">
    <cfRule type="cellIs" dxfId="1051" priority="1714" operator="equal">
      <formula>"NÃO"</formula>
    </cfRule>
    <cfRule type="cellIs" dxfId="1050" priority="1715" operator="equal">
      <formula>"SIM"</formula>
    </cfRule>
  </conditionalFormatting>
  <conditionalFormatting sqref="Z33:Z34">
    <cfRule type="cellIs" dxfId="1049" priority="1707" operator="equal">
      <formula>"OPORTUNIDADE"</formula>
    </cfRule>
  </conditionalFormatting>
  <conditionalFormatting sqref="Z33:Z34">
    <cfRule type="cellIs" dxfId="1048" priority="1705" operator="equal">
      <formula>"NÃO"</formula>
    </cfRule>
    <cfRule type="cellIs" dxfId="1047" priority="1706" operator="equal">
      <formula>"SIM"</formula>
    </cfRule>
  </conditionalFormatting>
  <conditionalFormatting sqref="Z15">
    <cfRule type="cellIs" dxfId="1046" priority="1704" operator="equal">
      <formula>"OPORTUNIDADE"</formula>
    </cfRule>
  </conditionalFormatting>
  <conditionalFormatting sqref="Z15">
    <cfRule type="cellIs" dxfId="1045" priority="1702" operator="equal">
      <formula>"NÃO"</formula>
    </cfRule>
    <cfRule type="cellIs" dxfId="1044" priority="1703" operator="equal">
      <formula>"SIM"</formula>
    </cfRule>
  </conditionalFormatting>
  <conditionalFormatting sqref="Z15">
    <cfRule type="cellIs" dxfId="1043" priority="1701" operator="equal">
      <formula>"OPORTUNIDADE"</formula>
    </cfRule>
  </conditionalFormatting>
  <conditionalFormatting sqref="Z15">
    <cfRule type="cellIs" dxfId="1042" priority="1699" operator="equal">
      <formula>"NÃO"</formula>
    </cfRule>
    <cfRule type="cellIs" dxfId="1041" priority="1700" operator="equal">
      <formula>"SIM"</formula>
    </cfRule>
  </conditionalFormatting>
  <conditionalFormatting sqref="Z15">
    <cfRule type="cellIs" dxfId="1040" priority="1698" operator="equal">
      <formula>"OPORTUNIDADE"</formula>
    </cfRule>
  </conditionalFormatting>
  <conditionalFormatting sqref="Z15">
    <cfRule type="cellIs" dxfId="1039" priority="1696" operator="equal">
      <formula>"NÃO"</formula>
    </cfRule>
    <cfRule type="cellIs" dxfId="1038" priority="1697" operator="equal">
      <formula>"SIM"</formula>
    </cfRule>
  </conditionalFormatting>
  <conditionalFormatting sqref="Z24:Z25">
    <cfRule type="cellIs" dxfId="1037" priority="1695" operator="equal">
      <formula>"OPORTUNIDADE"</formula>
    </cfRule>
  </conditionalFormatting>
  <conditionalFormatting sqref="Z24:Z25">
    <cfRule type="cellIs" dxfId="1036" priority="1693" operator="equal">
      <formula>"NÃO"</formula>
    </cfRule>
    <cfRule type="cellIs" dxfId="1035" priority="1694" operator="equal">
      <formula>"SIM"</formula>
    </cfRule>
  </conditionalFormatting>
  <conditionalFormatting sqref="Z24:Z25">
    <cfRule type="cellIs" dxfId="1034" priority="1692" operator="equal">
      <formula>"OPORTUNIDADE"</formula>
    </cfRule>
  </conditionalFormatting>
  <conditionalFormatting sqref="Z24:Z25">
    <cfRule type="cellIs" dxfId="1033" priority="1690" operator="equal">
      <formula>"NÃO"</formula>
    </cfRule>
    <cfRule type="cellIs" dxfId="1032" priority="1691" operator="equal">
      <formula>"SIM"</formula>
    </cfRule>
  </conditionalFormatting>
  <conditionalFormatting sqref="Z24:Z25">
    <cfRule type="cellIs" dxfId="1031" priority="1689" operator="equal">
      <formula>"OPORTUNIDADE"</formula>
    </cfRule>
  </conditionalFormatting>
  <conditionalFormatting sqref="Z24:Z25">
    <cfRule type="cellIs" dxfId="1030" priority="1687" operator="equal">
      <formula>"NÃO"</formula>
    </cfRule>
    <cfRule type="cellIs" dxfId="1029" priority="1688" operator="equal">
      <formula>"SIM"</formula>
    </cfRule>
  </conditionalFormatting>
  <conditionalFormatting sqref="Y24:Y25">
    <cfRule type="cellIs" dxfId="1028" priority="1686" operator="equal">
      <formula>"OPORTUNIDADE"</formula>
    </cfRule>
  </conditionalFormatting>
  <conditionalFormatting sqref="Y24:Y25">
    <cfRule type="cellIs" dxfId="1027" priority="1684" operator="equal">
      <formula>"NÃO"</formula>
    </cfRule>
    <cfRule type="cellIs" dxfId="1026" priority="1685" operator="equal">
      <formula>"SIM"</formula>
    </cfRule>
  </conditionalFormatting>
  <conditionalFormatting sqref="Y15">
    <cfRule type="cellIs" dxfId="1025" priority="1683" operator="equal">
      <formula>"OPORTUNIDADE"</formula>
    </cfRule>
  </conditionalFormatting>
  <conditionalFormatting sqref="Y15">
    <cfRule type="cellIs" dxfId="1024" priority="1681" operator="equal">
      <formula>"NÃO"</formula>
    </cfRule>
    <cfRule type="cellIs" dxfId="1023" priority="1682" operator="equal">
      <formula>"SIM"</formula>
    </cfRule>
  </conditionalFormatting>
  <conditionalFormatting sqref="Z34:Z35">
    <cfRule type="cellIs" dxfId="1022" priority="1680" operator="equal">
      <formula>"OPORTUNIDADE"</formula>
    </cfRule>
  </conditionalFormatting>
  <conditionalFormatting sqref="Z34:Z35">
    <cfRule type="cellIs" dxfId="1021" priority="1678" operator="equal">
      <formula>"NÃO"</formula>
    </cfRule>
    <cfRule type="cellIs" dxfId="1020" priority="1679" operator="equal">
      <formula>"SIM"</formula>
    </cfRule>
  </conditionalFormatting>
  <conditionalFormatting sqref="Z34:Z35">
    <cfRule type="cellIs" dxfId="1019" priority="1677" operator="equal">
      <formula>"OPORTUNIDADE"</formula>
    </cfRule>
  </conditionalFormatting>
  <conditionalFormatting sqref="Z34:Z35">
    <cfRule type="cellIs" dxfId="1018" priority="1675" operator="equal">
      <formula>"NÃO"</formula>
    </cfRule>
    <cfRule type="cellIs" dxfId="1017" priority="1676" operator="equal">
      <formula>"SIM"</formula>
    </cfRule>
  </conditionalFormatting>
  <conditionalFormatting sqref="Z34:Z35">
    <cfRule type="cellIs" dxfId="1016" priority="1674" operator="equal">
      <formula>"OPORTUNIDADE"</formula>
    </cfRule>
  </conditionalFormatting>
  <conditionalFormatting sqref="Z34:Z35">
    <cfRule type="cellIs" dxfId="1015" priority="1672" operator="equal">
      <formula>"NÃO"</formula>
    </cfRule>
    <cfRule type="cellIs" dxfId="1014" priority="1673" operator="equal">
      <formula>"SIM"</formula>
    </cfRule>
  </conditionalFormatting>
  <conditionalFormatting sqref="Y9:Z9 Z10:Z11">
    <cfRule type="cellIs" dxfId="1013" priority="954" operator="equal">
      <formula>"OPORTUNIDADE"</formula>
    </cfRule>
  </conditionalFormatting>
  <conditionalFormatting sqref="Y9:Z9 Z10:Z11">
    <cfRule type="cellIs" dxfId="1012" priority="952" operator="equal">
      <formula>"NÃO"</formula>
    </cfRule>
    <cfRule type="cellIs" dxfId="1011" priority="953" operator="equal">
      <formula>"SIM"</formula>
    </cfRule>
  </conditionalFormatting>
  <conditionalFormatting sqref="Z8">
    <cfRule type="cellIs" dxfId="1010" priority="951" operator="equal">
      <formula>"OPORTUNIDADE"</formula>
    </cfRule>
  </conditionalFormatting>
  <conditionalFormatting sqref="Z8">
    <cfRule type="cellIs" dxfId="1009" priority="949" operator="equal">
      <formula>"NÃO"</formula>
    </cfRule>
    <cfRule type="cellIs" dxfId="1008" priority="950" operator="equal">
      <formula>"SIM"</formula>
    </cfRule>
  </conditionalFormatting>
  <conditionalFormatting sqref="Z8">
    <cfRule type="cellIs" dxfId="1007" priority="948" operator="equal">
      <formula>"OPORTUNIDADE"</formula>
    </cfRule>
  </conditionalFormatting>
  <conditionalFormatting sqref="Z8">
    <cfRule type="cellIs" dxfId="1006" priority="946" operator="equal">
      <formula>"NÃO"</formula>
    </cfRule>
    <cfRule type="cellIs" dxfId="1005" priority="947" operator="equal">
      <formula>"SIM"</formula>
    </cfRule>
  </conditionalFormatting>
  <conditionalFormatting sqref="Z8">
    <cfRule type="cellIs" dxfId="1004" priority="945" operator="equal">
      <formula>"OPORTUNIDADE"</formula>
    </cfRule>
  </conditionalFormatting>
  <conditionalFormatting sqref="Z8">
    <cfRule type="cellIs" dxfId="1003" priority="943" operator="equal">
      <formula>"NÃO"</formula>
    </cfRule>
    <cfRule type="cellIs" dxfId="1002" priority="944" operator="equal">
      <formula>"SIM"</formula>
    </cfRule>
  </conditionalFormatting>
  <conditionalFormatting sqref="Z8">
    <cfRule type="cellIs" dxfId="1001" priority="942" operator="equal">
      <formula>"OPORTUNIDADE"</formula>
    </cfRule>
  </conditionalFormatting>
  <conditionalFormatting sqref="Z8">
    <cfRule type="cellIs" dxfId="1000" priority="940" operator="equal">
      <formula>"NÃO"</formula>
    </cfRule>
    <cfRule type="cellIs" dxfId="999" priority="941" operator="equal">
      <formula>"SIM"</formula>
    </cfRule>
  </conditionalFormatting>
  <conditionalFormatting sqref="Z8">
    <cfRule type="cellIs" dxfId="998" priority="939" operator="equal">
      <formula>"OPORTUNIDADE"</formula>
    </cfRule>
  </conditionalFormatting>
  <conditionalFormatting sqref="Z8">
    <cfRule type="cellIs" dxfId="997" priority="937" operator="equal">
      <formula>"NÃO"</formula>
    </cfRule>
    <cfRule type="cellIs" dxfId="996" priority="938" operator="equal">
      <formula>"SIM"</formula>
    </cfRule>
  </conditionalFormatting>
  <conditionalFormatting sqref="Z8">
    <cfRule type="cellIs" dxfId="995" priority="936" operator="equal">
      <formula>"OPORTUNIDADE"</formula>
    </cfRule>
  </conditionalFormatting>
  <conditionalFormatting sqref="Z8">
    <cfRule type="cellIs" dxfId="994" priority="934" operator="equal">
      <formula>"NÃO"</formula>
    </cfRule>
    <cfRule type="cellIs" dxfId="993" priority="935" operator="equal">
      <formula>"SIM"</formula>
    </cfRule>
  </conditionalFormatting>
  <conditionalFormatting sqref="Z8">
    <cfRule type="cellIs" dxfId="992" priority="933" operator="equal">
      <formula>"OPORTUNIDADE"</formula>
    </cfRule>
  </conditionalFormatting>
  <conditionalFormatting sqref="Z8">
    <cfRule type="cellIs" dxfId="991" priority="931" operator="equal">
      <formula>"NÃO"</formula>
    </cfRule>
    <cfRule type="cellIs" dxfId="990" priority="932" operator="equal">
      <formula>"SIM"</formula>
    </cfRule>
  </conditionalFormatting>
  <conditionalFormatting sqref="Z8">
    <cfRule type="cellIs" dxfId="989" priority="930" operator="equal">
      <formula>"OPORTUNIDADE"</formula>
    </cfRule>
  </conditionalFormatting>
  <conditionalFormatting sqref="Z8">
    <cfRule type="cellIs" dxfId="988" priority="928" operator="equal">
      <formula>"NÃO"</formula>
    </cfRule>
    <cfRule type="cellIs" dxfId="987" priority="929" operator="equal">
      <formula>"SIM"</formula>
    </cfRule>
  </conditionalFormatting>
  <conditionalFormatting sqref="Z8">
    <cfRule type="cellIs" dxfId="986" priority="927" operator="equal">
      <formula>"OPORTUNIDADE"</formula>
    </cfRule>
  </conditionalFormatting>
  <conditionalFormatting sqref="Z8">
    <cfRule type="cellIs" dxfId="985" priority="925" operator="equal">
      <formula>"NÃO"</formula>
    </cfRule>
    <cfRule type="cellIs" dxfId="984" priority="926" operator="equal">
      <formula>"SIM"</formula>
    </cfRule>
  </conditionalFormatting>
  <conditionalFormatting sqref="Z8">
    <cfRule type="cellIs" dxfId="983" priority="924" operator="equal">
      <formula>"OPORTUNIDADE"</formula>
    </cfRule>
  </conditionalFormatting>
  <conditionalFormatting sqref="Z8">
    <cfRule type="cellIs" dxfId="982" priority="922" operator="equal">
      <formula>"NÃO"</formula>
    </cfRule>
    <cfRule type="cellIs" dxfId="981" priority="923" operator="equal">
      <formula>"SIM"</formula>
    </cfRule>
  </conditionalFormatting>
  <conditionalFormatting sqref="Z8">
    <cfRule type="cellIs" dxfId="980" priority="921" operator="equal">
      <formula>"OPORTUNIDADE"</formula>
    </cfRule>
  </conditionalFormatting>
  <conditionalFormatting sqref="Z8">
    <cfRule type="cellIs" dxfId="979" priority="919" operator="equal">
      <formula>"NÃO"</formula>
    </cfRule>
    <cfRule type="cellIs" dxfId="978" priority="920" operator="equal">
      <formula>"SIM"</formula>
    </cfRule>
  </conditionalFormatting>
  <conditionalFormatting sqref="Z8">
    <cfRule type="cellIs" dxfId="977" priority="918" operator="equal">
      <formula>"OPORTUNIDADE"</formula>
    </cfRule>
  </conditionalFormatting>
  <conditionalFormatting sqref="Z8">
    <cfRule type="cellIs" dxfId="976" priority="916" operator="equal">
      <formula>"NÃO"</formula>
    </cfRule>
    <cfRule type="cellIs" dxfId="975" priority="917" operator="equal">
      <formula>"SIM"</formula>
    </cfRule>
  </conditionalFormatting>
  <conditionalFormatting sqref="Y8">
    <cfRule type="cellIs" dxfId="974" priority="915" operator="equal">
      <formula>"OPORTUNIDADE"</formula>
    </cfRule>
  </conditionalFormatting>
  <conditionalFormatting sqref="Y8">
    <cfRule type="cellIs" dxfId="973" priority="913" operator="equal">
      <formula>"NÃO"</formula>
    </cfRule>
    <cfRule type="cellIs" dxfId="972" priority="914" operator="equal">
      <formula>"SIM"</formula>
    </cfRule>
  </conditionalFormatting>
  <conditionalFormatting sqref="Z7">
    <cfRule type="cellIs" dxfId="971" priority="912" operator="equal">
      <formula>"OPORTUNIDADE"</formula>
    </cfRule>
  </conditionalFormatting>
  <conditionalFormatting sqref="Z7">
    <cfRule type="cellIs" dxfId="970" priority="910" operator="equal">
      <formula>"NÃO"</formula>
    </cfRule>
    <cfRule type="cellIs" dxfId="969" priority="911" operator="equal">
      <formula>"SIM"</formula>
    </cfRule>
  </conditionalFormatting>
  <conditionalFormatting sqref="Z7">
    <cfRule type="cellIs" dxfId="968" priority="909" operator="equal">
      <formula>"OPORTUNIDADE"</formula>
    </cfRule>
  </conditionalFormatting>
  <conditionalFormatting sqref="Z7">
    <cfRule type="cellIs" dxfId="967" priority="907" operator="equal">
      <formula>"NÃO"</formula>
    </cfRule>
    <cfRule type="cellIs" dxfId="966" priority="908" operator="equal">
      <formula>"SIM"</formula>
    </cfRule>
  </conditionalFormatting>
  <conditionalFormatting sqref="Z7">
    <cfRule type="cellIs" dxfId="965" priority="906" operator="equal">
      <formula>"OPORTUNIDADE"</formula>
    </cfRule>
  </conditionalFormatting>
  <conditionalFormatting sqref="Z7">
    <cfRule type="cellIs" dxfId="964" priority="904" operator="equal">
      <formula>"NÃO"</formula>
    </cfRule>
    <cfRule type="cellIs" dxfId="963" priority="905" operator="equal">
      <formula>"SIM"</formula>
    </cfRule>
  </conditionalFormatting>
  <conditionalFormatting sqref="Z7">
    <cfRule type="cellIs" dxfId="962" priority="903" operator="equal">
      <formula>"OPORTUNIDADE"</formula>
    </cfRule>
  </conditionalFormatting>
  <conditionalFormatting sqref="Z7">
    <cfRule type="cellIs" dxfId="961" priority="901" operator="equal">
      <formula>"NÃO"</formula>
    </cfRule>
    <cfRule type="cellIs" dxfId="960" priority="902" operator="equal">
      <formula>"SIM"</formula>
    </cfRule>
  </conditionalFormatting>
  <conditionalFormatting sqref="Z7">
    <cfRule type="cellIs" dxfId="959" priority="900" operator="equal">
      <formula>"OPORTUNIDADE"</formula>
    </cfRule>
  </conditionalFormatting>
  <conditionalFormatting sqref="Z7">
    <cfRule type="cellIs" dxfId="958" priority="898" operator="equal">
      <formula>"NÃO"</formula>
    </cfRule>
    <cfRule type="cellIs" dxfId="957" priority="899" operator="equal">
      <formula>"SIM"</formula>
    </cfRule>
  </conditionalFormatting>
  <conditionalFormatting sqref="Z7">
    <cfRule type="cellIs" dxfId="956" priority="897" operator="equal">
      <formula>"OPORTUNIDADE"</formula>
    </cfRule>
  </conditionalFormatting>
  <conditionalFormatting sqref="Z7">
    <cfRule type="cellIs" dxfId="955" priority="895" operator="equal">
      <formula>"NÃO"</formula>
    </cfRule>
    <cfRule type="cellIs" dxfId="954" priority="896" operator="equal">
      <formula>"SIM"</formula>
    </cfRule>
  </conditionalFormatting>
  <conditionalFormatting sqref="Z7">
    <cfRule type="cellIs" dxfId="953" priority="894" operator="equal">
      <formula>"OPORTUNIDADE"</formula>
    </cfRule>
  </conditionalFormatting>
  <conditionalFormatting sqref="Z7">
    <cfRule type="cellIs" dxfId="952" priority="892" operator="equal">
      <formula>"NÃO"</formula>
    </cfRule>
    <cfRule type="cellIs" dxfId="951" priority="893" operator="equal">
      <formula>"SIM"</formula>
    </cfRule>
  </conditionalFormatting>
  <conditionalFormatting sqref="Z7">
    <cfRule type="cellIs" dxfId="950" priority="891" operator="equal">
      <formula>"OPORTUNIDADE"</formula>
    </cfRule>
  </conditionalFormatting>
  <conditionalFormatting sqref="Z7">
    <cfRule type="cellIs" dxfId="949" priority="889" operator="equal">
      <formula>"NÃO"</formula>
    </cfRule>
    <cfRule type="cellIs" dxfId="948" priority="890" operator="equal">
      <formula>"SIM"</formula>
    </cfRule>
  </conditionalFormatting>
  <conditionalFormatting sqref="Z7">
    <cfRule type="cellIs" dxfId="947" priority="888" operator="equal">
      <formula>"OPORTUNIDADE"</formula>
    </cfRule>
  </conditionalFormatting>
  <conditionalFormatting sqref="Z7">
    <cfRule type="cellIs" dxfId="946" priority="886" operator="equal">
      <formula>"NÃO"</formula>
    </cfRule>
    <cfRule type="cellIs" dxfId="945" priority="887" operator="equal">
      <formula>"SIM"</formula>
    </cfRule>
  </conditionalFormatting>
  <conditionalFormatting sqref="Z7">
    <cfRule type="cellIs" dxfId="944" priority="885" operator="equal">
      <formula>"OPORTUNIDADE"</formula>
    </cfRule>
  </conditionalFormatting>
  <conditionalFormatting sqref="Z7">
    <cfRule type="cellIs" dxfId="943" priority="883" operator="equal">
      <formula>"NÃO"</formula>
    </cfRule>
    <cfRule type="cellIs" dxfId="942" priority="884" operator="equal">
      <formula>"SIM"</formula>
    </cfRule>
  </conditionalFormatting>
  <conditionalFormatting sqref="Z7">
    <cfRule type="cellIs" dxfId="941" priority="882" operator="equal">
      <formula>"OPORTUNIDADE"</formula>
    </cfRule>
  </conditionalFormatting>
  <conditionalFormatting sqref="Z7">
    <cfRule type="cellIs" dxfId="940" priority="880" operator="equal">
      <formula>"NÃO"</formula>
    </cfRule>
    <cfRule type="cellIs" dxfId="939" priority="881" operator="equal">
      <formula>"SIM"</formula>
    </cfRule>
  </conditionalFormatting>
  <conditionalFormatting sqref="Z7">
    <cfRule type="cellIs" dxfId="938" priority="879" operator="equal">
      <formula>"OPORTUNIDADE"</formula>
    </cfRule>
  </conditionalFormatting>
  <conditionalFormatting sqref="Z7">
    <cfRule type="cellIs" dxfId="937" priority="877" operator="equal">
      <formula>"NÃO"</formula>
    </cfRule>
    <cfRule type="cellIs" dxfId="936" priority="878" operator="equal">
      <formula>"SIM"</formula>
    </cfRule>
  </conditionalFormatting>
  <conditionalFormatting sqref="Z7">
    <cfRule type="cellIs" dxfId="935" priority="876" operator="equal">
      <formula>"OPORTUNIDADE"</formula>
    </cfRule>
  </conditionalFormatting>
  <conditionalFormatting sqref="Z7">
    <cfRule type="cellIs" dxfId="934" priority="874" operator="equal">
      <formula>"NÃO"</formula>
    </cfRule>
    <cfRule type="cellIs" dxfId="933" priority="875" operator="equal">
      <formula>"SIM"</formula>
    </cfRule>
  </conditionalFormatting>
  <conditionalFormatting sqref="Z7">
    <cfRule type="cellIs" dxfId="932" priority="873" operator="equal">
      <formula>"OPORTUNIDADE"</formula>
    </cfRule>
  </conditionalFormatting>
  <conditionalFormatting sqref="Z7">
    <cfRule type="cellIs" dxfId="931" priority="871" operator="equal">
      <formula>"NÃO"</formula>
    </cfRule>
    <cfRule type="cellIs" dxfId="930" priority="872" operator="equal">
      <formula>"SIM"</formula>
    </cfRule>
  </conditionalFormatting>
  <conditionalFormatting sqref="Z7">
    <cfRule type="cellIs" dxfId="929" priority="870" operator="equal">
      <formula>"OPORTUNIDADE"</formula>
    </cfRule>
  </conditionalFormatting>
  <conditionalFormatting sqref="Z7">
    <cfRule type="cellIs" dxfId="928" priority="868" operator="equal">
      <formula>"NÃO"</formula>
    </cfRule>
    <cfRule type="cellIs" dxfId="927" priority="869" operator="equal">
      <formula>"SIM"</formula>
    </cfRule>
  </conditionalFormatting>
  <conditionalFormatting sqref="Z7">
    <cfRule type="cellIs" dxfId="926" priority="867" operator="equal">
      <formula>"OPORTUNIDADE"</formula>
    </cfRule>
  </conditionalFormatting>
  <conditionalFormatting sqref="Z7">
    <cfRule type="cellIs" dxfId="925" priority="865" operator="equal">
      <formula>"NÃO"</formula>
    </cfRule>
    <cfRule type="cellIs" dxfId="924" priority="866" operator="equal">
      <formula>"SIM"</formula>
    </cfRule>
  </conditionalFormatting>
  <conditionalFormatting sqref="Z7">
    <cfRule type="cellIs" dxfId="923" priority="864" operator="equal">
      <formula>"OPORTUNIDADE"</formula>
    </cfRule>
  </conditionalFormatting>
  <conditionalFormatting sqref="Z7">
    <cfRule type="cellIs" dxfId="922" priority="862" operator="equal">
      <formula>"NÃO"</formula>
    </cfRule>
    <cfRule type="cellIs" dxfId="921" priority="863" operator="equal">
      <formula>"SIM"</formula>
    </cfRule>
  </conditionalFormatting>
  <conditionalFormatting sqref="Z7">
    <cfRule type="cellIs" dxfId="920" priority="861" operator="equal">
      <formula>"OPORTUNIDADE"</formula>
    </cfRule>
  </conditionalFormatting>
  <conditionalFormatting sqref="Z7">
    <cfRule type="cellIs" dxfId="919" priority="859" operator="equal">
      <formula>"NÃO"</formula>
    </cfRule>
    <cfRule type="cellIs" dxfId="918" priority="860" operator="equal">
      <formula>"SIM"</formula>
    </cfRule>
  </conditionalFormatting>
  <conditionalFormatting sqref="Z7">
    <cfRule type="cellIs" dxfId="917" priority="858" operator="equal">
      <formula>"OPORTUNIDADE"</formula>
    </cfRule>
  </conditionalFormatting>
  <conditionalFormatting sqref="Z7">
    <cfRule type="cellIs" dxfId="916" priority="856" operator="equal">
      <formula>"NÃO"</formula>
    </cfRule>
    <cfRule type="cellIs" dxfId="915" priority="857" operator="equal">
      <formula>"SIM"</formula>
    </cfRule>
  </conditionalFormatting>
  <conditionalFormatting sqref="Z7">
    <cfRule type="cellIs" dxfId="914" priority="855" operator="equal">
      <formula>"OPORTUNIDADE"</formula>
    </cfRule>
  </conditionalFormatting>
  <conditionalFormatting sqref="Z7">
    <cfRule type="cellIs" dxfId="913" priority="853" operator="equal">
      <formula>"NÃO"</formula>
    </cfRule>
    <cfRule type="cellIs" dxfId="912" priority="854" operator="equal">
      <formula>"SIM"</formula>
    </cfRule>
  </conditionalFormatting>
  <conditionalFormatting sqref="Y7:Y8 Y10:Y13">
    <cfRule type="cellIs" dxfId="911" priority="852" operator="equal">
      <formula>"OPORTUNIDADE"</formula>
    </cfRule>
  </conditionalFormatting>
  <conditionalFormatting sqref="Y7:Y8 Y10:Y13">
    <cfRule type="cellIs" dxfId="910" priority="850" operator="equal">
      <formula>"NÃO"</formula>
    </cfRule>
    <cfRule type="cellIs" dxfId="909" priority="851" operator="equal">
      <formula>"SIM"</formula>
    </cfRule>
  </conditionalFormatting>
  <conditionalFormatting sqref="Z12">
    <cfRule type="cellIs" dxfId="908" priority="849" operator="equal">
      <formula>"OPORTUNIDADE"</formula>
    </cfRule>
  </conditionalFormatting>
  <conditionalFormatting sqref="Z12">
    <cfRule type="cellIs" dxfId="907" priority="847" operator="equal">
      <formula>"NÃO"</formula>
    </cfRule>
    <cfRule type="cellIs" dxfId="906" priority="848" operator="equal">
      <formula>"SIM"</formula>
    </cfRule>
  </conditionalFormatting>
  <conditionalFormatting sqref="Z12">
    <cfRule type="cellIs" dxfId="905" priority="846" operator="equal">
      <formula>"OPORTUNIDADE"</formula>
    </cfRule>
  </conditionalFormatting>
  <conditionalFormatting sqref="Z12">
    <cfRule type="cellIs" dxfId="904" priority="844" operator="equal">
      <formula>"NÃO"</formula>
    </cfRule>
    <cfRule type="cellIs" dxfId="903" priority="845" operator="equal">
      <formula>"SIM"</formula>
    </cfRule>
  </conditionalFormatting>
  <conditionalFormatting sqref="Z12">
    <cfRule type="cellIs" dxfId="902" priority="843" operator="equal">
      <formula>"OPORTUNIDADE"</formula>
    </cfRule>
  </conditionalFormatting>
  <conditionalFormatting sqref="Z12">
    <cfRule type="cellIs" dxfId="901" priority="841" operator="equal">
      <formula>"NÃO"</formula>
    </cfRule>
    <cfRule type="cellIs" dxfId="900" priority="842" operator="equal">
      <formula>"SIM"</formula>
    </cfRule>
  </conditionalFormatting>
  <conditionalFormatting sqref="Z13">
    <cfRule type="cellIs" dxfId="899" priority="837" operator="equal">
      <formula>"OPORTUNIDADE"</formula>
    </cfRule>
  </conditionalFormatting>
  <conditionalFormatting sqref="Z13">
    <cfRule type="cellIs" dxfId="898" priority="835" operator="equal">
      <formula>"NÃO"</formula>
    </cfRule>
    <cfRule type="cellIs" dxfId="897" priority="836" operator="equal">
      <formula>"SIM"</formula>
    </cfRule>
  </conditionalFormatting>
  <conditionalFormatting sqref="Y17:Z17">
    <cfRule type="cellIs" dxfId="896" priority="834" operator="equal">
      <formula>"OPORTUNIDADE"</formula>
    </cfRule>
  </conditionalFormatting>
  <conditionalFormatting sqref="Y17:Z17">
    <cfRule type="cellIs" dxfId="895" priority="832" operator="equal">
      <formula>"NÃO"</formula>
    </cfRule>
    <cfRule type="cellIs" dxfId="894" priority="833" operator="equal">
      <formula>"SIM"</formula>
    </cfRule>
  </conditionalFormatting>
  <conditionalFormatting sqref="Y18:Z18">
    <cfRule type="cellIs" dxfId="893" priority="831" operator="equal">
      <formula>"OPORTUNIDADE"</formula>
    </cfRule>
  </conditionalFormatting>
  <conditionalFormatting sqref="Y18:Z18">
    <cfRule type="cellIs" dxfId="892" priority="829" operator="equal">
      <formula>"NÃO"</formula>
    </cfRule>
    <cfRule type="cellIs" dxfId="891" priority="830" operator="equal">
      <formula>"SIM"</formula>
    </cfRule>
  </conditionalFormatting>
  <conditionalFormatting sqref="Z16">
    <cfRule type="cellIs" dxfId="890" priority="828" operator="equal">
      <formula>"OPORTUNIDADE"</formula>
    </cfRule>
  </conditionalFormatting>
  <conditionalFormatting sqref="Z16">
    <cfRule type="cellIs" dxfId="889" priority="826" operator="equal">
      <formula>"NÃO"</formula>
    </cfRule>
    <cfRule type="cellIs" dxfId="888" priority="827" operator="equal">
      <formula>"SIM"</formula>
    </cfRule>
  </conditionalFormatting>
  <conditionalFormatting sqref="Z16">
    <cfRule type="cellIs" dxfId="887" priority="825" operator="equal">
      <formula>"OPORTUNIDADE"</formula>
    </cfRule>
  </conditionalFormatting>
  <conditionalFormatting sqref="Z16">
    <cfRule type="cellIs" dxfId="886" priority="823" operator="equal">
      <formula>"NÃO"</formula>
    </cfRule>
    <cfRule type="cellIs" dxfId="885" priority="824" operator="equal">
      <formula>"SIM"</formula>
    </cfRule>
  </conditionalFormatting>
  <conditionalFormatting sqref="Z16">
    <cfRule type="cellIs" dxfId="884" priority="822" operator="equal">
      <formula>"OPORTUNIDADE"</formula>
    </cfRule>
  </conditionalFormatting>
  <conditionalFormatting sqref="Z16">
    <cfRule type="cellIs" dxfId="883" priority="820" operator="equal">
      <formula>"NÃO"</formula>
    </cfRule>
    <cfRule type="cellIs" dxfId="882" priority="821" operator="equal">
      <formula>"SIM"</formula>
    </cfRule>
  </conditionalFormatting>
  <conditionalFormatting sqref="Z16">
    <cfRule type="cellIs" dxfId="881" priority="819" operator="equal">
      <formula>"OPORTUNIDADE"</formula>
    </cfRule>
  </conditionalFormatting>
  <conditionalFormatting sqref="Z16">
    <cfRule type="cellIs" dxfId="880" priority="817" operator="equal">
      <formula>"NÃO"</formula>
    </cfRule>
    <cfRule type="cellIs" dxfId="879" priority="818" operator="equal">
      <formula>"SIM"</formula>
    </cfRule>
  </conditionalFormatting>
  <conditionalFormatting sqref="Z16">
    <cfRule type="cellIs" dxfId="878" priority="816" operator="equal">
      <formula>"OPORTUNIDADE"</formula>
    </cfRule>
  </conditionalFormatting>
  <conditionalFormatting sqref="Z16">
    <cfRule type="cellIs" dxfId="877" priority="814" operator="equal">
      <formula>"NÃO"</formula>
    </cfRule>
    <cfRule type="cellIs" dxfId="876" priority="815" operator="equal">
      <formula>"SIM"</formula>
    </cfRule>
  </conditionalFormatting>
  <conditionalFormatting sqref="Z16">
    <cfRule type="cellIs" dxfId="875" priority="813" operator="equal">
      <formula>"OPORTUNIDADE"</formula>
    </cfRule>
  </conditionalFormatting>
  <conditionalFormatting sqref="Z16">
    <cfRule type="cellIs" dxfId="874" priority="811" operator="equal">
      <formula>"NÃO"</formula>
    </cfRule>
    <cfRule type="cellIs" dxfId="873" priority="812" operator="equal">
      <formula>"SIM"</formula>
    </cfRule>
  </conditionalFormatting>
  <conditionalFormatting sqref="Z16">
    <cfRule type="cellIs" dxfId="872" priority="810" operator="equal">
      <formula>"OPORTUNIDADE"</formula>
    </cfRule>
  </conditionalFormatting>
  <conditionalFormatting sqref="Z16">
    <cfRule type="cellIs" dxfId="871" priority="808" operator="equal">
      <formula>"NÃO"</formula>
    </cfRule>
    <cfRule type="cellIs" dxfId="870" priority="809" operator="equal">
      <formula>"SIM"</formula>
    </cfRule>
  </conditionalFormatting>
  <conditionalFormatting sqref="Z16">
    <cfRule type="cellIs" dxfId="869" priority="807" operator="equal">
      <formula>"OPORTUNIDADE"</formula>
    </cfRule>
  </conditionalFormatting>
  <conditionalFormatting sqref="Z16">
    <cfRule type="cellIs" dxfId="868" priority="805" operator="equal">
      <formula>"NÃO"</formula>
    </cfRule>
    <cfRule type="cellIs" dxfId="867" priority="806" operator="equal">
      <formula>"SIM"</formula>
    </cfRule>
  </conditionalFormatting>
  <conditionalFormatting sqref="Z16">
    <cfRule type="cellIs" dxfId="866" priority="804" operator="equal">
      <formula>"OPORTUNIDADE"</formula>
    </cfRule>
  </conditionalFormatting>
  <conditionalFormatting sqref="Z16">
    <cfRule type="cellIs" dxfId="865" priority="802" operator="equal">
      <formula>"NÃO"</formula>
    </cfRule>
    <cfRule type="cellIs" dxfId="864" priority="803" operator="equal">
      <formula>"SIM"</formula>
    </cfRule>
  </conditionalFormatting>
  <conditionalFormatting sqref="Z16">
    <cfRule type="cellIs" dxfId="863" priority="801" operator="equal">
      <formula>"OPORTUNIDADE"</formula>
    </cfRule>
  </conditionalFormatting>
  <conditionalFormatting sqref="Z16">
    <cfRule type="cellIs" dxfId="862" priority="799" operator="equal">
      <formula>"NÃO"</formula>
    </cfRule>
    <cfRule type="cellIs" dxfId="861" priority="800" operator="equal">
      <formula>"SIM"</formula>
    </cfRule>
  </conditionalFormatting>
  <conditionalFormatting sqref="Z16">
    <cfRule type="cellIs" dxfId="860" priority="798" operator="equal">
      <formula>"OPORTUNIDADE"</formula>
    </cfRule>
  </conditionalFormatting>
  <conditionalFormatting sqref="Z16">
    <cfRule type="cellIs" dxfId="859" priority="796" operator="equal">
      <formula>"NÃO"</formula>
    </cfRule>
    <cfRule type="cellIs" dxfId="858" priority="797" operator="equal">
      <formula>"SIM"</formula>
    </cfRule>
  </conditionalFormatting>
  <conditionalFormatting sqref="Z16">
    <cfRule type="cellIs" dxfId="857" priority="795" operator="equal">
      <formula>"OPORTUNIDADE"</formula>
    </cfRule>
  </conditionalFormatting>
  <conditionalFormatting sqref="Z16">
    <cfRule type="cellIs" dxfId="856" priority="793" operator="equal">
      <formula>"NÃO"</formula>
    </cfRule>
    <cfRule type="cellIs" dxfId="855" priority="794" operator="equal">
      <formula>"SIM"</formula>
    </cfRule>
  </conditionalFormatting>
  <conditionalFormatting sqref="Y16">
    <cfRule type="cellIs" dxfId="854" priority="792" operator="equal">
      <formula>"OPORTUNIDADE"</formula>
    </cfRule>
  </conditionalFormatting>
  <conditionalFormatting sqref="Y16">
    <cfRule type="cellIs" dxfId="853" priority="790" operator="equal">
      <formula>"NÃO"</formula>
    </cfRule>
    <cfRule type="cellIs" dxfId="852" priority="791" operator="equal">
      <formula>"SIM"</formula>
    </cfRule>
  </conditionalFormatting>
  <conditionalFormatting sqref="Z19:Z20">
    <cfRule type="cellIs" dxfId="851" priority="789" operator="equal">
      <formula>"OPORTUNIDADE"</formula>
    </cfRule>
  </conditionalFormatting>
  <conditionalFormatting sqref="Z19:Z20">
    <cfRule type="cellIs" dxfId="850" priority="787" operator="equal">
      <formula>"NÃO"</formula>
    </cfRule>
    <cfRule type="cellIs" dxfId="849" priority="788" operator="equal">
      <formula>"SIM"</formula>
    </cfRule>
  </conditionalFormatting>
  <conditionalFormatting sqref="Z19:Z20">
    <cfRule type="cellIs" dxfId="848" priority="786" operator="equal">
      <formula>"OPORTUNIDADE"</formula>
    </cfRule>
  </conditionalFormatting>
  <conditionalFormatting sqref="Z19:Z20">
    <cfRule type="cellIs" dxfId="847" priority="784" operator="equal">
      <formula>"NÃO"</formula>
    </cfRule>
    <cfRule type="cellIs" dxfId="846" priority="785" operator="equal">
      <formula>"SIM"</formula>
    </cfRule>
  </conditionalFormatting>
  <conditionalFormatting sqref="Z19:Z20">
    <cfRule type="cellIs" dxfId="845" priority="783" operator="equal">
      <formula>"OPORTUNIDADE"</formula>
    </cfRule>
  </conditionalFormatting>
  <conditionalFormatting sqref="Z19:Z20">
    <cfRule type="cellIs" dxfId="844" priority="781" operator="equal">
      <formula>"NÃO"</formula>
    </cfRule>
    <cfRule type="cellIs" dxfId="843" priority="782" operator="equal">
      <formula>"SIM"</formula>
    </cfRule>
  </conditionalFormatting>
  <conditionalFormatting sqref="Y19:Y20">
    <cfRule type="cellIs" dxfId="842" priority="780" operator="equal">
      <formula>"OPORTUNIDADE"</formula>
    </cfRule>
  </conditionalFormatting>
  <conditionalFormatting sqref="Y19:Y20">
    <cfRule type="cellIs" dxfId="841" priority="778" operator="equal">
      <formula>"NÃO"</formula>
    </cfRule>
    <cfRule type="cellIs" dxfId="840" priority="779" operator="equal">
      <formula>"SIM"</formula>
    </cfRule>
  </conditionalFormatting>
  <conditionalFormatting sqref="Z36">
    <cfRule type="cellIs" dxfId="839" priority="777" operator="equal">
      <formula>"OPORTUNIDADE"</formula>
    </cfRule>
  </conditionalFormatting>
  <conditionalFormatting sqref="Z36">
    <cfRule type="cellIs" dxfId="838" priority="775" operator="equal">
      <formula>"NÃO"</formula>
    </cfRule>
    <cfRule type="cellIs" dxfId="837" priority="776" operator="equal">
      <formula>"SIM"</formula>
    </cfRule>
  </conditionalFormatting>
  <conditionalFormatting sqref="Z36">
    <cfRule type="cellIs" dxfId="836" priority="771" operator="equal">
      <formula>"OPORTUNIDADE"</formula>
    </cfRule>
  </conditionalFormatting>
  <conditionalFormatting sqref="Z36">
    <cfRule type="cellIs" dxfId="835" priority="769" operator="equal">
      <formula>"NÃO"</formula>
    </cfRule>
    <cfRule type="cellIs" dxfId="834" priority="770" operator="equal">
      <formula>"SIM"</formula>
    </cfRule>
  </conditionalFormatting>
  <conditionalFormatting sqref="Y23:Z24">
    <cfRule type="cellIs" dxfId="833" priority="768" operator="equal">
      <formula>"OPORTUNIDADE"</formula>
    </cfRule>
  </conditionalFormatting>
  <conditionalFormatting sqref="Y23:Z24">
    <cfRule type="cellIs" dxfId="832" priority="766" operator="equal">
      <formula>"NÃO"</formula>
    </cfRule>
    <cfRule type="cellIs" dxfId="831" priority="767" operator="equal">
      <formula>"SIM"</formula>
    </cfRule>
  </conditionalFormatting>
  <conditionalFormatting sqref="Z26:Z27">
    <cfRule type="cellIs" dxfId="830" priority="765" operator="equal">
      <formula>"OPORTUNIDADE"</formula>
    </cfRule>
  </conditionalFormatting>
  <conditionalFormatting sqref="Z26:Z27">
    <cfRule type="cellIs" dxfId="829" priority="763" operator="equal">
      <formula>"NÃO"</formula>
    </cfRule>
    <cfRule type="cellIs" dxfId="828" priority="764" operator="equal">
      <formula>"SIM"</formula>
    </cfRule>
  </conditionalFormatting>
  <conditionalFormatting sqref="Z26:Z27">
    <cfRule type="cellIs" dxfId="827" priority="762" operator="equal">
      <formula>"OPORTUNIDADE"</formula>
    </cfRule>
  </conditionalFormatting>
  <conditionalFormatting sqref="Z26:Z27">
    <cfRule type="cellIs" dxfId="826" priority="760" operator="equal">
      <formula>"NÃO"</formula>
    </cfRule>
    <cfRule type="cellIs" dxfId="825" priority="761" operator="equal">
      <formula>"SIM"</formula>
    </cfRule>
  </conditionalFormatting>
  <conditionalFormatting sqref="Z26:Z27">
    <cfRule type="cellIs" dxfId="824" priority="759" operator="equal">
      <formula>"OPORTUNIDADE"</formula>
    </cfRule>
  </conditionalFormatting>
  <conditionalFormatting sqref="Z26:Z27">
    <cfRule type="cellIs" dxfId="823" priority="757" operator="equal">
      <formula>"NÃO"</formula>
    </cfRule>
    <cfRule type="cellIs" dxfId="822" priority="758" operator="equal">
      <formula>"SIM"</formula>
    </cfRule>
  </conditionalFormatting>
  <conditionalFormatting sqref="Z26:Z27">
    <cfRule type="cellIs" dxfId="821" priority="756" operator="equal">
      <formula>"OPORTUNIDADE"</formula>
    </cfRule>
  </conditionalFormatting>
  <conditionalFormatting sqref="Z26:Z27">
    <cfRule type="cellIs" dxfId="820" priority="754" operator="equal">
      <formula>"NÃO"</formula>
    </cfRule>
    <cfRule type="cellIs" dxfId="819" priority="755" operator="equal">
      <formula>"SIM"</formula>
    </cfRule>
  </conditionalFormatting>
  <conditionalFormatting sqref="Z26:Z27">
    <cfRule type="cellIs" dxfId="818" priority="753" operator="equal">
      <formula>"OPORTUNIDADE"</formula>
    </cfRule>
  </conditionalFormatting>
  <conditionalFormatting sqref="Z26:Z27">
    <cfRule type="cellIs" dxfId="817" priority="751" operator="equal">
      <formula>"NÃO"</formula>
    </cfRule>
    <cfRule type="cellIs" dxfId="816" priority="752" operator="equal">
      <formula>"SIM"</formula>
    </cfRule>
  </conditionalFormatting>
  <conditionalFormatting sqref="Z26:Z27">
    <cfRule type="cellIs" dxfId="815" priority="750" operator="equal">
      <formula>"OPORTUNIDADE"</formula>
    </cfRule>
  </conditionalFormatting>
  <conditionalFormatting sqref="Z26:Z27">
    <cfRule type="cellIs" dxfId="814" priority="748" operator="equal">
      <formula>"NÃO"</formula>
    </cfRule>
    <cfRule type="cellIs" dxfId="813" priority="749" operator="equal">
      <formula>"SIM"</formula>
    </cfRule>
  </conditionalFormatting>
  <conditionalFormatting sqref="Z26:Z27">
    <cfRule type="cellIs" dxfId="812" priority="747" operator="equal">
      <formula>"OPORTUNIDADE"</formula>
    </cfRule>
  </conditionalFormatting>
  <conditionalFormatting sqref="Z26:Z27">
    <cfRule type="cellIs" dxfId="811" priority="745" operator="equal">
      <formula>"NÃO"</formula>
    </cfRule>
    <cfRule type="cellIs" dxfId="810" priority="746" operator="equal">
      <formula>"SIM"</formula>
    </cfRule>
  </conditionalFormatting>
  <conditionalFormatting sqref="Z26:Z27">
    <cfRule type="cellIs" dxfId="809" priority="744" operator="equal">
      <formula>"OPORTUNIDADE"</formula>
    </cfRule>
  </conditionalFormatting>
  <conditionalFormatting sqref="Z26:Z27">
    <cfRule type="cellIs" dxfId="808" priority="742" operator="equal">
      <formula>"NÃO"</formula>
    </cfRule>
    <cfRule type="cellIs" dxfId="807" priority="743" operator="equal">
      <formula>"SIM"</formula>
    </cfRule>
  </conditionalFormatting>
  <conditionalFormatting sqref="Z26:Z27">
    <cfRule type="cellIs" dxfId="806" priority="741" operator="equal">
      <formula>"OPORTUNIDADE"</formula>
    </cfRule>
  </conditionalFormatting>
  <conditionalFormatting sqref="Z26:Z27">
    <cfRule type="cellIs" dxfId="805" priority="739" operator="equal">
      <formula>"NÃO"</formula>
    </cfRule>
    <cfRule type="cellIs" dxfId="804" priority="740" operator="equal">
      <formula>"SIM"</formula>
    </cfRule>
  </conditionalFormatting>
  <conditionalFormatting sqref="Z26:Z27">
    <cfRule type="cellIs" dxfId="803" priority="738" operator="equal">
      <formula>"OPORTUNIDADE"</formula>
    </cfRule>
  </conditionalFormatting>
  <conditionalFormatting sqref="Z26:Z27">
    <cfRule type="cellIs" dxfId="802" priority="736" operator="equal">
      <formula>"NÃO"</formula>
    </cfRule>
    <cfRule type="cellIs" dxfId="801" priority="737" operator="equal">
      <formula>"SIM"</formula>
    </cfRule>
  </conditionalFormatting>
  <conditionalFormatting sqref="Z26:Z27">
    <cfRule type="cellIs" dxfId="800" priority="735" operator="equal">
      <formula>"OPORTUNIDADE"</formula>
    </cfRule>
  </conditionalFormatting>
  <conditionalFormatting sqref="Z26:Z27">
    <cfRule type="cellIs" dxfId="799" priority="733" operator="equal">
      <formula>"NÃO"</formula>
    </cfRule>
    <cfRule type="cellIs" dxfId="798" priority="734" operator="equal">
      <formula>"SIM"</formula>
    </cfRule>
  </conditionalFormatting>
  <conditionalFormatting sqref="Z26:Z27">
    <cfRule type="cellIs" dxfId="797" priority="732" operator="equal">
      <formula>"OPORTUNIDADE"</formula>
    </cfRule>
  </conditionalFormatting>
  <conditionalFormatting sqref="Z26:Z27">
    <cfRule type="cellIs" dxfId="796" priority="730" operator="equal">
      <formula>"NÃO"</formula>
    </cfRule>
    <cfRule type="cellIs" dxfId="795" priority="731" operator="equal">
      <formula>"SIM"</formula>
    </cfRule>
  </conditionalFormatting>
  <conditionalFormatting sqref="Z27:Z28">
    <cfRule type="cellIs" dxfId="794" priority="723" operator="equal">
      <formula>"OPORTUNIDADE"</formula>
    </cfRule>
  </conditionalFormatting>
  <conditionalFormatting sqref="Z27:Z28">
    <cfRule type="cellIs" dxfId="793" priority="721" operator="equal">
      <formula>"NÃO"</formula>
    </cfRule>
    <cfRule type="cellIs" dxfId="792" priority="722" operator="equal">
      <formula>"SIM"</formula>
    </cfRule>
  </conditionalFormatting>
  <conditionalFormatting sqref="Z28:Z29">
    <cfRule type="cellIs" dxfId="791" priority="720" operator="equal">
      <formula>"OPORTUNIDADE"</formula>
    </cfRule>
  </conditionalFormatting>
  <conditionalFormatting sqref="Z28:Z29">
    <cfRule type="cellIs" dxfId="790" priority="718" operator="equal">
      <formula>"NÃO"</formula>
    </cfRule>
    <cfRule type="cellIs" dxfId="789" priority="719" operator="equal">
      <formula>"SIM"</formula>
    </cfRule>
  </conditionalFormatting>
  <conditionalFormatting sqref="Z25:Z26">
    <cfRule type="cellIs" dxfId="788" priority="717" operator="equal">
      <formula>"OPORTUNIDADE"</formula>
    </cfRule>
  </conditionalFormatting>
  <conditionalFormatting sqref="Z25:Z26">
    <cfRule type="cellIs" dxfId="787" priority="715" operator="equal">
      <formula>"NÃO"</formula>
    </cfRule>
    <cfRule type="cellIs" dxfId="786" priority="716" operator="equal">
      <formula>"SIM"</formula>
    </cfRule>
  </conditionalFormatting>
  <conditionalFormatting sqref="Z25:Z26">
    <cfRule type="cellIs" dxfId="785" priority="714" operator="equal">
      <formula>"OPORTUNIDADE"</formula>
    </cfRule>
  </conditionalFormatting>
  <conditionalFormatting sqref="Z25:Z26">
    <cfRule type="cellIs" dxfId="784" priority="712" operator="equal">
      <formula>"NÃO"</formula>
    </cfRule>
    <cfRule type="cellIs" dxfId="783" priority="713" operator="equal">
      <formula>"SIM"</formula>
    </cfRule>
  </conditionalFormatting>
  <conditionalFormatting sqref="Z25:Z26">
    <cfRule type="cellIs" dxfId="782" priority="711" operator="equal">
      <formula>"OPORTUNIDADE"</formula>
    </cfRule>
  </conditionalFormatting>
  <conditionalFormatting sqref="Z25:Z26">
    <cfRule type="cellIs" dxfId="781" priority="709" operator="equal">
      <formula>"NÃO"</formula>
    </cfRule>
    <cfRule type="cellIs" dxfId="780" priority="710" operator="equal">
      <formula>"SIM"</formula>
    </cfRule>
  </conditionalFormatting>
  <conditionalFormatting sqref="Z25:Z26">
    <cfRule type="cellIs" dxfId="779" priority="708" operator="equal">
      <formula>"OPORTUNIDADE"</formula>
    </cfRule>
  </conditionalFormatting>
  <conditionalFormatting sqref="Z25:Z26">
    <cfRule type="cellIs" dxfId="778" priority="706" operator="equal">
      <formula>"NÃO"</formula>
    </cfRule>
    <cfRule type="cellIs" dxfId="777" priority="707" operator="equal">
      <formula>"SIM"</formula>
    </cfRule>
  </conditionalFormatting>
  <conditionalFormatting sqref="Z25:Z26">
    <cfRule type="cellIs" dxfId="776" priority="705" operator="equal">
      <formula>"OPORTUNIDADE"</formula>
    </cfRule>
  </conditionalFormatting>
  <conditionalFormatting sqref="Z25:Z26">
    <cfRule type="cellIs" dxfId="775" priority="703" operator="equal">
      <formula>"NÃO"</formula>
    </cfRule>
    <cfRule type="cellIs" dxfId="774" priority="704" operator="equal">
      <formula>"SIM"</formula>
    </cfRule>
  </conditionalFormatting>
  <conditionalFormatting sqref="Z25:Z26">
    <cfRule type="cellIs" dxfId="773" priority="702" operator="equal">
      <formula>"OPORTUNIDADE"</formula>
    </cfRule>
  </conditionalFormatting>
  <conditionalFormatting sqref="Z25:Z26">
    <cfRule type="cellIs" dxfId="772" priority="700" operator="equal">
      <formula>"NÃO"</formula>
    </cfRule>
    <cfRule type="cellIs" dxfId="771" priority="701" operator="equal">
      <formula>"SIM"</formula>
    </cfRule>
  </conditionalFormatting>
  <conditionalFormatting sqref="Z25:Z26">
    <cfRule type="cellIs" dxfId="770" priority="699" operator="equal">
      <formula>"OPORTUNIDADE"</formula>
    </cfRule>
  </conditionalFormatting>
  <conditionalFormatting sqref="Z25:Z26">
    <cfRule type="cellIs" dxfId="769" priority="697" operator="equal">
      <formula>"NÃO"</formula>
    </cfRule>
    <cfRule type="cellIs" dxfId="768" priority="698" operator="equal">
      <formula>"SIM"</formula>
    </cfRule>
  </conditionalFormatting>
  <conditionalFormatting sqref="Z25:Z26">
    <cfRule type="cellIs" dxfId="767" priority="696" operator="equal">
      <formula>"OPORTUNIDADE"</formula>
    </cfRule>
  </conditionalFormatting>
  <conditionalFormatting sqref="Z25:Z26">
    <cfRule type="cellIs" dxfId="766" priority="694" operator="equal">
      <formula>"NÃO"</formula>
    </cfRule>
    <cfRule type="cellIs" dxfId="765" priority="695" operator="equal">
      <formula>"SIM"</formula>
    </cfRule>
  </conditionalFormatting>
  <conditionalFormatting sqref="Z25:Z26">
    <cfRule type="cellIs" dxfId="764" priority="693" operator="equal">
      <formula>"OPORTUNIDADE"</formula>
    </cfRule>
  </conditionalFormatting>
  <conditionalFormatting sqref="Z25:Z26">
    <cfRule type="cellIs" dxfId="763" priority="691" operator="equal">
      <formula>"NÃO"</formula>
    </cfRule>
    <cfRule type="cellIs" dxfId="762" priority="692" operator="equal">
      <formula>"SIM"</formula>
    </cfRule>
  </conditionalFormatting>
  <conditionalFormatting sqref="Z25:Z26">
    <cfRule type="cellIs" dxfId="761" priority="690" operator="equal">
      <formula>"OPORTUNIDADE"</formula>
    </cfRule>
  </conditionalFormatting>
  <conditionalFormatting sqref="Z25:Z26">
    <cfRule type="cellIs" dxfId="760" priority="688" operator="equal">
      <formula>"NÃO"</formula>
    </cfRule>
    <cfRule type="cellIs" dxfId="759" priority="689" operator="equal">
      <formula>"SIM"</formula>
    </cfRule>
  </conditionalFormatting>
  <conditionalFormatting sqref="Z25:Z26">
    <cfRule type="cellIs" dxfId="758" priority="687" operator="equal">
      <formula>"OPORTUNIDADE"</formula>
    </cfRule>
  </conditionalFormatting>
  <conditionalFormatting sqref="Z25:Z26">
    <cfRule type="cellIs" dxfId="757" priority="685" operator="equal">
      <formula>"NÃO"</formula>
    </cfRule>
    <cfRule type="cellIs" dxfId="756" priority="686" operator="equal">
      <formula>"SIM"</formula>
    </cfRule>
  </conditionalFormatting>
  <conditionalFormatting sqref="Z25:Z26">
    <cfRule type="cellIs" dxfId="755" priority="684" operator="equal">
      <formula>"OPORTUNIDADE"</formula>
    </cfRule>
  </conditionalFormatting>
  <conditionalFormatting sqref="Z25:Z26">
    <cfRule type="cellIs" dxfId="754" priority="682" operator="equal">
      <formula>"NÃO"</formula>
    </cfRule>
    <cfRule type="cellIs" dxfId="753" priority="683" operator="equal">
      <formula>"SIM"</formula>
    </cfRule>
  </conditionalFormatting>
  <conditionalFormatting sqref="Z25:Z26">
    <cfRule type="cellIs" dxfId="752" priority="681" operator="equal">
      <formula>"OPORTUNIDADE"</formula>
    </cfRule>
  </conditionalFormatting>
  <conditionalFormatting sqref="Z25:Z26">
    <cfRule type="cellIs" dxfId="751" priority="679" operator="equal">
      <formula>"NÃO"</formula>
    </cfRule>
    <cfRule type="cellIs" dxfId="750" priority="680" operator="equal">
      <formula>"SIM"</formula>
    </cfRule>
  </conditionalFormatting>
  <conditionalFormatting sqref="Z25:Z26">
    <cfRule type="cellIs" dxfId="749" priority="678" operator="equal">
      <formula>"OPORTUNIDADE"</formula>
    </cfRule>
  </conditionalFormatting>
  <conditionalFormatting sqref="Z25:Z26">
    <cfRule type="cellIs" dxfId="748" priority="676" operator="equal">
      <formula>"NÃO"</formula>
    </cfRule>
    <cfRule type="cellIs" dxfId="747" priority="677" operator="equal">
      <formula>"SIM"</formula>
    </cfRule>
  </conditionalFormatting>
  <conditionalFormatting sqref="Z25:Z26">
    <cfRule type="cellIs" dxfId="746" priority="675" operator="equal">
      <formula>"OPORTUNIDADE"</formula>
    </cfRule>
  </conditionalFormatting>
  <conditionalFormatting sqref="Z25:Z26">
    <cfRule type="cellIs" dxfId="745" priority="673" operator="equal">
      <formula>"NÃO"</formula>
    </cfRule>
    <cfRule type="cellIs" dxfId="744" priority="674" operator="equal">
      <formula>"SIM"</formula>
    </cfRule>
  </conditionalFormatting>
  <conditionalFormatting sqref="Z25:Z26">
    <cfRule type="cellIs" dxfId="743" priority="672" operator="equal">
      <formula>"OPORTUNIDADE"</formula>
    </cfRule>
  </conditionalFormatting>
  <conditionalFormatting sqref="Z25:Z26">
    <cfRule type="cellIs" dxfId="742" priority="670" operator="equal">
      <formula>"NÃO"</formula>
    </cfRule>
    <cfRule type="cellIs" dxfId="741" priority="671" operator="equal">
      <formula>"SIM"</formula>
    </cfRule>
  </conditionalFormatting>
  <conditionalFormatting sqref="Z25:Z26">
    <cfRule type="cellIs" dxfId="740" priority="669" operator="equal">
      <formula>"OPORTUNIDADE"</formula>
    </cfRule>
  </conditionalFormatting>
  <conditionalFormatting sqref="Z25:Z26">
    <cfRule type="cellIs" dxfId="739" priority="667" operator="equal">
      <formula>"NÃO"</formula>
    </cfRule>
    <cfRule type="cellIs" dxfId="738" priority="668" operator="equal">
      <formula>"SIM"</formula>
    </cfRule>
  </conditionalFormatting>
  <conditionalFormatting sqref="Z25:Z26">
    <cfRule type="cellIs" dxfId="737" priority="666" operator="equal">
      <formula>"OPORTUNIDADE"</formula>
    </cfRule>
  </conditionalFormatting>
  <conditionalFormatting sqref="Z25:Z26">
    <cfRule type="cellIs" dxfId="736" priority="664" operator="equal">
      <formula>"NÃO"</formula>
    </cfRule>
    <cfRule type="cellIs" dxfId="735" priority="665" operator="equal">
      <formula>"SIM"</formula>
    </cfRule>
  </conditionalFormatting>
  <conditionalFormatting sqref="Z25:Z26">
    <cfRule type="cellIs" dxfId="734" priority="663" operator="equal">
      <formula>"OPORTUNIDADE"</formula>
    </cfRule>
  </conditionalFormatting>
  <conditionalFormatting sqref="Z25:Z26">
    <cfRule type="cellIs" dxfId="733" priority="661" operator="equal">
      <formula>"NÃO"</formula>
    </cfRule>
    <cfRule type="cellIs" dxfId="732" priority="662" operator="equal">
      <formula>"SIM"</formula>
    </cfRule>
  </conditionalFormatting>
  <conditionalFormatting sqref="Z24:Z25">
    <cfRule type="cellIs" dxfId="731" priority="657" operator="equal">
      <formula>"OPORTUNIDADE"</formula>
    </cfRule>
  </conditionalFormatting>
  <conditionalFormatting sqref="Z24:Z25">
    <cfRule type="cellIs" dxfId="730" priority="655" operator="equal">
      <formula>"NÃO"</formula>
    </cfRule>
    <cfRule type="cellIs" dxfId="729" priority="656" operator="equal">
      <formula>"SIM"</formula>
    </cfRule>
  </conditionalFormatting>
  <conditionalFormatting sqref="Z24:Z25">
    <cfRule type="cellIs" dxfId="728" priority="654" operator="equal">
      <formula>"OPORTUNIDADE"</formula>
    </cfRule>
  </conditionalFormatting>
  <conditionalFormatting sqref="Z24:Z25">
    <cfRule type="cellIs" dxfId="727" priority="652" operator="equal">
      <formula>"NÃO"</formula>
    </cfRule>
    <cfRule type="cellIs" dxfId="726" priority="653" operator="equal">
      <formula>"SIM"</formula>
    </cfRule>
  </conditionalFormatting>
  <conditionalFormatting sqref="Y24:Y25">
    <cfRule type="cellIs" dxfId="725" priority="651" operator="equal">
      <formula>"OPORTUNIDADE"</formula>
    </cfRule>
  </conditionalFormatting>
  <conditionalFormatting sqref="Y24:Y25">
    <cfRule type="cellIs" dxfId="724" priority="649" operator="equal">
      <formula>"NÃO"</formula>
    </cfRule>
    <cfRule type="cellIs" dxfId="723" priority="650" operator="equal">
      <formula>"SIM"</formula>
    </cfRule>
  </conditionalFormatting>
  <conditionalFormatting sqref="Z29:Z30">
    <cfRule type="cellIs" dxfId="722" priority="648" operator="equal">
      <formula>"OPORTUNIDADE"</formula>
    </cfRule>
  </conditionalFormatting>
  <conditionalFormatting sqref="Z29:Z30">
    <cfRule type="cellIs" dxfId="721" priority="646" operator="equal">
      <formula>"NÃO"</formula>
    </cfRule>
    <cfRule type="cellIs" dxfId="720" priority="647" operator="equal">
      <formula>"SIM"</formula>
    </cfRule>
  </conditionalFormatting>
  <conditionalFormatting sqref="Z30:Z31">
    <cfRule type="cellIs" dxfId="719" priority="645" operator="equal">
      <formula>"OPORTUNIDADE"</formula>
    </cfRule>
  </conditionalFormatting>
  <conditionalFormatting sqref="Z30:Z31">
    <cfRule type="cellIs" dxfId="718" priority="643" operator="equal">
      <formula>"NÃO"</formula>
    </cfRule>
    <cfRule type="cellIs" dxfId="717" priority="644" operator="equal">
      <formula>"SIM"</formula>
    </cfRule>
  </conditionalFormatting>
  <conditionalFormatting sqref="Z30:Z31">
    <cfRule type="cellIs" dxfId="716" priority="642" operator="equal">
      <formula>"OPORTUNIDADE"</formula>
    </cfRule>
  </conditionalFormatting>
  <conditionalFormatting sqref="Z30:Z31">
    <cfRule type="cellIs" dxfId="715" priority="640" operator="equal">
      <formula>"NÃO"</formula>
    </cfRule>
    <cfRule type="cellIs" dxfId="714" priority="641" operator="equal">
      <formula>"SIM"</formula>
    </cfRule>
  </conditionalFormatting>
  <conditionalFormatting sqref="Z30:Z31">
    <cfRule type="cellIs" dxfId="713" priority="639" operator="equal">
      <formula>"OPORTUNIDADE"</formula>
    </cfRule>
  </conditionalFormatting>
  <conditionalFormatting sqref="Z30:Z31">
    <cfRule type="cellIs" dxfId="712" priority="637" operator="equal">
      <formula>"NÃO"</formula>
    </cfRule>
    <cfRule type="cellIs" dxfId="711" priority="638" operator="equal">
      <formula>"SIM"</formula>
    </cfRule>
  </conditionalFormatting>
  <conditionalFormatting sqref="Z32:Z33">
    <cfRule type="cellIs" dxfId="710" priority="630" operator="equal">
      <formula>"OPORTUNIDADE"</formula>
    </cfRule>
  </conditionalFormatting>
  <conditionalFormatting sqref="Z32:Z33">
    <cfRule type="cellIs" dxfId="709" priority="628" operator="equal">
      <formula>"NÃO"</formula>
    </cfRule>
    <cfRule type="cellIs" dxfId="708" priority="629" operator="equal">
      <formula>"SIM"</formula>
    </cfRule>
  </conditionalFormatting>
  <conditionalFormatting sqref="Z32:Z34">
    <cfRule type="cellIs" dxfId="707" priority="624" operator="equal">
      <formula>"OPORTUNIDADE"</formula>
    </cfRule>
  </conditionalFormatting>
  <conditionalFormatting sqref="Z32:Z34">
    <cfRule type="cellIs" dxfId="706" priority="622" operator="equal">
      <formula>"NÃO"</formula>
    </cfRule>
    <cfRule type="cellIs" dxfId="705" priority="623" operator="equal">
      <formula>"SIM"</formula>
    </cfRule>
  </conditionalFormatting>
  <conditionalFormatting sqref="Z32:Z33">
    <cfRule type="cellIs" dxfId="704" priority="621" operator="equal">
      <formula>"OPORTUNIDADE"</formula>
    </cfRule>
  </conditionalFormatting>
  <conditionalFormatting sqref="Z32:Z33">
    <cfRule type="cellIs" dxfId="703" priority="619" operator="equal">
      <formula>"NÃO"</formula>
    </cfRule>
    <cfRule type="cellIs" dxfId="702" priority="620" operator="equal">
      <formula>"SIM"</formula>
    </cfRule>
  </conditionalFormatting>
  <conditionalFormatting sqref="Z33:Z34">
    <cfRule type="cellIs" dxfId="701" priority="618" operator="equal">
      <formula>"OPORTUNIDADE"</formula>
    </cfRule>
  </conditionalFormatting>
  <conditionalFormatting sqref="Z33:Z34">
    <cfRule type="cellIs" dxfId="700" priority="616" operator="equal">
      <formula>"NÃO"</formula>
    </cfRule>
    <cfRule type="cellIs" dxfId="699" priority="617" operator="equal">
      <formula>"SIM"</formula>
    </cfRule>
  </conditionalFormatting>
  <conditionalFormatting sqref="Z32:Z33">
    <cfRule type="cellIs" dxfId="698" priority="615" operator="equal">
      <formula>"OPORTUNIDADE"</formula>
    </cfRule>
  </conditionalFormatting>
  <conditionalFormatting sqref="Z32:Z33">
    <cfRule type="cellIs" dxfId="697" priority="613" operator="equal">
      <formula>"NÃO"</formula>
    </cfRule>
    <cfRule type="cellIs" dxfId="696" priority="614" operator="equal">
      <formula>"SIM"</formula>
    </cfRule>
  </conditionalFormatting>
  <conditionalFormatting sqref="Z33:Z34">
    <cfRule type="cellIs" dxfId="695" priority="612" operator="equal">
      <formula>"OPORTUNIDADE"</formula>
    </cfRule>
  </conditionalFormatting>
  <conditionalFormatting sqref="Z33:Z34">
    <cfRule type="cellIs" dxfId="694" priority="610" operator="equal">
      <formula>"NÃO"</formula>
    </cfRule>
    <cfRule type="cellIs" dxfId="693" priority="611" operator="equal">
      <formula>"SIM"</formula>
    </cfRule>
  </conditionalFormatting>
  <conditionalFormatting sqref="Z31:Z32">
    <cfRule type="cellIs" dxfId="692" priority="606" operator="equal">
      <formula>"OPORTUNIDADE"</formula>
    </cfRule>
  </conditionalFormatting>
  <conditionalFormatting sqref="Z31:Z32">
    <cfRule type="cellIs" dxfId="691" priority="604" operator="equal">
      <formula>"NÃO"</formula>
    </cfRule>
    <cfRule type="cellIs" dxfId="690" priority="605" operator="equal">
      <formula>"SIM"</formula>
    </cfRule>
  </conditionalFormatting>
  <conditionalFormatting sqref="BK13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689" priority="595" operator="equal">
      <formula>"OPORTUNIDADE"</formula>
    </cfRule>
  </conditionalFormatting>
  <conditionalFormatting sqref="Y22:Y24">
    <cfRule type="cellIs" dxfId="688" priority="593" operator="equal">
      <formula>"NÃO"</formula>
    </cfRule>
    <cfRule type="cellIs" dxfId="687" priority="594" operator="equal">
      <formula>"SIM"</formula>
    </cfRule>
  </conditionalFormatting>
  <conditionalFormatting sqref="Y25:Y26">
    <cfRule type="cellIs" dxfId="686" priority="592" operator="equal">
      <formula>"OPORTUNIDADE"</formula>
    </cfRule>
  </conditionalFormatting>
  <conditionalFormatting sqref="Y25:Y26">
    <cfRule type="cellIs" dxfId="685" priority="590" operator="equal">
      <formula>"NÃO"</formula>
    </cfRule>
    <cfRule type="cellIs" dxfId="684" priority="591" operator="equal">
      <formula>"SIM"</formula>
    </cfRule>
  </conditionalFormatting>
  <conditionalFormatting sqref="Y25:Y26">
    <cfRule type="cellIs" dxfId="683" priority="589" operator="equal">
      <formula>"OPORTUNIDADE"</formula>
    </cfRule>
  </conditionalFormatting>
  <conditionalFormatting sqref="Y25:Y26">
    <cfRule type="cellIs" dxfId="682" priority="587" operator="equal">
      <formula>"NÃO"</formula>
    </cfRule>
    <cfRule type="cellIs" dxfId="681" priority="588" operator="equal">
      <formula>"SIM"</formula>
    </cfRule>
  </conditionalFormatting>
  <conditionalFormatting sqref="Y26:Y27">
    <cfRule type="cellIs" dxfId="680" priority="586" operator="equal">
      <formula>"OPORTUNIDADE"</formula>
    </cfRule>
  </conditionalFormatting>
  <conditionalFormatting sqref="Y26:Y27">
    <cfRule type="cellIs" dxfId="679" priority="584" operator="equal">
      <formula>"NÃO"</formula>
    </cfRule>
    <cfRule type="cellIs" dxfId="678" priority="585" operator="equal">
      <formula>"SIM"</formula>
    </cfRule>
  </conditionalFormatting>
  <conditionalFormatting sqref="Y26:Y27">
    <cfRule type="cellIs" dxfId="677" priority="583" operator="equal">
      <formula>"OPORTUNIDADE"</formula>
    </cfRule>
  </conditionalFormatting>
  <conditionalFormatting sqref="Y26:Y27">
    <cfRule type="cellIs" dxfId="676" priority="581" operator="equal">
      <formula>"NÃO"</formula>
    </cfRule>
    <cfRule type="cellIs" dxfId="675" priority="582" operator="equal">
      <formula>"SIM"</formula>
    </cfRule>
  </conditionalFormatting>
  <conditionalFormatting sqref="Y27:Y28">
    <cfRule type="cellIs" dxfId="674" priority="580" operator="equal">
      <formula>"OPORTUNIDADE"</formula>
    </cfRule>
  </conditionalFormatting>
  <conditionalFormatting sqref="Y27:Y28">
    <cfRule type="cellIs" dxfId="673" priority="578" operator="equal">
      <formula>"NÃO"</formula>
    </cfRule>
    <cfRule type="cellIs" dxfId="672" priority="579" operator="equal">
      <formula>"SIM"</formula>
    </cfRule>
  </conditionalFormatting>
  <conditionalFormatting sqref="Y27:Y28">
    <cfRule type="cellIs" dxfId="671" priority="577" operator="equal">
      <formula>"OPORTUNIDADE"</formula>
    </cfRule>
  </conditionalFormatting>
  <conditionalFormatting sqref="Y27:Y28">
    <cfRule type="cellIs" dxfId="670" priority="575" operator="equal">
      <formula>"NÃO"</formula>
    </cfRule>
    <cfRule type="cellIs" dxfId="669" priority="576" operator="equal">
      <formula>"SIM"</formula>
    </cfRule>
  </conditionalFormatting>
  <conditionalFormatting sqref="Y28:Y29">
    <cfRule type="cellIs" dxfId="668" priority="574" operator="equal">
      <formula>"OPORTUNIDADE"</formula>
    </cfRule>
  </conditionalFormatting>
  <conditionalFormatting sqref="Y28:Y29">
    <cfRule type="cellIs" dxfId="667" priority="572" operator="equal">
      <formula>"NÃO"</formula>
    </cfRule>
    <cfRule type="cellIs" dxfId="666" priority="573" operator="equal">
      <formula>"SIM"</formula>
    </cfRule>
  </conditionalFormatting>
  <conditionalFormatting sqref="Y28:Y29">
    <cfRule type="cellIs" dxfId="665" priority="571" operator="equal">
      <formula>"OPORTUNIDADE"</formula>
    </cfRule>
  </conditionalFormatting>
  <conditionalFormatting sqref="Y28:Y29">
    <cfRule type="cellIs" dxfId="664" priority="569" operator="equal">
      <formula>"NÃO"</formula>
    </cfRule>
    <cfRule type="cellIs" dxfId="663" priority="570" operator="equal">
      <formula>"SIM"</formula>
    </cfRule>
  </conditionalFormatting>
  <conditionalFormatting sqref="Y29:Y30">
    <cfRule type="cellIs" dxfId="662" priority="568" operator="equal">
      <formula>"OPORTUNIDADE"</formula>
    </cfRule>
  </conditionalFormatting>
  <conditionalFormatting sqref="Y29:Y30">
    <cfRule type="cellIs" dxfId="661" priority="566" operator="equal">
      <formula>"NÃO"</formula>
    </cfRule>
    <cfRule type="cellIs" dxfId="660" priority="567" operator="equal">
      <formula>"SIM"</formula>
    </cfRule>
  </conditionalFormatting>
  <conditionalFormatting sqref="Y29:Y30">
    <cfRule type="cellIs" dxfId="659" priority="565" operator="equal">
      <formula>"OPORTUNIDADE"</formula>
    </cfRule>
  </conditionalFormatting>
  <conditionalFormatting sqref="Y29:Y30">
    <cfRule type="cellIs" dxfId="658" priority="563" operator="equal">
      <formula>"NÃO"</formula>
    </cfRule>
    <cfRule type="cellIs" dxfId="657" priority="564" operator="equal">
      <formula>"SIM"</formula>
    </cfRule>
  </conditionalFormatting>
  <conditionalFormatting sqref="Y30:Y31">
    <cfRule type="cellIs" dxfId="656" priority="562" operator="equal">
      <formula>"OPORTUNIDADE"</formula>
    </cfRule>
  </conditionalFormatting>
  <conditionalFormatting sqref="Y30:Y31">
    <cfRule type="cellIs" dxfId="655" priority="560" operator="equal">
      <formula>"NÃO"</formula>
    </cfRule>
    <cfRule type="cellIs" dxfId="654" priority="561" operator="equal">
      <formula>"SIM"</formula>
    </cfRule>
  </conditionalFormatting>
  <conditionalFormatting sqref="Y30:Y31">
    <cfRule type="cellIs" dxfId="653" priority="559" operator="equal">
      <formula>"OPORTUNIDADE"</formula>
    </cfRule>
  </conditionalFormatting>
  <conditionalFormatting sqref="Y30:Y31">
    <cfRule type="cellIs" dxfId="652" priority="557" operator="equal">
      <formula>"NÃO"</formula>
    </cfRule>
    <cfRule type="cellIs" dxfId="651" priority="558" operator="equal">
      <formula>"SIM"</formula>
    </cfRule>
  </conditionalFormatting>
  <conditionalFormatting sqref="Y31:Y32">
    <cfRule type="cellIs" dxfId="650" priority="556" operator="equal">
      <formula>"OPORTUNIDADE"</formula>
    </cfRule>
  </conditionalFormatting>
  <conditionalFormatting sqref="Y31:Y32">
    <cfRule type="cellIs" dxfId="649" priority="554" operator="equal">
      <formula>"NÃO"</formula>
    </cfRule>
    <cfRule type="cellIs" dxfId="648" priority="555" operator="equal">
      <formula>"SIM"</formula>
    </cfRule>
  </conditionalFormatting>
  <conditionalFormatting sqref="Y31:Y32">
    <cfRule type="cellIs" dxfId="647" priority="553" operator="equal">
      <formula>"OPORTUNIDADE"</formula>
    </cfRule>
  </conditionalFormatting>
  <conditionalFormatting sqref="Y31:Y32">
    <cfRule type="cellIs" dxfId="646" priority="551" operator="equal">
      <formula>"NÃO"</formula>
    </cfRule>
    <cfRule type="cellIs" dxfId="645" priority="552" operator="equal">
      <formula>"SIM"</formula>
    </cfRule>
  </conditionalFormatting>
  <conditionalFormatting sqref="Y32:Y33">
    <cfRule type="cellIs" dxfId="644" priority="550" operator="equal">
      <formula>"OPORTUNIDADE"</formula>
    </cfRule>
  </conditionalFormatting>
  <conditionalFormatting sqref="Y32:Y33">
    <cfRule type="cellIs" dxfId="643" priority="548" operator="equal">
      <formula>"NÃO"</formula>
    </cfRule>
    <cfRule type="cellIs" dxfId="642" priority="549" operator="equal">
      <formula>"SIM"</formula>
    </cfRule>
  </conditionalFormatting>
  <conditionalFormatting sqref="Y32:Y33">
    <cfRule type="cellIs" dxfId="641" priority="547" operator="equal">
      <formula>"OPORTUNIDADE"</formula>
    </cfRule>
  </conditionalFormatting>
  <conditionalFormatting sqref="Y32:Y33">
    <cfRule type="cellIs" dxfId="640" priority="545" operator="equal">
      <formula>"NÃO"</formula>
    </cfRule>
    <cfRule type="cellIs" dxfId="639" priority="546" operator="equal">
      <formula>"SIM"</formula>
    </cfRule>
  </conditionalFormatting>
  <conditionalFormatting sqref="Y33:Y34">
    <cfRule type="cellIs" dxfId="638" priority="544" operator="equal">
      <formula>"OPORTUNIDADE"</formula>
    </cfRule>
  </conditionalFormatting>
  <conditionalFormatting sqref="Y33:Y34">
    <cfRule type="cellIs" dxfId="637" priority="542" operator="equal">
      <formula>"NÃO"</formula>
    </cfRule>
    <cfRule type="cellIs" dxfId="636" priority="543" operator="equal">
      <formula>"SIM"</formula>
    </cfRule>
  </conditionalFormatting>
  <conditionalFormatting sqref="Y33:Y34">
    <cfRule type="cellIs" dxfId="635" priority="541" operator="equal">
      <formula>"OPORTUNIDADE"</formula>
    </cfRule>
  </conditionalFormatting>
  <conditionalFormatting sqref="Y33:Y34">
    <cfRule type="cellIs" dxfId="634" priority="539" operator="equal">
      <formula>"NÃO"</formula>
    </cfRule>
    <cfRule type="cellIs" dxfId="633" priority="540" operator="equal">
      <formula>"SIM"</formula>
    </cfRule>
  </conditionalFormatting>
  <conditionalFormatting sqref="Y34:Y36">
    <cfRule type="cellIs" dxfId="632" priority="538" operator="equal">
      <formula>"OPORTUNIDADE"</formula>
    </cfRule>
  </conditionalFormatting>
  <conditionalFormatting sqref="Y34:Y36">
    <cfRule type="cellIs" dxfId="631" priority="536" operator="equal">
      <formula>"NÃO"</formula>
    </cfRule>
    <cfRule type="cellIs" dxfId="630" priority="537" operator="equal">
      <formula>"SIM"</formula>
    </cfRule>
  </conditionalFormatting>
  <conditionalFormatting sqref="Y34:Y36">
    <cfRule type="cellIs" dxfId="629" priority="535" operator="equal">
      <formula>"OPORTUNIDADE"</formula>
    </cfRule>
  </conditionalFormatting>
  <conditionalFormatting sqref="Y34:Y36">
    <cfRule type="cellIs" dxfId="628" priority="533" operator="equal">
      <formula>"NÃO"</formula>
    </cfRule>
    <cfRule type="cellIs" dxfId="627" priority="534" operator="equal">
      <formula>"SIM"</formula>
    </cfRule>
  </conditionalFormatting>
  <conditionalFormatting sqref="Y23:Z23">
    <cfRule type="cellIs" dxfId="626" priority="532" operator="equal">
      <formula>"OPORTUNIDADE"</formula>
    </cfRule>
  </conditionalFormatting>
  <conditionalFormatting sqref="Y23:Z23">
    <cfRule type="cellIs" dxfId="625" priority="530" operator="equal">
      <formula>"NÃO"</formula>
    </cfRule>
    <cfRule type="cellIs" dxfId="624" priority="531" operator="equal">
      <formula>"SIM"</formula>
    </cfRule>
  </conditionalFormatting>
  <conditionalFormatting sqref="Y24:Z24">
    <cfRule type="cellIs" dxfId="623" priority="529" operator="equal">
      <formula>"OPORTUNIDADE"</formula>
    </cfRule>
  </conditionalFormatting>
  <conditionalFormatting sqref="Y24:Z24">
    <cfRule type="cellIs" dxfId="622" priority="527" operator="equal">
      <formula>"NÃO"</formula>
    </cfRule>
    <cfRule type="cellIs" dxfId="621" priority="528" operator="equal">
      <formula>"SIM"</formula>
    </cfRule>
  </conditionalFormatting>
  <conditionalFormatting sqref="Z22">
    <cfRule type="cellIs" dxfId="620" priority="526" operator="equal">
      <formula>"OPORTUNIDADE"</formula>
    </cfRule>
  </conditionalFormatting>
  <conditionalFormatting sqref="Z22">
    <cfRule type="cellIs" dxfId="619" priority="524" operator="equal">
      <formula>"NÃO"</formula>
    </cfRule>
    <cfRule type="cellIs" dxfId="618" priority="525" operator="equal">
      <formula>"SIM"</formula>
    </cfRule>
  </conditionalFormatting>
  <conditionalFormatting sqref="Z22">
    <cfRule type="cellIs" dxfId="617" priority="523" operator="equal">
      <formula>"OPORTUNIDADE"</formula>
    </cfRule>
  </conditionalFormatting>
  <conditionalFormatting sqref="Z22">
    <cfRule type="cellIs" dxfId="616" priority="521" operator="equal">
      <formula>"NÃO"</formula>
    </cfRule>
    <cfRule type="cellIs" dxfId="615" priority="522" operator="equal">
      <formula>"SIM"</formula>
    </cfRule>
  </conditionalFormatting>
  <conditionalFormatting sqref="Z22">
    <cfRule type="cellIs" dxfId="614" priority="520" operator="equal">
      <formula>"OPORTUNIDADE"</formula>
    </cfRule>
  </conditionalFormatting>
  <conditionalFormatting sqref="Z22">
    <cfRule type="cellIs" dxfId="613" priority="518" operator="equal">
      <formula>"NÃO"</formula>
    </cfRule>
    <cfRule type="cellIs" dxfId="612" priority="519" operator="equal">
      <formula>"SIM"</formula>
    </cfRule>
  </conditionalFormatting>
  <conditionalFormatting sqref="Y22">
    <cfRule type="cellIs" dxfId="611" priority="514" operator="equal">
      <formula>"OPORTUNIDADE"</formula>
    </cfRule>
  </conditionalFormatting>
  <conditionalFormatting sqref="Y22">
    <cfRule type="cellIs" dxfId="610" priority="512" operator="equal">
      <formula>"NÃO"</formula>
    </cfRule>
    <cfRule type="cellIs" dxfId="609" priority="513" operator="equal">
      <formula>"SIM"</formula>
    </cfRule>
  </conditionalFormatting>
  <conditionalFormatting sqref="Y22">
    <cfRule type="cellIs" dxfId="608" priority="511" operator="equal">
      <formula>"OPORTUNIDADE"</formula>
    </cfRule>
  </conditionalFormatting>
  <conditionalFormatting sqref="Y22">
    <cfRule type="cellIs" dxfId="607" priority="509" operator="equal">
      <formula>"NÃO"</formula>
    </cfRule>
    <cfRule type="cellIs" dxfId="606" priority="510" operator="equal">
      <formula>"SIM"</formula>
    </cfRule>
  </conditionalFormatting>
  <conditionalFormatting sqref="Y22">
    <cfRule type="cellIs" dxfId="605" priority="508" operator="equal">
      <formula>"OPORTUNIDADE"</formula>
    </cfRule>
  </conditionalFormatting>
  <conditionalFormatting sqref="Y22">
    <cfRule type="cellIs" dxfId="604" priority="506" operator="equal">
      <formula>"NÃO"</formula>
    </cfRule>
    <cfRule type="cellIs" dxfId="603" priority="507" operator="equal">
      <formula>"SIM"</formula>
    </cfRule>
  </conditionalFormatting>
  <conditionalFormatting sqref="BP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602" priority="501" operator="equal">
      <formula>"OPORTUNIDADE"</formula>
    </cfRule>
  </conditionalFormatting>
  <conditionalFormatting sqref="Y36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Y42:Z42">
    <cfRule type="cellIs" dxfId="599" priority="498" operator="equal">
      <formula>"OPORTUNIDADE"</formula>
    </cfRule>
  </conditionalFormatting>
  <conditionalFormatting sqref="Y42:Z42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Z43:Z44">
    <cfRule type="cellIs" dxfId="596" priority="495" operator="equal">
      <formula>"OPORTUNIDADE"</formula>
    </cfRule>
  </conditionalFormatting>
  <conditionalFormatting sqref="Z43:Z44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Z43:Z44">
    <cfRule type="cellIs" dxfId="593" priority="492" operator="equal">
      <formula>"OPORTUNIDADE"</formula>
    </cfRule>
  </conditionalFormatting>
  <conditionalFormatting sqref="Z43:Z44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Z43:Z44">
    <cfRule type="cellIs" dxfId="590" priority="489" operator="equal">
      <formula>"OPORTUNIDADE"</formula>
    </cfRule>
  </conditionalFormatting>
  <conditionalFormatting sqref="Z43:Z44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Y43:Y44">
    <cfRule type="cellIs" dxfId="587" priority="486" operator="equal">
      <formula>"OPORTUNIDADE"</formula>
    </cfRule>
  </conditionalFormatting>
  <conditionalFormatting sqref="Y43:Y44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Y42:Z44">
    <cfRule type="cellIs" dxfId="584" priority="483" operator="equal">
      <formula>"OPORTUNIDADE"</formula>
    </cfRule>
  </conditionalFormatting>
  <conditionalFormatting sqref="Y42:Z44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Z43:Z44">
    <cfRule type="cellIs" dxfId="581" priority="480" operator="equal">
      <formula>"OPORTUNIDADE"</formula>
    </cfRule>
  </conditionalFormatting>
  <conditionalFormatting sqref="Z43:Z44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Z43:Z44">
    <cfRule type="cellIs" dxfId="578" priority="477" operator="equal">
      <formula>"OPORTUNIDADE"</formula>
    </cfRule>
  </conditionalFormatting>
  <conditionalFormatting sqref="Z43:Z44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Y43:Y44">
    <cfRule type="cellIs" dxfId="575" priority="474" operator="equal">
      <formula>"OPORTUNIDADE"</formula>
    </cfRule>
  </conditionalFormatting>
  <conditionalFormatting sqref="Y43:Y44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Y42:Y44">
    <cfRule type="cellIs" dxfId="572" priority="471" operator="equal">
      <formula>"OPORTUNIDADE"</formula>
    </cfRule>
  </conditionalFormatting>
  <conditionalFormatting sqref="Y42:Y44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Y42:Z42">
    <cfRule type="cellIs" dxfId="569" priority="468" operator="equal">
      <formula>"OPORTUNIDADE"</formula>
    </cfRule>
  </conditionalFormatting>
  <conditionalFormatting sqref="Y42:Z42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Y43:Z43">
    <cfRule type="cellIs" dxfId="566" priority="465" operator="equal">
      <formula>"OPORTUNIDADE"</formula>
    </cfRule>
  </conditionalFormatting>
  <conditionalFormatting sqref="Y43:Z43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Z44:Z45">
    <cfRule type="cellIs" dxfId="563" priority="462" operator="equal">
      <formula>"OPORTUNIDADE"</formula>
    </cfRule>
  </conditionalFormatting>
  <conditionalFormatting sqref="Z44:Z45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Z44:Z45">
    <cfRule type="cellIs" dxfId="560" priority="459" operator="equal">
      <formula>"OPORTUNIDADE"</formula>
    </cfRule>
  </conditionalFormatting>
  <conditionalFormatting sqref="Z44:Z45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Z44:Z45">
    <cfRule type="cellIs" dxfId="557" priority="456" operator="equal">
      <formula>"OPORTUNIDADE"</formula>
    </cfRule>
  </conditionalFormatting>
  <conditionalFormatting sqref="Z44:Z45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Z44:Z45">
    <cfRule type="cellIs" dxfId="554" priority="453" operator="equal">
      <formula>"OPORTUNIDADE"</formula>
    </cfRule>
  </conditionalFormatting>
  <conditionalFormatting sqref="Z44:Z45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Z44:Z45">
    <cfRule type="cellIs" dxfId="551" priority="450" operator="equal">
      <formula>"OPORTUNIDADE"</formula>
    </cfRule>
  </conditionalFormatting>
  <conditionalFormatting sqref="Z44:Z45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44:Z45">
    <cfRule type="cellIs" dxfId="548" priority="447" operator="equal">
      <formula>"OPORTUNIDADE"</formula>
    </cfRule>
  </conditionalFormatting>
  <conditionalFormatting sqref="Z44:Z45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Z44:Z45">
    <cfRule type="cellIs" dxfId="545" priority="444" operator="equal">
      <formula>"OPORTUNIDADE"</formula>
    </cfRule>
  </conditionalFormatting>
  <conditionalFormatting sqref="Z44:Z45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Z44:Z45">
    <cfRule type="cellIs" dxfId="542" priority="441" operator="equal">
      <formula>"OPORTUNIDADE"</formula>
    </cfRule>
  </conditionalFormatting>
  <conditionalFormatting sqref="Z44:Z45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Z44:Z45">
    <cfRule type="cellIs" dxfId="539" priority="438" operator="equal">
      <formula>"OPORTUNIDADE"</formula>
    </cfRule>
  </conditionalFormatting>
  <conditionalFormatting sqref="Z44:Z45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Z44:Z45">
    <cfRule type="cellIs" dxfId="536" priority="435" operator="equal">
      <formula>"OPORTUNIDADE"</formula>
    </cfRule>
  </conditionalFormatting>
  <conditionalFormatting sqref="Z44:Z45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Z44:Z45">
    <cfRule type="cellIs" dxfId="533" priority="432" operator="equal">
      <formula>"OPORTUNIDADE"</formula>
    </cfRule>
  </conditionalFormatting>
  <conditionalFormatting sqref="Z44:Z45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Z44:Z45">
    <cfRule type="cellIs" dxfId="530" priority="429" operator="equal">
      <formula>"OPORTUNIDADE"</formula>
    </cfRule>
  </conditionalFormatting>
  <conditionalFormatting sqref="Z44:Z45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Z44:Z45">
    <cfRule type="cellIs" dxfId="527" priority="426" operator="equal">
      <formula>"OPORTUNIDADE"</formula>
    </cfRule>
  </conditionalFormatting>
  <conditionalFormatting sqref="Z44:Z45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Z44:Z45">
    <cfRule type="cellIs" dxfId="524" priority="423" operator="equal">
      <formula>"OPORTUNIDADE"</formula>
    </cfRule>
  </conditionalFormatting>
  <conditionalFormatting sqref="Z44:Z45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Z44:Z45">
    <cfRule type="cellIs" dxfId="521" priority="420" operator="equal">
      <formula>"OPORTUNIDADE"</formula>
    </cfRule>
  </conditionalFormatting>
  <conditionalFormatting sqref="Z44:Z45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Z44:Z45">
    <cfRule type="cellIs" dxfId="518" priority="417" operator="equal">
      <formula>"OPORTUNIDADE"</formula>
    </cfRule>
  </conditionalFormatting>
  <conditionalFormatting sqref="Z44:Z45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44:Z45">
    <cfRule type="cellIs" dxfId="515" priority="414" operator="equal">
      <formula>"OPORTUNIDADE"</formula>
    </cfRule>
  </conditionalFormatting>
  <conditionalFormatting sqref="Z44:Z45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Z44:Z45">
    <cfRule type="cellIs" dxfId="512" priority="411" operator="equal">
      <formula>"OPORTUNIDADE"</formula>
    </cfRule>
  </conditionalFormatting>
  <conditionalFormatting sqref="Z44:Z45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Z44:Z45">
    <cfRule type="cellIs" dxfId="509" priority="408" operator="equal">
      <formula>"OPORTUNIDADE"</formula>
    </cfRule>
  </conditionalFormatting>
  <conditionalFormatting sqref="Z44:Z45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Z44:Z45">
    <cfRule type="cellIs" dxfId="506" priority="405" operator="equal">
      <formula>"OPORTUNIDADE"</formula>
    </cfRule>
  </conditionalFormatting>
  <conditionalFormatting sqref="Z44:Z45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Z44:Z45">
    <cfRule type="cellIs" dxfId="503" priority="402" operator="equal">
      <formula>"OPORTUNIDADE"</formula>
    </cfRule>
  </conditionalFormatting>
  <conditionalFormatting sqref="Z44:Z45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Z44:Z45">
    <cfRule type="cellIs" dxfId="500" priority="399" operator="equal">
      <formula>"OPORTUNIDADE"</formula>
    </cfRule>
  </conditionalFormatting>
  <conditionalFormatting sqref="Z44:Z45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Z44:Z45">
    <cfRule type="cellIs" dxfId="497" priority="396" operator="equal">
      <formula>"OPORTUNIDADE"</formula>
    </cfRule>
  </conditionalFormatting>
  <conditionalFormatting sqref="Z44:Z45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Z44:Z45">
    <cfRule type="cellIs" dxfId="494" priority="393" operator="equal">
      <formula>"OPORTUNIDADE"</formula>
    </cfRule>
  </conditionalFormatting>
  <conditionalFormatting sqref="Z44:Z45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Z44:Z45">
    <cfRule type="cellIs" dxfId="491" priority="390" operator="equal">
      <formula>"OPORTUNIDADE"</formula>
    </cfRule>
  </conditionalFormatting>
  <conditionalFormatting sqref="Z44:Z45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Z44:Z45">
    <cfRule type="cellIs" dxfId="488" priority="387" operator="equal">
      <formula>"OPORTUNIDADE"</formula>
    </cfRule>
  </conditionalFormatting>
  <conditionalFormatting sqref="Z44:Z45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Z44:Z45">
    <cfRule type="cellIs" dxfId="485" priority="384" operator="equal">
      <formula>"OPORTUNIDADE"</formula>
    </cfRule>
  </conditionalFormatting>
  <conditionalFormatting sqref="Z44:Z45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Z44:Z45">
    <cfRule type="cellIs" dxfId="482" priority="381" operator="equal">
      <formula>"OPORTUNIDADE"</formula>
    </cfRule>
  </conditionalFormatting>
  <conditionalFormatting sqref="Z44:Z45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Z44:Z45">
    <cfRule type="cellIs" dxfId="479" priority="378" operator="equal">
      <formula>"OPORTUNIDADE"</formula>
    </cfRule>
  </conditionalFormatting>
  <conditionalFormatting sqref="Z44:Z45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Z44:Z45">
    <cfRule type="cellIs" dxfId="476" priority="375" operator="equal">
      <formula>"OPORTUNIDADE"</formula>
    </cfRule>
  </conditionalFormatting>
  <conditionalFormatting sqref="Z44:Z45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Z44:Z45">
    <cfRule type="cellIs" dxfId="473" priority="372" operator="equal">
      <formula>"OPORTUNIDADE"</formula>
    </cfRule>
  </conditionalFormatting>
  <conditionalFormatting sqref="Z44:Z45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44:Y45">
    <cfRule type="cellIs" dxfId="470" priority="369" operator="equal">
      <formula>"OPORTUNIDADE"</formula>
    </cfRule>
  </conditionalFormatting>
  <conditionalFormatting sqref="Y44:Y45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44:Y45">
    <cfRule type="cellIs" dxfId="467" priority="366" operator="equal">
      <formula>"OPORTUNIDADE"</formula>
    </cfRule>
  </conditionalFormatting>
  <conditionalFormatting sqref="Y44:Y45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44:Y45">
    <cfRule type="cellIs" dxfId="464" priority="363" operator="equal">
      <formula>"OPORTUNIDADE"</formula>
    </cfRule>
  </conditionalFormatting>
  <conditionalFormatting sqref="Y44:Y45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44:Y45">
    <cfRule type="cellIs" dxfId="461" priority="360" operator="equal">
      <formula>"OPORTUNIDADE"</formula>
    </cfRule>
  </conditionalFormatting>
  <conditionalFormatting sqref="Y44:Y45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Z46:Z47">
    <cfRule type="cellIs" dxfId="458" priority="357" operator="equal">
      <formula>"OPORTUNIDADE"</formula>
    </cfRule>
  </conditionalFormatting>
  <conditionalFormatting sqref="Z46:Z47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46:Z47">
    <cfRule type="cellIs" dxfId="455" priority="354" operator="equal">
      <formula>"OPORTUNIDADE"</formula>
    </cfRule>
  </conditionalFormatting>
  <conditionalFormatting sqref="Z46:Z47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Z46:Z47">
    <cfRule type="cellIs" dxfId="452" priority="351" operator="equal">
      <formula>"OPORTUNIDADE"</formula>
    </cfRule>
  </conditionalFormatting>
  <conditionalFormatting sqref="Z46:Z47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Z46:Z47">
    <cfRule type="cellIs" dxfId="449" priority="348" operator="equal">
      <formula>"OPORTUNIDADE"</formula>
    </cfRule>
  </conditionalFormatting>
  <conditionalFormatting sqref="Z46:Z47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Z46:Z47">
    <cfRule type="cellIs" dxfId="446" priority="345" operator="equal">
      <formula>"OPORTUNIDADE"</formula>
    </cfRule>
  </conditionalFormatting>
  <conditionalFormatting sqref="Z46:Z47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Z46:Z47">
    <cfRule type="cellIs" dxfId="443" priority="342" operator="equal">
      <formula>"OPORTUNIDADE"</formula>
    </cfRule>
  </conditionalFormatting>
  <conditionalFormatting sqref="Z46:Z47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Z46:Z47">
    <cfRule type="cellIs" dxfId="440" priority="339" operator="equal">
      <formula>"OPORTUNIDADE"</formula>
    </cfRule>
  </conditionalFormatting>
  <conditionalFormatting sqref="Z46:Z47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Z46:Z47">
    <cfRule type="cellIs" dxfId="437" priority="336" operator="equal">
      <formula>"OPORTUNIDADE"</formula>
    </cfRule>
  </conditionalFormatting>
  <conditionalFormatting sqref="Z46:Z47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Z46:Z47">
    <cfRule type="cellIs" dxfId="434" priority="333" operator="equal">
      <formula>"OPORTUNIDADE"</formula>
    </cfRule>
  </conditionalFormatting>
  <conditionalFormatting sqref="Z46:Z47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Z46:Z47">
    <cfRule type="cellIs" dxfId="431" priority="330" operator="equal">
      <formula>"OPORTUNIDADE"</formula>
    </cfRule>
  </conditionalFormatting>
  <conditionalFormatting sqref="Z46:Z47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Z46:Z47">
    <cfRule type="cellIs" dxfId="428" priority="327" operator="equal">
      <formula>"OPORTUNIDADE"</formula>
    </cfRule>
  </conditionalFormatting>
  <conditionalFormatting sqref="Z46:Z47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Z46:Z47">
    <cfRule type="cellIs" dxfId="425" priority="324" operator="equal">
      <formula>"OPORTUNIDADE"</formula>
    </cfRule>
  </conditionalFormatting>
  <conditionalFormatting sqref="Z46:Z47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Z46:Z47">
    <cfRule type="cellIs" dxfId="422" priority="321" operator="equal">
      <formula>"OPORTUNIDADE"</formula>
    </cfRule>
  </conditionalFormatting>
  <conditionalFormatting sqref="Z46:Z47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Z46:Z47">
    <cfRule type="cellIs" dxfId="419" priority="318" operator="equal">
      <formula>"OPORTUNIDADE"</formula>
    </cfRule>
  </conditionalFormatting>
  <conditionalFormatting sqref="Z46:Z47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Z46:Z47">
    <cfRule type="cellIs" dxfId="416" priority="315" operator="equal">
      <formula>"OPORTUNIDADE"</formula>
    </cfRule>
  </conditionalFormatting>
  <conditionalFormatting sqref="Z46:Z47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Z46:Z47">
    <cfRule type="cellIs" dxfId="413" priority="312" operator="equal">
      <formula>"OPORTUNIDADE"</formula>
    </cfRule>
  </conditionalFormatting>
  <conditionalFormatting sqref="Z46:Z47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Z46:Z47">
    <cfRule type="cellIs" dxfId="410" priority="309" operator="equal">
      <formula>"OPORTUNIDADE"</formula>
    </cfRule>
  </conditionalFormatting>
  <conditionalFormatting sqref="Z46:Z47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Z46:Z47">
    <cfRule type="cellIs" dxfId="407" priority="306" operator="equal">
      <formula>"OPORTUNIDADE"</formula>
    </cfRule>
  </conditionalFormatting>
  <conditionalFormatting sqref="Z46:Z47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Z46:Z47">
    <cfRule type="cellIs" dxfId="404" priority="303" operator="equal">
      <formula>"OPORTUNIDADE"</formula>
    </cfRule>
  </conditionalFormatting>
  <conditionalFormatting sqref="Z46:Z47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Z46:Z47">
    <cfRule type="cellIs" dxfId="401" priority="300" operator="equal">
      <formula>"OPORTUNIDADE"</formula>
    </cfRule>
  </conditionalFormatting>
  <conditionalFormatting sqref="Z46:Z47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Z46:Z47">
    <cfRule type="cellIs" dxfId="398" priority="297" operator="equal">
      <formula>"OPORTUNIDADE"</formula>
    </cfRule>
  </conditionalFormatting>
  <conditionalFormatting sqref="Z46:Z47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Z46:Z47">
    <cfRule type="cellIs" dxfId="395" priority="294" operator="equal">
      <formula>"OPORTUNIDADE"</formula>
    </cfRule>
  </conditionalFormatting>
  <conditionalFormatting sqref="Z46:Z47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46:Z47">
    <cfRule type="cellIs" dxfId="392" priority="291" operator="equal">
      <formula>"OPORTUNIDADE"</formula>
    </cfRule>
  </conditionalFormatting>
  <conditionalFormatting sqref="Z46:Z47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Y46:Y47">
    <cfRule type="cellIs" dxfId="389" priority="288" operator="equal">
      <formula>"OPORTUNIDADE"</formula>
    </cfRule>
  </conditionalFormatting>
  <conditionalFormatting sqref="Y46:Y47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46:Y47">
    <cfRule type="cellIs" dxfId="386" priority="285" operator="equal">
      <formula>"OPORTUNIDADE"</formula>
    </cfRule>
  </conditionalFormatting>
  <conditionalFormatting sqref="Y46:Y47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46:Y47">
    <cfRule type="cellIs" dxfId="383" priority="282" operator="equal">
      <formula>"OPORTUNIDADE"</formula>
    </cfRule>
  </conditionalFormatting>
  <conditionalFormatting sqref="Y46:Y47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Y46:Y47">
    <cfRule type="cellIs" dxfId="380" priority="279" operator="equal">
      <formula>"OPORTUNIDADE"</formula>
    </cfRule>
  </conditionalFormatting>
  <conditionalFormatting sqref="Y46:Y47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Y47:Z47">
    <cfRule type="cellIs" dxfId="377" priority="276" operator="equal">
      <formula>"OPORTUNIDADE"</formula>
    </cfRule>
  </conditionalFormatting>
  <conditionalFormatting sqref="Y47:Z47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45:Z46">
    <cfRule type="cellIs" dxfId="374" priority="273" operator="equal">
      <formula>"OPORTUNIDADE"</formula>
    </cfRule>
  </conditionalFormatting>
  <conditionalFormatting sqref="Z45:Z46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45:Z46">
    <cfRule type="cellIs" dxfId="371" priority="270" operator="equal">
      <formula>"OPORTUNIDADE"</formula>
    </cfRule>
  </conditionalFormatting>
  <conditionalFormatting sqref="Z45:Z46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Z45:Z46">
    <cfRule type="cellIs" dxfId="368" priority="267" operator="equal">
      <formula>"OPORTUNIDADE"</formula>
    </cfRule>
  </conditionalFormatting>
  <conditionalFormatting sqref="Z45:Z46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Z45:Z46">
    <cfRule type="cellIs" dxfId="365" priority="264" operator="equal">
      <formula>"OPORTUNIDADE"</formula>
    </cfRule>
  </conditionalFormatting>
  <conditionalFormatting sqref="Z45:Z46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Z45:Z46">
    <cfRule type="cellIs" dxfId="362" priority="261" operator="equal">
      <formula>"OPORTUNIDADE"</formula>
    </cfRule>
  </conditionalFormatting>
  <conditionalFormatting sqref="Z45:Z46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Z45:Z46">
    <cfRule type="cellIs" dxfId="359" priority="258" operator="equal">
      <formula>"OPORTUNIDADE"</formula>
    </cfRule>
  </conditionalFormatting>
  <conditionalFormatting sqref="Z45:Z46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Z45:Z46">
    <cfRule type="cellIs" dxfId="356" priority="255" operator="equal">
      <formula>"OPORTUNIDADE"</formula>
    </cfRule>
  </conditionalFormatting>
  <conditionalFormatting sqref="Z45:Z46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Z45:Z46">
    <cfRule type="cellIs" dxfId="353" priority="252" operator="equal">
      <formula>"OPORTUNIDADE"</formula>
    </cfRule>
  </conditionalFormatting>
  <conditionalFormatting sqref="Z45:Z46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Z45:Z46">
    <cfRule type="cellIs" dxfId="350" priority="249" operator="equal">
      <formula>"OPORTUNIDADE"</formula>
    </cfRule>
  </conditionalFormatting>
  <conditionalFormatting sqref="Z45:Z46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Z45:Z46">
    <cfRule type="cellIs" dxfId="347" priority="246" operator="equal">
      <formula>"OPORTUNIDADE"</formula>
    </cfRule>
  </conditionalFormatting>
  <conditionalFormatting sqref="Z45:Z46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Z45:Z46">
    <cfRule type="cellIs" dxfId="344" priority="243" operator="equal">
      <formula>"OPORTUNIDADE"</formula>
    </cfRule>
  </conditionalFormatting>
  <conditionalFormatting sqref="Z45:Z46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Z45:Z46">
    <cfRule type="cellIs" dxfId="341" priority="240" operator="equal">
      <formula>"OPORTUNIDADE"</formula>
    </cfRule>
  </conditionalFormatting>
  <conditionalFormatting sqref="Z45:Z46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Z45:Z46">
    <cfRule type="cellIs" dxfId="338" priority="237" operator="equal">
      <formula>"OPORTUNIDADE"</formula>
    </cfRule>
  </conditionalFormatting>
  <conditionalFormatting sqref="Z45:Z46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45:Y46">
    <cfRule type="cellIs" dxfId="335" priority="234" operator="equal">
      <formula>"OPORTUNIDADE"</formula>
    </cfRule>
  </conditionalFormatting>
  <conditionalFormatting sqref="Y45:Y46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45:Y46">
    <cfRule type="cellIs" dxfId="332" priority="231" operator="equal">
      <formula>"OPORTUNIDADE"</formula>
    </cfRule>
  </conditionalFormatting>
  <conditionalFormatting sqref="Y45:Y46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45:Y46">
    <cfRule type="cellIs" dxfId="329" priority="228" operator="equal">
      <formula>"OPORTUNIDADE"</formula>
    </cfRule>
  </conditionalFormatting>
  <conditionalFormatting sqref="Y45:Y46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45:Y46">
    <cfRule type="cellIs" dxfId="326" priority="225" operator="equal">
      <formula>"OPORTUNIDADE"</formula>
    </cfRule>
  </conditionalFormatting>
  <conditionalFormatting sqref="Y45:Y46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50:Z52">
    <cfRule type="cellIs" dxfId="323" priority="222" operator="equal">
      <formula>"OPORTUNIDADE"</formula>
    </cfRule>
  </conditionalFormatting>
  <conditionalFormatting sqref="Z50:Z52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50:Z52">
    <cfRule type="cellIs" dxfId="320" priority="219" operator="equal">
      <formula>"OPORTUNIDADE"</formula>
    </cfRule>
  </conditionalFormatting>
  <conditionalFormatting sqref="Z50:Z52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50:Z52">
    <cfRule type="cellIs" dxfId="317" priority="216" operator="equal">
      <formula>"OPORTUNIDADE"</formula>
    </cfRule>
  </conditionalFormatting>
  <conditionalFormatting sqref="Z50:Z52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50:Z52">
    <cfRule type="cellIs" dxfId="314" priority="213" operator="equal">
      <formula>"OPORTUNIDADE"</formula>
    </cfRule>
  </conditionalFormatting>
  <conditionalFormatting sqref="Z50:Z52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50:Z52">
    <cfRule type="cellIs" dxfId="311" priority="210" operator="equal">
      <formula>"OPORTUNIDADE"</formula>
    </cfRule>
  </conditionalFormatting>
  <conditionalFormatting sqref="Z50:Z52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50:Z52">
    <cfRule type="cellIs" dxfId="308" priority="207" operator="equal">
      <formula>"OPORTUNIDADE"</formula>
    </cfRule>
  </conditionalFormatting>
  <conditionalFormatting sqref="Z50:Z52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50:Z52">
    <cfRule type="cellIs" dxfId="305" priority="204" operator="equal">
      <formula>"OPORTUNIDADE"</formula>
    </cfRule>
  </conditionalFormatting>
  <conditionalFormatting sqref="Z50:Z52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50:Z52">
    <cfRule type="cellIs" dxfId="302" priority="201" operator="equal">
      <formula>"OPORTUNIDADE"</formula>
    </cfRule>
  </conditionalFormatting>
  <conditionalFormatting sqref="Z50:Z52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50:Z52">
    <cfRule type="cellIs" dxfId="299" priority="198" operator="equal">
      <formula>"OPORTUNIDADE"</formula>
    </cfRule>
  </conditionalFormatting>
  <conditionalFormatting sqref="Z50:Z52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50:Z52">
    <cfRule type="cellIs" dxfId="296" priority="195" operator="equal">
      <formula>"OPORTUNIDADE"</formula>
    </cfRule>
  </conditionalFormatting>
  <conditionalFormatting sqref="Z50:Z52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50:Z52">
    <cfRule type="cellIs" dxfId="293" priority="192" operator="equal">
      <formula>"OPORTUNIDADE"</formula>
    </cfRule>
  </conditionalFormatting>
  <conditionalFormatting sqref="Z50:Z52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50:Z52">
    <cfRule type="cellIs" dxfId="290" priority="189" operator="equal">
      <formula>"OPORTUNIDADE"</formula>
    </cfRule>
  </conditionalFormatting>
  <conditionalFormatting sqref="Z50:Z52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50:Z51">
    <cfRule type="cellIs" dxfId="287" priority="186" operator="equal">
      <formula>"OPORTUNIDADE"</formula>
    </cfRule>
  </conditionalFormatting>
  <conditionalFormatting sqref="Z50:Z51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50:Z51">
    <cfRule type="cellIs" dxfId="284" priority="183" operator="equal">
      <formula>"OPORTUNIDADE"</formula>
    </cfRule>
  </conditionalFormatting>
  <conditionalFormatting sqref="Z50:Z51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50:Z51">
    <cfRule type="cellIs" dxfId="281" priority="180" operator="equal">
      <formula>"OPORTUNIDADE"</formula>
    </cfRule>
  </conditionalFormatting>
  <conditionalFormatting sqref="Z50:Z51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50:Z51">
    <cfRule type="cellIs" dxfId="278" priority="177" operator="equal">
      <formula>"OPORTUNIDADE"</formula>
    </cfRule>
  </conditionalFormatting>
  <conditionalFormatting sqref="Z50:Z51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50:Z51">
    <cfRule type="cellIs" dxfId="275" priority="174" operator="equal">
      <formula>"OPORTUNIDADE"</formula>
    </cfRule>
  </conditionalFormatting>
  <conditionalFormatting sqref="Z50:Z51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Z50:Z51">
    <cfRule type="cellIs" dxfId="272" priority="171" operator="equal">
      <formula>"OPORTUNIDADE"</formula>
    </cfRule>
  </conditionalFormatting>
  <conditionalFormatting sqref="Z50:Z51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50:Z51">
    <cfRule type="cellIs" dxfId="269" priority="168" operator="equal">
      <formula>"OPORTUNIDADE"</formula>
    </cfRule>
  </conditionalFormatting>
  <conditionalFormatting sqref="Z50:Z51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50:Z51">
    <cfRule type="cellIs" dxfId="266" priority="165" operator="equal">
      <formula>"OPORTUNIDADE"</formula>
    </cfRule>
  </conditionalFormatting>
  <conditionalFormatting sqref="Z50:Z51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50:Z51">
    <cfRule type="cellIs" dxfId="263" priority="162" operator="equal">
      <formula>"OPORTUNIDADE"</formula>
    </cfRule>
  </conditionalFormatting>
  <conditionalFormatting sqref="Z50:Z51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50:Z51">
    <cfRule type="cellIs" dxfId="260" priority="159" operator="equal">
      <formula>"OPORTUNIDADE"</formula>
    </cfRule>
  </conditionalFormatting>
  <conditionalFormatting sqref="Z50:Z51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50:Z51">
    <cfRule type="cellIs" dxfId="257" priority="156" operator="equal">
      <formula>"OPORTUNIDADE"</formula>
    </cfRule>
  </conditionalFormatting>
  <conditionalFormatting sqref="Z50:Z51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50:Z51">
    <cfRule type="cellIs" dxfId="254" priority="153" operator="equal">
      <formula>"OPORTUNIDADE"</formula>
    </cfRule>
  </conditionalFormatting>
  <conditionalFormatting sqref="Z50:Z51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Z50:Z51">
    <cfRule type="cellIs" dxfId="251" priority="150" operator="equal">
      <formula>"OPORTUNIDADE"</formula>
    </cfRule>
  </conditionalFormatting>
  <conditionalFormatting sqref="Z50:Z51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50:Z51">
    <cfRule type="cellIs" dxfId="248" priority="147" operator="equal">
      <formula>"OPORTUNIDADE"</formula>
    </cfRule>
  </conditionalFormatting>
  <conditionalFormatting sqref="Z50:Z51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50:Z51">
    <cfRule type="cellIs" dxfId="245" priority="144" operator="equal">
      <formula>"OPORTUNIDADE"</formula>
    </cfRule>
  </conditionalFormatting>
  <conditionalFormatting sqref="Z50:Z51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50:Z51">
    <cfRule type="cellIs" dxfId="242" priority="141" operator="equal">
      <formula>"OPORTUNIDADE"</formula>
    </cfRule>
  </conditionalFormatting>
  <conditionalFormatting sqref="Z50:Z51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50:Z51">
    <cfRule type="cellIs" dxfId="239" priority="138" operator="equal">
      <formula>"OPORTUNIDADE"</formula>
    </cfRule>
  </conditionalFormatting>
  <conditionalFormatting sqref="Z50:Z51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50:Z51">
    <cfRule type="cellIs" dxfId="236" priority="135" operator="equal">
      <formula>"OPORTUNIDADE"</formula>
    </cfRule>
  </conditionalFormatting>
  <conditionalFormatting sqref="Z50:Z51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50:Z51">
    <cfRule type="cellIs" dxfId="233" priority="132" operator="equal">
      <formula>"OPORTUNIDADE"</formula>
    </cfRule>
  </conditionalFormatting>
  <conditionalFormatting sqref="Z50:Z51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50:Z51">
    <cfRule type="cellIs" dxfId="230" priority="129" operator="equal">
      <formula>"OPORTUNIDADE"</formula>
    </cfRule>
  </conditionalFormatting>
  <conditionalFormatting sqref="Z50:Z51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50:Z52">
    <cfRule type="cellIs" dxfId="227" priority="126" operator="equal">
      <formula>"OPORTUNIDADE"</formula>
    </cfRule>
  </conditionalFormatting>
  <conditionalFormatting sqref="Z50:Z52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50:Z52">
    <cfRule type="cellIs" dxfId="224" priority="123" operator="equal">
      <formula>"OPORTUNIDADE"</formula>
    </cfRule>
  </conditionalFormatting>
  <conditionalFormatting sqref="Z50:Z52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50:Z52">
    <cfRule type="cellIs" dxfId="221" priority="120" operator="equal">
      <formula>"OPORTUNIDADE"</formula>
    </cfRule>
  </conditionalFormatting>
  <conditionalFormatting sqref="Z50:Z52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51:Z52">
    <cfRule type="cellIs" dxfId="218" priority="117" operator="equal">
      <formula>"OPORTUNIDADE"</formula>
    </cfRule>
  </conditionalFormatting>
  <conditionalFormatting sqref="Z51:Z52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50:Y51">
    <cfRule type="cellIs" dxfId="215" priority="114" operator="equal">
      <formula>"OPORTUNIDADE"</formula>
    </cfRule>
  </conditionalFormatting>
  <conditionalFormatting sqref="Y50:Y51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50:Y51">
    <cfRule type="cellIs" dxfId="212" priority="111" operator="equal">
      <formula>"OPORTUNIDADE"</formula>
    </cfRule>
  </conditionalFormatting>
  <conditionalFormatting sqref="Y50:Y51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50:Y52">
    <cfRule type="cellIs" dxfId="209" priority="108" operator="equal">
      <formula>"OPORTUNIDADE"</formula>
    </cfRule>
  </conditionalFormatting>
  <conditionalFormatting sqref="Y50:Y52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50:Y52">
    <cfRule type="cellIs" dxfId="206" priority="105" operator="equal">
      <formula>"OPORTUNIDADE"</formula>
    </cfRule>
  </conditionalFormatting>
  <conditionalFormatting sqref="Y50:Y52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51:Y52">
    <cfRule type="cellIs" dxfId="203" priority="102" operator="equal">
      <formula>"OPORTUNIDADE"</formula>
    </cfRule>
  </conditionalFormatting>
  <conditionalFormatting sqref="Y51:Y52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51:Y52">
    <cfRule type="cellIs" dxfId="200" priority="99" operator="equal">
      <formula>"OPORTUNIDADE"</formula>
    </cfRule>
  </conditionalFormatting>
  <conditionalFormatting sqref="Y51:Y52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55:Z55">
    <cfRule type="cellIs" dxfId="197" priority="96" operator="equal">
      <formula>"OPORTUNIDADE"</formula>
    </cfRule>
  </conditionalFormatting>
  <conditionalFormatting sqref="Y55:Z55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52:Z55">
    <cfRule type="cellIs" dxfId="194" priority="93" operator="equal">
      <formula>"OPORTUNIDADE"</formula>
    </cfRule>
  </conditionalFormatting>
  <conditionalFormatting sqref="Z52:Z55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54:Z56">
    <cfRule type="cellIs" dxfId="191" priority="90" operator="equal">
      <formula>"OPORTUNIDADE"</formula>
    </cfRule>
  </conditionalFormatting>
  <conditionalFormatting sqref="Z54:Z5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53:Z56">
    <cfRule type="cellIs" dxfId="188" priority="87" operator="equal">
      <formula>"OPORTUNIDADE"</formula>
    </cfRule>
  </conditionalFormatting>
  <conditionalFormatting sqref="Z53:Z5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53:Z56">
    <cfRule type="cellIs" dxfId="185" priority="84" operator="equal">
      <formula>"OPORTUNIDADE"</formula>
    </cfRule>
  </conditionalFormatting>
  <conditionalFormatting sqref="Z53:Z5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53:Z56">
    <cfRule type="cellIs" dxfId="182" priority="81" operator="equal">
      <formula>"OPORTUNIDADE"</formula>
    </cfRule>
  </conditionalFormatting>
  <conditionalFormatting sqref="Z53:Z5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52:Z55">
    <cfRule type="cellIs" dxfId="179" priority="78" operator="equal">
      <formula>"OPORTUNIDADE"</formula>
    </cfRule>
  </conditionalFormatting>
  <conditionalFormatting sqref="Z52:Z55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52:Z56">
    <cfRule type="cellIs" dxfId="176" priority="75" operator="equal">
      <formula>"OPORTUNIDADE"</formula>
    </cfRule>
  </conditionalFormatting>
  <conditionalFormatting sqref="Z52:Z5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52:Z55">
    <cfRule type="cellIs" dxfId="173" priority="72" operator="equal">
      <formula>"OPORTUNIDADE"</formula>
    </cfRule>
  </conditionalFormatting>
  <conditionalFormatting sqref="Z52:Z5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54:Z56">
    <cfRule type="cellIs" dxfId="170" priority="69" operator="equal">
      <formula>"OPORTUNIDADE"</formula>
    </cfRule>
  </conditionalFormatting>
  <conditionalFormatting sqref="Z54:Z5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52:Z55">
    <cfRule type="cellIs" dxfId="167" priority="66" operator="equal">
      <formula>"OPORTUNIDADE"</formula>
    </cfRule>
  </conditionalFormatting>
  <conditionalFormatting sqref="Z52:Z55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54:Z56">
    <cfRule type="cellIs" dxfId="164" priority="63" operator="equal">
      <formula>"OPORTUNIDADE"</formula>
    </cfRule>
  </conditionalFormatting>
  <conditionalFormatting sqref="Z54:Z5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52:Z53">
    <cfRule type="cellIs" dxfId="161" priority="60" operator="equal">
      <formula>"OPORTUNIDADE"</formula>
    </cfRule>
  </conditionalFormatting>
  <conditionalFormatting sqref="Z52:Z53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Y52:Y53">
    <cfRule type="cellIs" dxfId="158" priority="57" operator="equal">
      <formula>"OPORTUNIDADE"</formula>
    </cfRule>
  </conditionalFormatting>
  <conditionalFormatting sqref="Y52:Y53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52:Y53">
    <cfRule type="cellIs" dxfId="155" priority="54" operator="equal">
      <formula>"OPORTUNIDADE"</formula>
    </cfRule>
  </conditionalFormatting>
  <conditionalFormatting sqref="Y52:Y53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52:Y55">
    <cfRule type="cellIs" dxfId="152" priority="51" operator="equal">
      <formula>"OPORTUNIDADE"</formula>
    </cfRule>
  </conditionalFormatting>
  <conditionalFormatting sqref="Y52:Y55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52:Y55">
    <cfRule type="cellIs" dxfId="149" priority="48" operator="equal">
      <formula>"OPORTUNIDADE"</formula>
    </cfRule>
  </conditionalFormatting>
  <conditionalFormatting sqref="Y52:Y55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54:Y56">
    <cfRule type="cellIs" dxfId="146" priority="45" operator="equal">
      <formula>"OPORTUNIDADE"</formula>
    </cfRule>
  </conditionalFormatting>
  <conditionalFormatting sqref="Y54:Y5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54:Y56">
    <cfRule type="cellIs" dxfId="143" priority="42" operator="equal">
      <formula>"OPORTUNIDADE"</formula>
    </cfRule>
  </conditionalFormatting>
  <conditionalFormatting sqref="Y54:Y5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53:Y56">
    <cfRule type="cellIs" dxfId="140" priority="39" operator="equal">
      <formula>"OPORTUNIDADE"</formula>
    </cfRule>
  </conditionalFormatting>
  <conditionalFormatting sqref="Y53:Y5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53:Y56">
    <cfRule type="cellIs" dxfId="137" priority="36" operator="equal">
      <formula>"OPORTUNIDADE"</formula>
    </cfRule>
  </conditionalFormatting>
  <conditionalFormatting sqref="Y53:Y5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56:Z56">
    <cfRule type="cellIs" dxfId="134" priority="33" operator="equal">
      <formula>"OPORTUNIDADE"</formula>
    </cfRule>
  </conditionalFormatting>
  <conditionalFormatting sqref="Y56:Z5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53:Z53">
    <cfRule type="cellIs" dxfId="131" priority="30" operator="equal">
      <formula>"OPORTUNIDADE"</formula>
    </cfRule>
  </conditionalFormatting>
  <conditionalFormatting sqref="Y53:Z53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53:Z53">
    <cfRule type="cellIs" dxfId="128" priority="27" operator="equal">
      <formula>"OPORTUNIDADE"</formula>
    </cfRule>
  </conditionalFormatting>
  <conditionalFormatting sqref="Y53:Z53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43:Z43">
    <cfRule type="cellIs" dxfId="125" priority="24" operator="equal">
      <formula>"OPORTUNIDADE"</formula>
    </cfRule>
  </conditionalFormatting>
  <conditionalFormatting sqref="Y43:Z43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43:Z43">
    <cfRule type="cellIs" dxfId="122" priority="21" operator="equal">
      <formula>"OPORTUNIDADE"</formula>
    </cfRule>
  </conditionalFormatting>
  <conditionalFormatting sqref="Y43:Z4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44:Z44">
    <cfRule type="cellIs" dxfId="119" priority="18" operator="equal">
      <formula>"OPORTUNIDADE"</formula>
    </cfRule>
  </conditionalFormatting>
  <conditionalFormatting sqref="Y44:Z44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48:Z48">
    <cfRule type="cellIs" dxfId="116" priority="15" operator="equal">
      <formula>"OPORTUNIDADE"</formula>
    </cfRule>
  </conditionalFormatting>
  <conditionalFormatting sqref="Y48:Z4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56:Z56">
    <cfRule type="cellIs" dxfId="113" priority="12" operator="equal">
      <formula>"OPORTUNIDADE"</formula>
    </cfRule>
  </conditionalFormatting>
  <conditionalFormatting sqref="Y56:Z5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54:Z54">
    <cfRule type="cellIs" dxfId="110" priority="9" operator="equal">
      <formula>"OPORTUNIDADE"</formula>
    </cfRule>
  </conditionalFormatting>
  <conditionalFormatting sqref="Y54:Z54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4:Z54">
    <cfRule type="cellIs" dxfId="107" priority="6" operator="equal">
      <formula>"OPORTUNIDADE"</formula>
    </cfRule>
  </conditionalFormatting>
  <conditionalFormatting sqref="Y54:Z54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1333</v>
      </c>
      <c r="D5" s="354"/>
      <c r="E5" s="354"/>
      <c r="F5" s="354"/>
      <c r="G5" s="354"/>
      <c r="H5" s="354"/>
      <c r="I5" s="354"/>
      <c r="J5" s="355"/>
      <c r="K5" s="356" t="s">
        <v>1334</v>
      </c>
      <c r="L5" s="357"/>
      <c r="M5" s="357"/>
      <c r="N5" s="357"/>
      <c r="O5" s="358" t="s">
        <v>1335</v>
      </c>
      <c r="P5" s="359"/>
      <c r="Q5" s="360"/>
    </row>
    <row r="6" spans="1:17" s="93" customFormat="1" ht="15.75" customHeight="1">
      <c r="A6" s="87" t="s">
        <v>1336</v>
      </c>
      <c r="B6" s="94" t="s">
        <v>1337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1339</v>
      </c>
      <c r="M6" s="139" t="s">
        <v>628</v>
      </c>
      <c r="N6" s="140" t="s">
        <v>1158</v>
      </c>
      <c r="O6" s="246" t="s">
        <v>1201</v>
      </c>
      <c r="P6" s="157"/>
      <c r="Q6" s="193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E14</v>
      </c>
      <c r="F48" s="99" t="str">
        <f>IF(FN_MC!H46="","*",FN_MC!H46)</f>
        <v>TVI2</v>
      </c>
      <c r="G48" s="99" t="str">
        <f>IF(FN_MC!M46="","*",FN_MC!M46)</f>
        <v>TVI-TCE</v>
      </c>
      <c r="H48" s="154">
        <f>IF(FN_MC!K46="","*",FN_MC!K46)</f>
        <v>211</v>
      </c>
      <c r="I48" s="132">
        <f>IF(FN_MC!O46="","*",FN_MC!O46)</f>
        <v>0.99930555555555556</v>
      </c>
      <c r="J48" s="132">
        <f>IF(FN_MC!P46="","*",FN_MC!P46)</f>
        <v>4.1666666666666664E-2</v>
      </c>
      <c r="K48" s="141" t="str">
        <f>IF(FN_MC!AK46="","*",FN_MC!AK46)</f>
        <v>TVI2</v>
      </c>
      <c r="L48" s="141" t="str">
        <f>IF(FN_MC!AM46="","*",FN_MC!AM46)</f>
        <v>TVI-TCE</v>
      </c>
      <c r="M48" s="141">
        <f>IF(FN_MC!AP46="","*",FN_MC!AP46)</f>
        <v>211</v>
      </c>
      <c r="N48" s="141" t="str">
        <f>IF(FN_MC!AM46="","*",FN_MC!AM46)</f>
        <v>TVI-TCE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V87</v>
      </c>
      <c r="F49" s="99" t="str">
        <f>IF(FN_MC!H47="","*",FN_MC!H47)</f>
        <v>TVI2</v>
      </c>
      <c r="G49" s="99" t="str">
        <f>IF(FN_MC!M47="","*",FN_MC!M47)</f>
        <v>TID-TVI</v>
      </c>
      <c r="H49" s="154">
        <f>IF(FN_MC!K47="","*",FN_MC!K47)</f>
        <v>200</v>
      </c>
      <c r="I49" s="132">
        <f>IF(FN_MC!O47="","*",FN_MC!O47)</f>
        <v>0.33333333333333331</v>
      </c>
      <c r="J49" s="132">
        <f>IF(FN_MC!P47="","*",FN_MC!P47)</f>
        <v>8.3333333333333329E-2</v>
      </c>
      <c r="K49" s="141" t="str">
        <f>IF(FN_MC!AK47="","*",FN_MC!AK47)</f>
        <v>TVI2</v>
      </c>
      <c r="L49" s="141" t="str">
        <f>IF(FN_MC!AM47="","*",FN_MC!AM47)</f>
        <v>TID-TVI</v>
      </c>
      <c r="M49" s="141">
        <f>IF(FN_MC!AP47="","*",FN_MC!AP47)</f>
        <v>200</v>
      </c>
      <c r="N49" s="141" t="str">
        <f>IF(FN_MC!AM47="","*",FN_MC!AM47)</f>
        <v>TID-TVI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V80</v>
      </c>
      <c r="F50" s="99" t="str">
        <f>IF(FN_MC!H48="","*",FN_MC!H48)</f>
        <v>TIN1</v>
      </c>
      <c r="G50" s="99" t="str">
        <f>IF(FN_MC!M48="","*",FN_MC!M48)</f>
        <v>TIN-TRP</v>
      </c>
      <c r="H50" s="154">
        <f>IF(FN_MC!K48="","*",FN_MC!K48)</f>
        <v>111.2</v>
      </c>
      <c r="I50" s="132">
        <f>IF(FN_MC!O48="","*",FN_MC!O48)</f>
        <v>0.45833333333333331</v>
      </c>
      <c r="J50" s="132">
        <f>IF(FN_MC!P48="","*",FN_MC!P48)</f>
        <v>4.1666666666666664E-2</v>
      </c>
      <c r="K50" s="141" t="str">
        <f>IF(FN_MC!AK48="","*",FN_MC!AK48)</f>
        <v>TIN1</v>
      </c>
      <c r="L50" s="141" t="str">
        <f>IF(FN_MC!AM48="","*",FN_MC!AM48)</f>
        <v>TIN-TRP</v>
      </c>
      <c r="M50" s="141">
        <f>IF(FN_MC!AP48="","*",FN_MC!AP48)</f>
        <v>111.2</v>
      </c>
      <c r="N50" s="141" t="str">
        <f>IF(FN_MC!AM48="","*",FN_MC!AM48)</f>
        <v>TIN-TRP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POV-PRV</v>
      </c>
      <c r="E57" s="99" t="str">
        <f>IF(FN_MC!D55="","*",FN_MC!D55)</f>
        <v>A20</v>
      </c>
      <c r="F57" s="99" t="str">
        <f>IF(FN_MC!H55="","*",FN_MC!H55)</f>
        <v>PSG</v>
      </c>
      <c r="G57" s="99" t="str">
        <f>IF(FN_MC!M55="","*",FN_MC!M55)</f>
        <v>PSG-PSS</v>
      </c>
      <c r="H57" s="154">
        <f>IF(FN_MC!K55="","*",FN_MC!K55)</f>
        <v>1803</v>
      </c>
      <c r="I57" s="132">
        <f>IF(FN_MC!O55="","*",FN_MC!O55)</f>
        <v>0.375</v>
      </c>
      <c r="J57" s="132">
        <f>IF(FN_MC!P55="","*",FN_MC!P55)</f>
        <v>4.1666666666666664E-2</v>
      </c>
      <c r="K57" s="141" t="str">
        <f>IF(FN_MC!AK55="","*",FN_MC!AK55)</f>
        <v>PSG</v>
      </c>
      <c r="L57" s="141" t="str">
        <f>IF(FN_MC!AM55="","*",FN_MC!AM55)</f>
        <v>PSG-PSS</v>
      </c>
      <c r="M57" s="141">
        <f>IF(FN_MC!AP55="","*",FN_MC!AP55)</f>
        <v>1803</v>
      </c>
      <c r="N57" s="141" t="str">
        <f>IF(FN_MC!AM55="","*",FN_MC!AM55)</f>
        <v>PSG-PSS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LEÔNCIO (TF-526)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0.16666666666666666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7" sqref="B37:U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1341</v>
      </c>
      <c r="W1" s="366"/>
      <c r="X1" s="366"/>
      <c r="Y1" s="104"/>
    </row>
    <row r="2" spans="1:25" s="100" customFormat="1" ht="11.25" customHeight="1">
      <c r="A2" s="105" t="s">
        <v>1342</v>
      </c>
      <c r="B2" s="105" t="s">
        <v>1337</v>
      </c>
      <c r="C2" s="105" t="s">
        <v>605</v>
      </c>
      <c r="D2" s="106" t="s">
        <v>1163</v>
      </c>
      <c r="E2" s="106" t="s">
        <v>1164</v>
      </c>
      <c r="F2" s="106" t="s">
        <v>1336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1343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67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Oportunidade</v>
      </c>
      <c r="C44" s="109" t="str">
        <f>IF(FN_MC!Z46="","*",FN_MC!Z46)</f>
        <v>P4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E14</v>
      </c>
      <c r="H44" s="110" t="str">
        <f>IF(FN_MC!F46="","*",FN_MC!F46)</f>
        <v>MECANIZAÇÃO - ESMERILHADORA</v>
      </c>
      <c r="I44" s="110" t="str">
        <f>IF(FN_MC!H46="","*",FN_MC!H46)</f>
        <v>TVI2</v>
      </c>
      <c r="J44" s="110" t="str">
        <f>IF(FN_MC!I46="","*",FN_MC!I46)</f>
        <v>TVI2</v>
      </c>
      <c r="K44" s="110" t="str">
        <f>IF(FN_MC!M46="","*",FN_MC!M46)</f>
        <v>TVI-TCE</v>
      </c>
      <c r="L44" s="110" t="str">
        <f>IF(FN_MC!N46="","*",FN_MC!N46)</f>
        <v>TVITCE</v>
      </c>
      <c r="M44" s="111">
        <f>IF(FN_MC!J46="","*",FN_MC!J46)</f>
        <v>74</v>
      </c>
      <c r="N44" s="296">
        <f>IF(FN_MC!K46="","*",FN_MC!K46)</f>
        <v>211</v>
      </c>
      <c r="O44" s="296" t="str">
        <f>IF(FN_MC!L46="","*",FN_MC!L46)</f>
        <v>-</v>
      </c>
      <c r="P44" s="111"/>
      <c r="Q44" s="128">
        <f>IF(FN_MC!O46="","*",FN_MC!O46)</f>
        <v>0.99930555555555556</v>
      </c>
      <c r="R44" s="128">
        <f>IF(FN_MC!P46="","*",FN_MC!P46)</f>
        <v>4.1666666666666664E-2</v>
      </c>
      <c r="S44" s="110" t="str">
        <f>IF(FN_MC!Q46="","*",CONCATENATE(FN_MC!Q46," ",FN_MC!R46))</f>
        <v>40000 M</v>
      </c>
      <c r="T44" s="110" t="str">
        <f>IF(FN_MC!V46="","*",FN_MC!V46)</f>
        <v xml:space="preserve">Fernanda </v>
      </c>
      <c r="U44" s="110" t="str">
        <f>IF(FN_MC!W46="","*",FN_MC!W46)</f>
        <v>Serviços de esmerilhamento à 16 km/h entre TVI-TCE</v>
      </c>
      <c r="V44" s="112">
        <f ca="1">_xlfn.XLOOKUP(G44&amp;$V$2,BS_CONTROLE[CHAVE],BS_CONTROLE[Quantidade_11],"-")</f>
        <v>53870</v>
      </c>
      <c r="W44" s="112">
        <f ca="1">_xlfn.XLOOKUP(G44&amp;$W$2,BS_CONTROLE[CHAVE],BS_CONTROLE[Quantidade_11],"-")</f>
        <v>42800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V87</v>
      </c>
      <c r="H45" s="110" t="str">
        <f>IF(FN_MC!F47="","*",FN_MC!F47)</f>
        <v>MECANIZAÇÃO - SOCADORA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TID-TVI</v>
      </c>
      <c r="L45" s="110" t="str">
        <f>IF(FN_MC!N47="","*",FN_MC!N47)</f>
        <v>TID201</v>
      </c>
      <c r="M45" s="111">
        <f>IF(FN_MC!J47="","*",FN_MC!J47)</f>
        <v>74</v>
      </c>
      <c r="N45" s="296">
        <f>IF(FN_MC!K47="","*",FN_MC!K47)</f>
        <v>200</v>
      </c>
      <c r="O45" s="296">
        <f>IF(FN_MC!L47="","*",FN_MC!L47)</f>
        <v>190</v>
      </c>
      <c r="P45" s="111"/>
      <c r="Q45" s="128">
        <f>IF(FN_MC!O47="","*",FN_MC!O47)</f>
        <v>0.33333333333333331</v>
      </c>
      <c r="R45" s="128">
        <f>IF(FN_MC!P47="","*",FN_MC!P47)</f>
        <v>8.3333333333333329E-2</v>
      </c>
      <c r="S45" s="110" t="str">
        <f>IF(FN_MC!Q47="","*",CONCATENATE(FN_MC!Q47," ",FN_MC!R47))</f>
        <v>1020 M</v>
      </c>
      <c r="T45" s="110" t="str">
        <f>IF(FN_MC!V47="","*",FN_MC!V47)</f>
        <v>Antonioni</v>
      </c>
      <c r="U45" s="110" t="str">
        <f>IF(FN_MC!W47="","*",FN_MC!W47)</f>
        <v xml:space="preserve">Serviços de socaria mecanizada 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V80</v>
      </c>
      <c r="H46" s="110" t="str">
        <f>IF(FN_MC!F48="","*",FN_MC!F48)</f>
        <v>INSPEÇÃO RIV</v>
      </c>
      <c r="I46" s="110" t="str">
        <f>IF(FN_MC!H48="","*",FN_MC!H48)</f>
        <v>TIN1</v>
      </c>
      <c r="J46" s="110" t="str">
        <f>IF(FN_MC!I48="","*",FN_MC!I48)</f>
        <v>TRP</v>
      </c>
      <c r="K46" s="110" t="str">
        <f>IF(FN_MC!M48="","*",FN_MC!M48)</f>
        <v>TIN-TRP</v>
      </c>
      <c r="L46" s="110" t="str">
        <f>IF(FN_MC!N48="","*",FN_MC!N48)</f>
        <v>TINTRP</v>
      </c>
      <c r="M46" s="111">
        <f>IF(FN_MC!J48="","*",FN_MC!J48)</f>
        <v>74</v>
      </c>
      <c r="N46" s="296">
        <f>IF(FN_MC!K48="","*",FN_MC!K48)</f>
        <v>111.2</v>
      </c>
      <c r="O46" s="296" t="str">
        <f>IF(FN_MC!L48="","*",FN_MC!L48)</f>
        <v>-</v>
      </c>
      <c r="P46" s="111"/>
      <c r="Q46" s="128">
        <f>IF(FN_MC!O48="","*",FN_MC!O48)</f>
        <v>0.45833333333333331</v>
      </c>
      <c r="R46" s="128">
        <f>IF(FN_MC!P48="","*",FN_MC!P48)</f>
        <v>4.1666666666666664E-2</v>
      </c>
      <c r="S46" s="110" t="str">
        <f>IF(FN_MC!Q48="","*",CONCATENATE(FN_MC!Q48," ",FN_MC!R48))</f>
        <v>1 BINÁRIO</v>
      </c>
      <c r="T46" s="110" t="str">
        <f>IF(FN_MC!V48="","*",FN_MC!V48)</f>
        <v xml:space="preserve">Fernanda </v>
      </c>
      <c r="U46" s="110" t="str">
        <f>IF(FN_MC!W48="","*",FN_MC!W48)</f>
        <v>Inspeção RIV - VMA 35km/h e 15km/h em PN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1010</v>
      </c>
      <c r="W50" s="112">
        <f ca="1">_xlfn.XLOOKUP(G50&amp;$W$2,BS_CONTROLE[CHAVE],BS_CONTROLE[Quantidade_11],"-")</f>
        <v>1170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POV-PRV</v>
      </c>
      <c r="F53" s="110">
        <f>IF(FN_MC!B55="","*",FN_MC!B55)</f>
        <v>45965</v>
      </c>
      <c r="G53" s="110" t="str">
        <f>IF(FN_MC!D55="","*",FN_MC!D55)</f>
        <v>A20</v>
      </c>
      <c r="H53" s="110" t="str">
        <f>IF(FN_MC!F55="","*",FN_MC!F55)</f>
        <v>INSPEÇÃO AUTO DE LINHA</v>
      </c>
      <c r="I53" s="110" t="str">
        <f>IF(FN_MC!H55="","*",FN_MC!H55)</f>
        <v>PSG</v>
      </c>
      <c r="J53" s="110" t="str">
        <f>IF(FN_MC!I55="","*",FN_MC!I55)</f>
        <v>PSS</v>
      </c>
      <c r="K53" s="110" t="str">
        <f>IF(FN_MC!M55="","*",FN_MC!M55)</f>
        <v>PSG-PSS</v>
      </c>
      <c r="L53" s="110" t="str">
        <f>IF(FN_MC!N55="","*",FN_MC!N55)</f>
        <v>PSGPSS</v>
      </c>
      <c r="M53" s="111">
        <f>IF(FN_MC!J55="","*",FN_MC!J55)</f>
        <v>103</v>
      </c>
      <c r="N53" s="296">
        <f>IF(FN_MC!K55="","*",FN_MC!K55)</f>
        <v>1803</v>
      </c>
      <c r="O53" s="296" t="str">
        <f>IF(FN_MC!L55="","*",FN_MC!L55)</f>
        <v>-</v>
      </c>
      <c r="P53" s="111"/>
      <c r="Q53" s="128">
        <f>IF(FN_MC!O55="","*",FN_MC!O55)</f>
        <v>0.375</v>
      </c>
      <c r="R53" s="128">
        <f>IF(FN_MC!P55="","*",FN_MC!P55)</f>
        <v>4.1666666666666664E-2</v>
      </c>
      <c r="S53" s="110" t="str">
        <f>IF(FN_MC!Q55="","*",CONCATENATE(FN_MC!Q55," ",FN_MC!R55))</f>
        <v>1 BINÁRIO</v>
      </c>
      <c r="T53" s="110" t="str">
        <f>IF(FN_MC!V55="","*",FN_MC!V55)</f>
        <v>Lucas</v>
      </c>
      <c r="U53" s="110" t="str">
        <f>IF(FN_MC!W55="","*",FN_MC!W55)</f>
        <v xml:space="preserve">Inspeção de via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LEÔNCIO (TF-526)</v>
      </c>
      <c r="H54" s="110" t="str">
        <f>IF(FN_MC!F56="","*",FN_MC!F56)</f>
        <v>PDM - SOLDA</v>
      </c>
      <c r="I54" s="110" t="str">
        <f>IF(FN_MC!H56="","*",FN_MC!H56)</f>
        <v>PSS1</v>
      </c>
      <c r="J54" s="110" t="str">
        <f>IF(FN_MC!I56="","*",FN_MC!I56)</f>
        <v>-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0.16666666666666666</v>
      </c>
      <c r="S54" s="110" t="str">
        <f>IF(FN_MC!Q56="","*",CONCATENATE(FN_MC!Q56," ",FN_MC!R56))</f>
        <v>2 Nº DE SOLDA</v>
      </c>
      <c r="T54" s="110" t="str">
        <f>IF(FN_MC!V56="","*",FN_MC!V56)</f>
        <v>Lucas</v>
      </c>
      <c r="U54" s="110" t="str">
        <f>IF(FN_MC!W56="","*",FN_MC!W56)</f>
        <v>Execução de solda - Condicionado a temperatura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2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E14</v>
      </c>
      <c r="E44" s="121" t="str">
        <f>IF(FN_MC!H46="","*",FN_MC!H46)</f>
        <v>TVI2</v>
      </c>
      <c r="F44" s="137" t="str">
        <f>IF(FN_MC!M46="","*",FN_MC!M46)</f>
        <v>TVI-TCE</v>
      </c>
      <c r="G44" s="121" t="str">
        <f>IF(FN_MC!I46="","*",FN_MC!I46)</f>
        <v>TVI2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0.95138888888888884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V87</v>
      </c>
      <c r="E45" s="121" t="str">
        <f>IF(FN_MC!H47="","*",FN_MC!H47)</f>
        <v>TVI2</v>
      </c>
      <c r="F45" s="137" t="str">
        <f>IF(FN_MC!M47="","*",FN_MC!M47)</f>
        <v>TID-TVI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0.29166666666666669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V80</v>
      </c>
      <c r="E46" s="121" t="str">
        <f>IF(FN_MC!H48="","*",FN_MC!H48)</f>
        <v>TIN1</v>
      </c>
      <c r="F46" s="137" t="str">
        <f>IF(FN_MC!M48="","*",FN_MC!M48)</f>
        <v>TIN-TRP</v>
      </c>
      <c r="G46" s="121" t="str">
        <f>IF(FN_MC!I48="","*",FN_MC!I48)</f>
        <v>TRP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0.41666666666666669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A20</v>
      </c>
      <c r="E53" s="121" t="str">
        <f>IF(FN_MC!H55="","*",FN_MC!H55)</f>
        <v>PSG</v>
      </c>
      <c r="F53" s="137" t="str">
        <f>IF(FN_MC!M55="","*",FN_MC!M55)</f>
        <v>PSG-PSS</v>
      </c>
      <c r="G53" s="121" t="str">
        <f>IF(FN_MC!I55="","*",FN_MC!I55)</f>
        <v>PSS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*</v>
      </c>
      <c r="C54" s="121">
        <f>IF(FN_MC!B56="","*",FN_MC!B56)</f>
        <v>45965</v>
      </c>
      <c r="D54" s="121" t="str">
        <f>IF(FN_MC!D56="","*",FN_MC!D56)</f>
        <v>LEÔNCIO (TF-526)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-</v>
      </c>
      <c r="H54" s="121" t="str">
        <f>IF(FN_MC!AB56="","*",FN_MC!AB56)</f>
        <v>-</v>
      </c>
      <c r="I54" s="121" t="str">
        <f>IF(FN_MC!AC56="","*",FN_MC!AC56)</f>
        <v>-</v>
      </c>
      <c r="J54" s="122" t="str">
        <f>IF(FN_MC!AA56="","*",FN_MC!AA56)</f>
        <v>-</v>
      </c>
      <c r="K54" s="134" t="str">
        <f>IF(FN_MC!AD56="","*",FN_MC!AD56)</f>
        <v>-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2025-11-03T17:57:52Z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