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18" documentId="8_{B6337239-1A00-434D-AAD0-422EA1FEB5AE}" xr6:coauthVersionLast="47" xr6:coauthVersionMax="47" xr10:uidLastSave="{6CCC7C6B-BFAA-4FA5-9D6A-2A00D52399A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<sst xmlns="http://schemas.openxmlformats.org/spreadsheetml/2006/main" count="5580" uniqueCount="1558">
  <si>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</si>
  <si>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</si>
  <si>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</si>
  <si>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</si>
  <si>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</si>
  <si>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</si>
  <si>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</si>
  <si>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</si>
  <si>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</si>
  <si>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</si>
  <si>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</si>
  <si>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</si>
  <si>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</si>
  <si>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</si>
  <si>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</si>
  <si>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</si>
  <si>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</si>
  <si>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</si>
  <si>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</si>
  <si>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</si>
  <si>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</si>
  <si>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</si>
  <si>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</si>
  <si>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</si>
  <si>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</si>
  <si>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</si>
  <si>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</si>
  <si>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</si>
  <si>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</si>
  <si>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</si>
  <si>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</si>
  <si>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</si>
  <si>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</si>
  <si>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</si>
  <si>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</si>
  <si>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</si>
  <si>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</si>
  <si>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</si>
  <si>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</si>
  <si>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</si>
  <si>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</si>
  <si>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</si>
  <si>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</si>
  <si>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</si>
  <si>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</si>
  <si>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</si>
  <si>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</si>
  <si>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</si>
  <si>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</si>
  <si>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</si>
  <si>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</si>
  <si>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</si>
  <si>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</si>
  <si>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</si>
  <si>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</si>
  <si>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</si>
  <si>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</si>
  <si>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</si>
  <si>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</si>
  <si>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</si>
  <si>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</si>
  <si>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</si>
  <si>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</si>
  <si>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</si>
  <si>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</si>
  <si>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</si>
  <si>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</si>
  <si>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</si>
  <si>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</si>
  <si>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</si>
  <si>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</si>
  <si>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</si>
  <si>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</si>
  <si>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</si>
  <si>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</si>
  <si>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</si>
  <si>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</si>
  <si>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</si>
  <si>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</si>
  <si>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</si>
  <si>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</si>
  <si>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</si>
  <si>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</si>
  <si>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</si>
  <si>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</si>
  <si>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</si>
  <si>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</si>
  <si>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</si>
  <si>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</si>
  <si>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</si>
  <si>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</si>
  <si>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</si>
  <si>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</si>
  <si>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</si>
  <si>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</si>
  <si>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</si>
  <si>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</si>
  <si>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</si>
  <si>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</si>
  <si>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</si>
  <si>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</si>
  <si>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</si>
  <si>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</si>
  <si>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</si>
  <si>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</si>
  <si>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</si>
  <si>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</si>
  <si>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</si>
  <si>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</si>
  <si>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</si>
  <si>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</si>
  <si>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</si>
  <si>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</si>
  <si>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</si>
  <si>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</si>
  <si>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</si>
  <si>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</si>
  <si>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</si>
  <si>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</si>
  <si>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</si>
  <si>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</si>
  <si>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</si>
  <si>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</si>
  <si>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</si>
  <si>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</si>
  <si>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</si>
  <si>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</si>
  <si>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</si>
  <si>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</si>
  <si>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</si>
  <si>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</si>
  <si>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</si>
  <si>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</si>
  <si>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</si>
  <si>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</si>
  <si>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</si>
  <si>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</si>
  <si>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</si>
  <si>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</si>
  <si>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</si>
  <si>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</si>
  <si>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</si>
  <si>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</si>
  <si>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</si>
  <si>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</si>
  <si>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</si>
  <si>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</si>
  <si>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</si>
  <si>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</si>
  <si>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</si>
  <si>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</si>
  <si>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</si>
  <si>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</si>
  <si>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</si>
  <si>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</si>
  <si>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</si>
  <si>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</si>
  <si>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</si>
  <si>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</si>
  <si>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</si>
  <si>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</si>
  <si>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</si>
  <si>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</si>
  <si>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</si>
  <si>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</si>
  <si>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</si>
  <si>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</si>
  <si>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</si>
  <si>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</si>
  <si>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</si>
  <si>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</si>
  <si>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</si>
  <si>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</si>
  <si>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</si>
  <si>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</si>
  <si>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</si>
  <si>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</si>
  <si>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</si>
  <si>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</si>
  <si>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</si>
  <si>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</si>
  <si>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</si>
  <si>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</si>
  <si>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</si>
  <si>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</si>
  <si>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</si>
  <si>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</si>
  <si>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</si>
  <si>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</si>
  <si>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</si>
  <si>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</si>
  <si>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</si>
  <si>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</si>
  <si>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</si>
  <si>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</si>
  <si>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</si>
  <si>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</si>
  <si>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</si>
  <si>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</si>
  <si>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</si>
  <si>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</si>
  <si>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</si>
  <si>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</si>
  <si>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</si>
  <si>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</si>
  <si>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</si>
  <si>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</si>
  <si>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</si>
  <si>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</si>
  <si>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</si>
  <si>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</si>
  <si>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</si>
  <si>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</si>
  <si>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</si>
  <si>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</si>
  <si>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</si>
  <si>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</si>
  <si>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</si>
  <si>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</si>
  <si>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</si>
  <si>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</si>
  <si>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</si>
  <si>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</si>
  <si>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</si>
  <si>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</si>
  <si>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</si>
  <si>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</si>
  <si>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</si>
  <si>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</si>
  <si>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</si>
  <si>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</si>
  <si>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</si>
  <si>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</si>
  <si>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</si>
  <si>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</si>
  <si>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</si>
  <si>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</si>
  <si>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</si>
  <si>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</si>
  <si>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</si>
  <si>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</si>
  <si>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</si>
  <si>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</si>
  <si>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</si>
  <si>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</si>
  <si>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</si>
  <si>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</si>
  <si>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</si>
  <si>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</si>
  <si>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</si>
  <si>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</si>
  <si>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</si>
  <si>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</si>
  <si>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</si>
  <si>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</si>
  <si>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</si>
  <si>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</si>
  <si>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</si>
  <si>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</si>
  <si>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</si>
  <si>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</si>
  <si>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</si>
  <si>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</si>
  <si>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</si>
  <si>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</si>
  <si>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</si>
  <si>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</si>
  <si>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</si>
  <si>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</si>
  <si>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</si>
  <si>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</si>
  <si>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</si>
  <si>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</si>
  <si>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</si>
  <si>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</si>
  <si>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</si>
  <si>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</si>
  <si>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</si>
  <si>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</si>
  <si>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</si>
  <si>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</si>
  <si>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</si>
  <si>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</si>
  <si>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</si>
  <si>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</si>
  <si>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</si>
  <si>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</si>
  <si>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</si>
  <si>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</si>
  <si>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</si>
  <si>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</si>
  <si>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</si>
  <si>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</si>
  <si>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</si>
  <si>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</si>
  <si>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</si>
  <si>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</si>
  <si>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</si>
  <si>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</si>
  <si>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</si>
  <si>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</si>
  <si>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</si>
  <si>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</si>
  <si>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</si>
  <si>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</si>
  <si>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</si>
  <si>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</si>
  <si>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</si>
  <si>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</si>
  <si>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</si>
  <si>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</si>
  <si>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</si>
  <si>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</si>
  <si>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</si>
  <si>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</si>
  <si>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</si>
  <si>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</si>
  <si>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</si>
  <si>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</si>
  <si>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</si>
  <si>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</si>
  <si>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</si>
  <si>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</si>
  <si>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</si>
  <si>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</si>
  <si>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</si>
  <si>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</si>
  <si>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</si>
  <si>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</si>
  <si>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</si>
  <si>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</si>
  <si>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</si>
  <si>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</si>
  <si>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</si>
  <si>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</si>
  <si>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</si>
  <si>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</si>
  <si>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</si>
  <si>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</si>
  <si>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</si>
  <si>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</si>
  <si>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</si>
  <si>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</si>
  <si>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</si>
  <si>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</si>
  <si>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</si>
  <si>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</si>
  <si>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</si>
  <si>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</si>
  <si>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</si>
  <si>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</si>
  <si>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</si>
  <si>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</si>
  <si>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</si>
  <si>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</si>
  <si>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</si>
  <si>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</si>
  <si>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</si>
  <si>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</si>
  <si>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</si>
  <si>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</si>
  <si>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</si>
  <si>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</si>
  <si>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</si>
  <si>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</si>
  <si>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</si>
  <si>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</si>
  <si>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</si>
  <si>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</si>
  <si>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</si>
  <si>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</si>
  <si>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</si>
  <si>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</si>
  <si>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</si>
  <si>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</si>
  <si>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</si>
  <si>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</si>
  <si>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</si>
  <si>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</si>
  <si>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</si>
  <si>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</si>
  <si>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</si>
  <si>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</si>
  <si>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</si>
  <si>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</si>
  <si>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</si>
  <si>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</si>
  <si>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</si>
  <si>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</si>
  <si>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</si>
  <si>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</si>
  <si>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</si>
  <si>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</si>
  <si>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</si>
  <si>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</si>
  <si>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</si>
  <si>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</si>
  <si>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</si>
  <si>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</si>
  <si>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</si>
  <si>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</si>
  <si>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</si>
  <si>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</si>
  <si>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</si>
  <si>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</si>
  <si>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</si>
  <si>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</si>
  <si>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</si>
  <si>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</si>
  <si>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</si>
  <si>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</si>
  <si>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</si>
  <si>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</si>
  <si>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</si>
  <si>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</si>
  <si>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</si>
  <si>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</si>
  <si>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</si>
  <si>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</si>
  <si>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</si>
  <si>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</si>
  <si>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</si>
  <si>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</si>
  <si>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</si>
  <si>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</si>
  <si>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</si>
  <si>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</si>
  <si>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</si>
  <si>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</si>
  <si>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</si>
  <si>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</si>
  <si>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</si>
  <si>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</si>
  <si>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</si>
  <si>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</si>
  <si>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</si>
  <si>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</si>
  <si>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</si>
  <si>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</si>
  <si>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</si>
  <si>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</si>
  <si>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</si>
  <si>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</si>
  <si>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</si>
  <si>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</si>
  <si>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</si>
  <si>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</si>
  <si>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</si>
  <si>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</si>
  <si>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</si>
  <si>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</si>
  <si>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</si>
  <si>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</si>
  <si>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</si>
  <si>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</si>
  <si>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</si>
  <si>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</si>
  <si>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</si>
  <si>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</si>
  <si>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</si>
  <si>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</si>
  <si>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</si>
  <si>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</si>
  <si>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</si>
  <si>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</si>
  <si>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</si>
  <si>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</si>
  <si>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</si>
  <si>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</si>
  <si>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</si>
  <si>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</si>
  <si>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</si>
  <si>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</si>
  <si>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</si>
  <si>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</si>
  <si>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</si>
  <si>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</si>
  <si>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</si>
  <si>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</si>
  <si>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</si>
  <si>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</si>
  <si>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</si>
  <si>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</si>
  <si>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</si>
  <si>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</si>
  <si>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</si>
  <si>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</si>
  <si>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</si>
  <si>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</si>
  <si>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</si>
  <si>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</si>
  <si>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</si>
  <si>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</si>
  <si>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</si>
  <si>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</si>
  <si>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</si>
  <si>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</si>
  <si>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</si>
  <si>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</si>
  <si>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</si>
  <si>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</si>
  <si>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</si>
  <si>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</si>
  <si>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</si>
  <si>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</si>
  <si>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</si>
  <si>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</si>
  <si>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</si>
  <si>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</si>
  <si>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</si>
  <si>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</si>
  <si>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</si>
  <si>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</si>
  <si>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</si>
  <si>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</si>
  <si>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</si>
  <si>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</si>
  <si>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</si>
  <si>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</si>
  <si>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</si>
  <si>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</si>
  <si>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</si>
  <si>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</si>
  <si>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</si>
  <si>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</si>
  <si>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</si>
  <si>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</si>
  <si>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</si>
  <si>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</si>
  <si>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</si>
  <si>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</si>
  <si>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</si>
  <si>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</si>
  <si>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</si>
  <si>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</si>
  <si>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</si>
  <si>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</si>
  <si>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</si>
  <si>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</si>
  <si>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</si>
  <si>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</si>
  <si>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</si>
  <si>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</si>
  <si>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</si>
  <si>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</si>
  <si>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</si>
  <si>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</si>
  <si>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</si>
  <si>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</si>
  <si>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</si>
  <si>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</si>
  <si>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</si>
  <si>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</si>
  <si>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</si>
  <si>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</si>
  <si>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</si>
  <si>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</si>
  <si>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</si>
  <si>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</si>
  <si>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</si>
  <si>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</si>
  <si>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</si>
  <si>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</si>
  <si>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</si>
  <si>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</si>
  <si>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</si>
  <si>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</si>
  <si>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</si>
  <si>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</si>
  <si>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</si>
  <si>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</si>
  <si>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</si>
  <si>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</si>
  <si>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</si>
  <si>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</si>
  <si>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</si>
  <si>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</si>
  <si>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</si>
  <si>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</si>
  <si>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</si>
  <si>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</si>
  <si>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</si>
  <si>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</si>
  <si>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</si>
  <si>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</si>
  <si>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</si>
  <si>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</si>
  <si>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</si>
  <si>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</si>
  <si>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</si>
  <si>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</si>
  <si>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</si>
  <si>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</si>
  <si>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</si>
  <si>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</si>
  <si>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</si>
  <si>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</si>
  <si>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</si>
  <si>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</si>
  <si>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</si>
  <si>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</si>
  <si>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</si>
  <si>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</si>
  <si>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</si>
  <si>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</si>
  <si>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</si>
  <si>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</si>
  <si>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</si>
  <si>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</si>
  <si>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</si>
  <si>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</si>
  <si>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</si>
  <si>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</si>
  <si>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</si>
  <si>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</si>
  <si>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</si>
  <si>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</si>
  <si>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</si>
  <si>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</si>
  <si>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</si>
  <si>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</si>
  <si>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</si>
  <si>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</si>
  <si>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</si>
  <si>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</si>
  <si>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</si>
  <si>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</si>
  <si>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</si>
  <si>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</si>
  <si>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</si>
  <si>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</si>
  <si>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</si>
  <si>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</si>
  <si>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</si>
  <si>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</si>
  <si>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</si>
  <si>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</si>
  <si>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</si>
  <si>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</si>
  <si>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</si>
  <si>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</si>
  <si>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</si>
  <si>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</si>
  <si>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</si>
  <si>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</si>
  <si>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</si>
  <si>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</si>
  <si>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</si>
  <si>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</si>
  <si>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</si>
  <si>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</si>
  <si>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</si>
  <si>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</si>
  <si>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</si>
  <si>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</si>
  <si>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</si>
  <si>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</si>
  <si>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</si>
  <si>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</si>
  <si>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</si>
  <si>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</si>
  <si>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</si>
  <si>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</si>
  <si>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</si>
  <si>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</si>
  <si>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</si>
  <si>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</si>
  <si>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</si>
  <si>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</si>
  <si>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</si>
  <si>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</si>
  <si>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</si>
  <si>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</si>
  <si>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</si>
  <si>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</si>
  <si>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</si>
  <si>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</si>
  <si>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</si>
  <si>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</si>
  <si>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</si>
  <si>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</si>
  <si>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</si>
  <si>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</si>
  <si>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</si>
  <si>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</si>
  <si>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</si>
  <si>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</si>
  <si>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</si>
  <si>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</si>
  <si>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</si>
  <si>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</si>
  <si>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</si>
  <si>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</si>
  <si>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</si>
  <si>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</si>
  <si>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</si>
  <si>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</si>
  <si>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</si>
  <si>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</si>
  <si>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</si>
  <si>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</si>
  <si>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</si>
  <si>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</si>
  <si>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</si>
  <si>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</si>
  <si>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</si>
  <si>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</si>
  <si>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</si>
  <si>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</si>
  <si>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</si>
  <si>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</si>
  <si>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</si>
  <si>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</si>
  <si>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</si>
  <si>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</si>
  <si>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</si>
  <si>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</si>
  <si>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</si>
  <si>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</si>
  <si>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</si>
  <si>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</si>
  <si>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</si>
  <si>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</si>
  <si>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</si>
  <si>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</si>
  <si>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</si>
  <si>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</si>
  <si>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</si>
  <si>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</si>
  <si>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</si>
  <si>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</si>
  <si>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</si>
  <si>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</si>
  <si>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</si>
  <si>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</si>
  <si>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</si>
  <si>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</si>
  <si>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</si>
  <si>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</si>
  <si>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</si>
  <si>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</si>
  <si>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</si>
  <si>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</si>
  <si>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</si>
  <si>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</si>
  <si>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</si>
  <si>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</si>
  <si>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</si>
  <si>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</si>
  <si>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</si>
  <si>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</si>
  <si>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</si>
  <si>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</si>
  <si>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</si>
  <si>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</si>
  <si>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</si>
  <si>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</si>
  <si>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</si>
  <si>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</si>
  <si>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</si>
  <si>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</si>
  <si>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</si>
  <si>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</si>
  <si>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</si>
  <si>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</si>
  <si>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</si>
  <si>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</si>
  <si>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</si>
  <si>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</si>
  <si>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</si>
  <si>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</si>
  <si>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</si>
  <si>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</si>
  <si>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</si>
  <si>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</si>
  <si>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</si>
  <si>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</si>
  <si>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</si>
  <si>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</si>
  <si>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</si>
  <si>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</si>
  <si>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</si>
  <si>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</si>
  <si>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</si>
  <si>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</si>
  <si>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</si>
  <si>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</si>
  <si>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</si>
  <si>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</si>
  <si>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</si>
  <si>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</si>
  <si>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</si>
  <si>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</si>
  <si>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</si>
  <si>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</si>
  <si>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</si>
  <si>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</si>
  <si>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</si>
  <si>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</si>
  <si>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</si>
  <si>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</si>
  <si>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</si>
  <si>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</si>
  <si>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</si>
  <si>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</si>
  <si>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</si>
  <si>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</si>
  <si>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</si>
  <si>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</si>
  <si>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</si>
  <si>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</si>
  <si>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</si>
  <si>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</si>
  <si>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</si>
  <si>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</si>
  <si>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</si>
  <si>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</si>
  <si>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</si>
  <si>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</si>
  <si>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</si>
  <si>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</si>
  <si>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</si>
  <si>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</si>
  <si>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</si>
  <si>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</si>
  <si>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</si>
  <si>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</si>
  <si>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</si>
  <si>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</si>
  <si>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</si>
  <si>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</si>
  <si>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</si>
  <si>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</si>
  <si>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</si>
  <si>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</si>
  <si>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</si>
  <si>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</si>
  <si>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</si>
  <si>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</si>
  <si>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</si>
  <si>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</si>
  <si>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</si>
  <si>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</si>
  <si>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</si>
  <si>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</si>
  <si>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</si>
  <si>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</si>
  <si>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</si>
  <si>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</si>
  <si>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</si>
  <si>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</si>
  <si>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</si>
  <si>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</si>
  <si>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</si>
  <si>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</si>
  <si>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</si>
  <si>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</si>
  <si>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</si>
  <si>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</si>
  <si>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</si>
  <si>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</si>
  <si>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</si>
  <si>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</si>
  <si>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</si>
  <si>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</si>
  <si>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</si>
  <si>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</si>
  <si>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</si>
  <si>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</si>
  <si>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</si>
  <si>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</si>
  <si>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</si>
  <si>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</si>
  <si>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</si>
  <si>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</si>
  <si>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</si>
  <si>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</si>
  <si>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</si>
  <si>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</si>
  <si>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</si>
  <si>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</si>
  <si>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</si>
  <si>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</si>
  <si>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</si>
  <si>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</si>
  <si>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</si>
  <si>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</si>
  <si>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</si>
  <si>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</si>
  <si>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</si>
  <si>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</si>
  <si>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</si>
  <si>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</si>
  <si>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</si>
  <si>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</si>
  <si>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</si>
  <si>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</si>
  <si>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</si>
  <si>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</si>
  <si>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</si>
  <si>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</si>
  <si>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</si>
  <si>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</si>
  <si>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</si>
  <si>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</si>
  <si>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</si>
  <si>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</si>
  <si>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</si>
  <si>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</si>
  <si>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</si>
  <si>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</si>
  <si>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</si>
  <si>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</si>
  <si>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</si>
  <si>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</si>
  <si>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</si>
  <si>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</si>
  <si>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</si>
  <si>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</si>
  <si>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</si>
  <si>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</si>
  <si>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</si>
  <si>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</si>
  <si>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</si>
  <si>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</si>
  <si>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</si>
  <si>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</si>
  <si>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</si>
  <si>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</si>
  <si>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</si>
  <si>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</si>
  <si>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</si>
  <si>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</si>
  <si>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</si>
  <si>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</si>
  <si>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</si>
  <si>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</si>
  <si>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</si>
  <si>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</si>
  <si>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</si>
  <si>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</si>
  <si>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</si>
  <si>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</si>
  <si>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</si>
  <si>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</si>
  <si>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</si>
  <si>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</si>
  <si>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</si>
  <si>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</si>
  <si>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</si>
  <si>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</si>
  <si>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</si>
  <si>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</si>
  <si>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</si>
  <si>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</si>
  <si>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</si>
  <si>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</si>
  <si>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</si>
  <si>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</si>
  <si>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</si>
  <si>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</si>
  <si>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</si>
  <si>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</si>
  <si>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</si>
  <si>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</si>
  <si>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</si>
  <si>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</si>
  <si>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</si>
  <si>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</si>
  <si>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</si>
  <si>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</si>
  <si>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</si>
  <si>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</si>
  <si>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</si>
  <si>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</si>
  <si>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</si>
  <si>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</si>
  <si>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</si>
  <si>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</si>
  <si>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</si>
  <si>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</si>
  <si>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</si>
  <si>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</si>
  <si>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</si>
  <si>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</si>
  <si>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</si>
  <si>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</si>
  <si>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</si>
  <si>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</si>
  <si>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</si>
  <si>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</si>
  <si>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</si>
  <si>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</si>
  <si>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</si>
  <si>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</si>
  <si>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</si>
  <si>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</si>
  <si>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</si>
  <si>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</si>
  <si>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</si>
  <si>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</si>
  <si>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</si>
  <si>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</si>
  <si>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</si>
  <si>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</si>
  <si>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</si>
  <si>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</si>
  <si>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</si>
  <si>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</si>
  <si>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</si>
  <si>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</si>
  <si>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</si>
  <si>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</si>
  <si>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</si>
  <si>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</si>
  <si>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</si>
  <si>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</si>
  <si>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</si>
  <si>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</si>
  <si>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</si>
  <si>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</si>
  <si>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</si>
  <si>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</si>
  <si>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</si>
  <si>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</si>
  <si>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</si>
  <si>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</si>
  <si>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</si>
  <si>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</si>
  <si>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</si>
  <si>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</si>
  <si>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</si>
  <si>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</si>
  <si>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</si>
  <si>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</si>
  <si>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</si>
  <si>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</si>
  <si>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</si>
  <si>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</si>
  <si>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</si>
  <si>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</si>
  <si>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</si>
  <si>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</si>
  <si>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</si>
  <si>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</si>
  <si>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</si>
  <si>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</si>
  <si>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</si>
  <si>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</si>
  <si>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</si>
  <si>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</si>
  <si>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</si>
  <si>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</si>
  <si>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</si>
  <si>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</si>
  <si>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</si>
  <si>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</si>
  <si>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</si>
  <si>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</si>
  <si>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</si>
  <si>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</si>
  <si>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</si>
  <si>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</si>
  <si>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</si>
  <si>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</si>
  <si>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</si>
  <si>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</si>
  <si>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</si>
  <si>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</si>
  <si>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</si>
  <si>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</si>
  <si>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</si>
  <si>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</si>
  <si>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</si>
  <si>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</si>
  <si>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</si>
  <si>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</si>
  <si>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</si>
  <si>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</si>
  <si>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</si>
  <si>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</si>
  <si>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</si>
  <si>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</si>
  <si>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</si>
  <si>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</si>
  <si>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</si>
  <si>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</si>
  <si>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</si>
  <si>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</si>
  <si>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</si>
  <si>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</si>
  <si>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</si>
  <si>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</si>
  <si>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</si>
  <si>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</si>
  <si>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</si>
  <si>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</si>
  <si>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</si>
  <si>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</si>
  <si>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</si>
  <si>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</si>
  <si>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</si>
  <si>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</si>
  <si>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</si>
  <si>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</si>
  <si>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</si>
  <si>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</si>
  <si>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</si>
  <si>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</si>
  <si>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</si>
  <si>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</si>
  <si>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</si>
  <si>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</si>
  <si>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</si>
  <si>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</si>
  <si>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</si>
  <si>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</si>
  <si>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</si>
  <si>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</si>
  <si>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</si>
  <si>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</si>
  <si>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</si>
  <si>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</si>
  <si>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</si>
  <si>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</si>
  <si>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</si>
  <si>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</si>
  <si>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</si>
  <si>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</si>
  <si>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</si>
  <si>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</si>
  <si>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</si>
  <si>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</si>
  <si>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</si>
  <si>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</si>
  <si>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</si>
  <si>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</si>
  <si>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</si>
  <si>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</si>
  <si>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</si>
  <si>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</si>
  <si>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</si>
  <si>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</si>
  <si>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</si>
  <si>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</si>
  <si>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</si>
  <si>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</si>
  <si>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</si>
  <si>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</si>
  <si>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</si>
  <si>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</si>
  <si>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</si>
  <si>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</si>
  <si>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</si>
  <si>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</si>
  <si>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</si>
  <si>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</si>
  <si>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</si>
  <si>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</si>
  <si>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</si>
  <si>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</si>
  <si>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</si>
  <si>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</si>
  <si>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</si>
  <si>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</si>
  <si>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</si>
  <si>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</si>
  <si>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</si>
  <si>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</si>
  <si>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</si>
  <si>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</si>
  <si>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</si>
  <si>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</si>
  <si>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</si>
  <si>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</si>
  <si>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</si>
  <si>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</si>
  <si>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</si>
  <si>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</si>
  <si>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</si>
  <si>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</si>
  <si>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</si>
  <si>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</si>
  <si>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</si>
  <si>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</si>
  <si>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</si>
  <si>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</si>
  <si>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</si>
  <si>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</si>
  <si>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</si>
  <si>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</si>
  <si>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</si>
  <si>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</si>
  <si>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</si>
  <si>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</si>
  <si>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</si>
  <si>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</si>
  <si>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</si>
  <si>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</si>
  <si>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</si>
  <si>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</si>
  <si>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</si>
  <si>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</si>
  <si>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</si>
  <si>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</si>
  <si>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</si>
  <si>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</si>
  <si>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</si>
  <si>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</si>
  <si>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</si>
  <si>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</si>
  <si>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</si>
  <si>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</si>
  <si>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</si>
  <si>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</si>
  <si>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</si>
  <si>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</si>
  <si>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</si>
  <si>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</si>
  <si>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</si>
  <si>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</si>
  <si>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</si>
  <si>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</si>
  <si>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</si>
  <si>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</si>
  <si>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</si>
  <si>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</si>
  <si>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</si>
  <si>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</si>
  <si>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</si>
  <si>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</si>
  <si>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</si>
  <si>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</si>
  <si>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</si>
  <si>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</si>
  <si>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</si>
  <si>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</si>
  <si>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</si>
  <si>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</si>
  <si>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</si>
  <si>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</si>
  <si>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</si>
  <si>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</si>
  <si>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</si>
  <si>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</si>
  <si>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</si>
  <si>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</si>
  <si>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</si>
  <si>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</si>
  <si>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</si>
  <si>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</si>
  <si>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</si>
  <si>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</si>
  <si>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</si>
  <si>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</si>
  <si>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</si>
  <si>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</si>
  <si>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</si>
  <si>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</si>
  <si>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</si>
  <si>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</si>
  <si>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</si>
  <si>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</si>
  <si>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</si>
  <si>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</si>
  <si>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</si>
  <si>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</si>
  <si>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</si>
  <si>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</si>
  <si>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</si>
  <si>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</si>
  <si>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</si>
  <si>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</si>
  <si>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</si>
  <si>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</si>
  <si>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</si>
  <si>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</si>
  <si>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</si>
  <si>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</si>
  <si>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</si>
  <si>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</si>
  <si>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</si>
  <si>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</si>
  <si>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</si>
  <si>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</si>
  <si>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</si>
  <si>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</si>
  <si>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</si>
  <si>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</si>
  <si>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</si>
  <si>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</si>
  <si>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</si>
  <si>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</si>
  <si>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</si>
  <si>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</si>
  <si>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</si>
  <si>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</si>
  <si>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</si>
  <si>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</si>
  <si>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</si>
  <si>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</si>
  <si>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</si>
  <si>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</si>
  <si>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</si>
  <si>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</si>
  <si>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</si>
  <si>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</si>
  <si>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</si>
  <si>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</si>
  <si>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</si>
  <si>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</si>
  <si>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</si>
  <si>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</si>
  <si>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</si>
  <si>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</si>
  <si>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</si>
  <si>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</si>
  <si>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</si>
  <si>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</si>
  <si>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</si>
  <si>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</si>
  <si>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</si>
  <si>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</si>
  <si>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</si>
  <si>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</si>
  <si>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</si>
  <si>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</si>
  <si>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</si>
  <si>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</si>
  <si>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</si>
  <si>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</si>
  <si>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</si>
  <si>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</si>
  <si>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</si>
  <si>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</si>
  <si>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</si>
  <si>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</si>
  <si>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</si>
  <si>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</si>
  <si>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</si>
  <si>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</si>
  <si>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</si>
  <si>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</si>
  <si>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</si>
  <si>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</si>
  <si>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</si>
  <si>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</si>
  <si>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</si>
  <si>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</si>
  <si>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</si>
  <si>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</si>
  <si>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</si>
  <si>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</si>
  <si>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</si>
  <si>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</si>
  <si>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</si>
  <si>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</si>
  <si>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</si>
  <si>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</si>
  <si>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</si>
  <si>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</si>
  <si>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</si>
  <si>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</si>
  <si>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</si>
  <si>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</si>
  <si>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</si>
  <si>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</si>
  <si>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</si>
  <si>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</si>
  <si>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</si>
  <si>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</si>
  <si>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</si>
  <si>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</si>
  <si>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</si>
  <si>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</si>
  <si>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</si>
  <si>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</si>
  <si>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</si>
  <si>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</si>
  <si>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</si>
  <si>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</si>
  <si>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</si>
  <si>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</si>
  <si>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</si>
  <si>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</si>
  <si>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</si>
  <si>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</si>
  <si>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</si>
  <si>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</si>
  <si>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</si>
  <si>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</si>
  <si>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</si>
  <si>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</si>
  <si>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</si>
  <si>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</si>
  <si>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</si>
  <si>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</si>
  <si>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</si>
  <si>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</si>
  <si>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</si>
  <si>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</si>
  <si>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</si>
  <si>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</si>
  <si>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</si>
  <si>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</si>
  <si>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</si>
  <si>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</si>
  <si>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</si>
  <si>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</si>
  <si>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</si>
  <si>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</si>
  <si>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</si>
  <si>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</si>
  <si>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</si>
  <si>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</si>
  <si>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</si>
  <si>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</si>
  <si>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</si>
  <si>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</si>
  <si>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</si>
  <si>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</si>
  <si>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</si>
  <si>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</si>
  <si>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</si>
  <si>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</si>
  <si>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</si>
  <si>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</si>
  <si>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</si>
  <si>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</si>
  <si>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</si>
  <si>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</si>
  <si>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</si>
  <si>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</si>
  <si>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</si>
  <si>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</si>
  <si>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</si>
  <si>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</si>
  <si>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</si>
  <si>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</si>
  <si>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</si>
  <si>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</si>
  <si>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</si>
  <si>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</si>
  <si>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</si>
  <si>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</si>
  <si>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</si>
  <si>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</si>
  <si>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</si>
  <si>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</si>
  <si>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</si>
  <si>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</si>
  <si>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</si>
  <si>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</si>
  <si>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</si>
  <si>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</si>
  <si>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</si>
  <si>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</si>
  <si>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</si>
  <si>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</si>
  <si>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</si>
  <si>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</si>
  <si>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</si>
  <si>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</si>
  <si>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</si>
  <si>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</si>
  <si>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</si>
  <si>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</si>
  <si>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</si>
  <si>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</si>
  <si>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</si>
  <si>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</si>
  <si>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</si>
  <si>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</si>
  <si>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</si>
  <si>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</si>
  <si>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</si>
  <si>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</si>
  <si>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</si>
  <si>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 xml:space="preserve"> no 565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</si>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</sst>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P113" sqref="BP1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27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/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Produção</v>
      </c>
      <c r="BR105" s="15">
        <f t="shared" si="9"/>
        <v>1</v>
      </c>
      <c r="BS105" s="15">
        <f t="shared" si="10"/>
        <v>3.7037037037037035E-2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1478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1481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1482</v>
      </c>
      <c r="W107" s="135" t="s">
        <v>1483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1484</v>
      </c>
      <c r="BK107" s="14" t="s">
        <v>1485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8.3333333333333329E-2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/>
      <c r="AT108" s="208"/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0</v>
      </c>
      <c r="AZ108" s="11"/>
      <c r="BA108" s="28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232" t="s">
        <v>1486</v>
      </c>
      <c r="BK108" s="14" t="s">
        <v>1487</v>
      </c>
      <c r="BL108" s="13"/>
      <c r="BM108" s="12"/>
      <c r="BN108" s="12"/>
      <c r="BO108" s="130"/>
      <c r="BP108" s="14"/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1488</v>
      </c>
      <c r="I109" s="135" t="s">
        <v>1488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1491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1494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1497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1488</v>
      </c>
      <c r="I122" s="135" t="s">
        <v>1488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1499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1500</v>
      </c>
      <c r="W125" s="135" t="s">
        <v>1501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1502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1504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1511</v>
      </c>
      <c r="D12" s="187">
        <v>9049</v>
      </c>
      <c r="E12" s="188">
        <v>46044</v>
      </c>
      <c r="F12" s="190" t="s">
        <v>1512</v>
      </c>
      <c r="G12" s="187" t="s">
        <v>1513</v>
      </c>
      <c r="H12" s="187"/>
    </row>
    <row r="13" spans="3:8">
      <c r="C13" s="187" t="s">
        <v>1511</v>
      </c>
      <c r="D13" s="187">
        <v>9044</v>
      </c>
      <c r="E13" s="188">
        <v>46044</v>
      </c>
      <c r="F13" s="190" t="s">
        <v>1514</v>
      </c>
      <c r="G13" s="187" t="s">
        <v>1515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1517</v>
      </c>
      <c r="C2" s="83" t="s">
        <v>1196</v>
      </c>
      <c r="D2" s="83" t="s">
        <v>1198</v>
      </c>
      <c r="E2" s="83" t="s">
        <v>1518</v>
      </c>
      <c r="F2" s="83" t="s">
        <v>1519</v>
      </c>
      <c r="G2" s="83" t="s">
        <v>1520</v>
      </c>
      <c r="H2" s="83" t="s">
        <v>1521</v>
      </c>
      <c r="I2" s="83" t="s">
        <v>1522</v>
      </c>
      <c r="J2" s="83" t="s">
        <v>1523</v>
      </c>
      <c r="K2" s="109" t="s">
        <v>1524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1525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1526</v>
      </c>
      <c r="B3" s="91" t="s">
        <v>1527</v>
      </c>
      <c r="C3" s="91" t="s">
        <v>7</v>
      </c>
      <c r="D3" s="92" t="s">
        <v>1211</v>
      </c>
      <c r="E3" s="92" t="s">
        <v>366</v>
      </c>
      <c r="F3" s="92" t="s">
        <v>1528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1529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0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4512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0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936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100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2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4512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27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27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100</v>
      </c>
      <c r="V104" s="98">
        <f ca="1">_xlfn.XLOOKUP(G104&amp;$V$3,BS_CONTROLE[CHAVE],BS_CONTROLE[Quantidade_11],"-")</f>
        <v>180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8.3333333333333329E-2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1530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1531</v>
      </c>
      <c r="C4" s="191" t="s">
        <v>1532</v>
      </c>
      <c r="D4" s="191" t="s">
        <v>1533</v>
      </c>
      <c r="E4" s="191" t="s">
        <v>1534</v>
      </c>
      <c r="F4" s="191" t="s">
        <v>366</v>
      </c>
      <c r="G4" s="191" t="s">
        <v>1535</v>
      </c>
    </row>
    <row r="5" spans="2:7">
      <c r="B5" s="192" t="s">
        <v>1536</v>
      </c>
      <c r="C5" s="192">
        <v>309525</v>
      </c>
      <c r="D5" s="192" t="s">
        <v>1537</v>
      </c>
      <c r="E5" s="192" t="s">
        <v>249</v>
      </c>
      <c r="F5" s="192" t="s">
        <v>1538</v>
      </c>
      <c r="G5" s="193">
        <v>46296</v>
      </c>
    </row>
    <row r="6" spans="2:7">
      <c r="B6" s="192" t="s">
        <v>1539</v>
      </c>
      <c r="C6" s="192">
        <v>257410</v>
      </c>
      <c r="D6" s="192" t="s">
        <v>1540</v>
      </c>
      <c r="E6" s="192" t="s">
        <v>249</v>
      </c>
      <c r="F6" s="192" t="s">
        <v>1538</v>
      </c>
      <c r="G6" s="193"/>
    </row>
    <row r="7" spans="2:7">
      <c r="B7" s="192" t="s">
        <v>1482</v>
      </c>
      <c r="C7" s="192">
        <v>256875</v>
      </c>
      <c r="D7" s="192" t="s">
        <v>1541</v>
      </c>
      <c r="E7" s="192" t="s">
        <v>249</v>
      </c>
      <c r="F7" s="192" t="s">
        <v>1538</v>
      </c>
      <c r="G7" s="193">
        <v>46296</v>
      </c>
    </row>
    <row r="8" spans="2:7">
      <c r="B8" s="192" t="s">
        <v>1542</v>
      </c>
      <c r="C8" s="192">
        <v>257278</v>
      </c>
      <c r="D8" s="192" t="s">
        <v>1543</v>
      </c>
      <c r="E8" s="192" t="s">
        <v>240</v>
      </c>
      <c r="F8" s="192" t="s">
        <v>1544</v>
      </c>
      <c r="G8" s="193">
        <v>46235</v>
      </c>
    </row>
    <row r="9" spans="2:7">
      <c r="B9" s="192" t="s">
        <v>1545</v>
      </c>
      <c r="C9" s="192">
        <v>261794</v>
      </c>
      <c r="D9" s="192" t="s">
        <v>1546</v>
      </c>
      <c r="E9" s="192" t="s">
        <v>240</v>
      </c>
      <c r="F9" s="192" t="s">
        <v>1544</v>
      </c>
      <c r="G9" s="193">
        <v>46082</v>
      </c>
    </row>
    <row r="10" spans="2:7">
      <c r="B10" s="192" t="s">
        <v>1547</v>
      </c>
      <c r="C10" s="192">
        <v>257033</v>
      </c>
      <c r="D10" s="192" t="s">
        <v>1548</v>
      </c>
      <c r="E10" s="192" t="s">
        <v>240</v>
      </c>
      <c r="F10" s="192" t="s">
        <v>480</v>
      </c>
      <c r="G10" s="192" t="s">
        <v>1549</v>
      </c>
    </row>
    <row r="11" spans="2:7">
      <c r="B11" s="192" t="s">
        <v>1550</v>
      </c>
      <c r="C11" s="192">
        <v>396578</v>
      </c>
      <c r="D11" s="192" t="s">
        <v>1551</v>
      </c>
      <c r="E11" s="192" t="s">
        <v>240</v>
      </c>
      <c r="F11" s="192" t="s">
        <v>480</v>
      </c>
      <c r="G11" s="192" t="s">
        <v>1549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1552</v>
      </c>
      <c r="D5" s="273"/>
      <c r="E5" s="273"/>
      <c r="F5" s="273"/>
      <c r="G5" s="273"/>
      <c r="H5" s="273"/>
      <c r="I5" s="273"/>
      <c r="J5" s="274"/>
      <c r="K5" s="275" t="s">
        <v>1553</v>
      </c>
      <c r="L5" s="276"/>
      <c r="M5" s="276"/>
      <c r="N5" s="276"/>
      <c r="O5" s="277" t="s">
        <v>1554</v>
      </c>
      <c r="P5" s="278"/>
      <c r="Q5" s="279"/>
    </row>
    <row r="6" spans="1:17" s="81" customFormat="1" ht="15.75" customHeight="1">
      <c r="A6" s="75" t="s">
        <v>1528</v>
      </c>
      <c r="B6" s="82" t="s">
        <v>1527</v>
      </c>
      <c r="C6" s="83" t="s">
        <v>1211</v>
      </c>
      <c r="D6" s="84" t="s">
        <v>1212</v>
      </c>
      <c r="E6" s="83" t="s">
        <v>1555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1556</v>
      </c>
      <c r="M6" s="116" t="s">
        <v>29</v>
      </c>
      <c r="N6" s="117" t="s">
        <v>1206</v>
      </c>
      <c r="O6" s="165" t="s">
        <v>1249</v>
      </c>
      <c r="P6" s="128"/>
      <c r="Q6" s="139" t="s">
        <v>1557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0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2026-02-12T01:09:49Z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